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P:\CUA\10. CUAs Current\CUACMD2021 Computing and Mobile Devices\3. Contract Management\1 - Price Schedule\1-Main Price Schedule\"/>
    </mc:Choice>
  </mc:AlternateContent>
  <xr:revisionPtr revIDLastSave="0" documentId="13_ncr:1_{1C19F1B4-4953-4EEB-BA1B-6EC793CC80F5}" xr6:coauthVersionLast="47" xr6:coauthVersionMax="47" xr10:uidLastSave="{00000000-0000-0000-0000-000000000000}"/>
  <bookViews>
    <workbookView xWindow="13365" yWindow="-16320" windowWidth="29040" windowHeight="15840" tabRatio="648" xr2:uid="{00000000-000D-0000-FFFF-FFFF00000000}"/>
  </bookViews>
  <sheets>
    <sheet name="Summary" sheetId="21" r:id="rId1"/>
    <sheet name="Brands" sheetId="17" r:id="rId2"/>
    <sheet name="Min_Discounts" sheetId="8" r:id="rId3"/>
    <sheet name="Device List - Computing" sheetId="25" r:id="rId4"/>
    <sheet name="Device List - Mobile &amp; Tablet" sheetId="26" r:id="rId5"/>
    <sheet name="Upgrades_Components" sheetId="23" r:id="rId6"/>
    <sheet name="Peripheral_Accessory" sheetId="14" r:id="rId7"/>
    <sheet name="Services_Pricing" sheetId="15" r:id="rId8"/>
    <sheet name="Delivery" sheetId="18" r:id="rId9"/>
    <sheet name="Delivery_Maps" sheetId="22" state="hidden" r:id="rId10"/>
    <sheet name="Update_Log" sheetId="24" state="hidden" r:id="rId11"/>
    <sheet name="Lookups" sheetId="1" state="hidden" r:id="rId12"/>
  </sheets>
  <externalReferences>
    <externalReference r:id="rId13"/>
    <externalReference r:id="rId14"/>
  </externalReferences>
  <definedNames>
    <definedName name="_xlnm._FilterDatabase" localSheetId="1" hidden="1">Brands!$A$1:$U$16</definedName>
    <definedName name="_xlnm._FilterDatabase" localSheetId="8" hidden="1">Delivery!$A$1:$O$375</definedName>
    <definedName name="_xlnm._FilterDatabase" localSheetId="3" hidden="1">'Device List - Computing'!$A$2:$AD$851</definedName>
    <definedName name="_xlnm._FilterDatabase" localSheetId="4" hidden="1">'Device List - Mobile &amp; Tablet'!$A$2:$AD$544</definedName>
    <definedName name="_xlnm._FilterDatabase" localSheetId="2" hidden="1">Min_Discounts!$B$3:$N$385</definedName>
    <definedName name="_xlnm._FilterDatabase" localSheetId="6" hidden="1">Peripheral_Accessory!$A$2:$N$1552</definedName>
    <definedName name="_xlnm._FilterDatabase" localSheetId="7" hidden="1">Services_Pricing!$A$2:$H$308</definedName>
    <definedName name="_xlnm._FilterDatabase" localSheetId="5" hidden="1">Upgrades_Components!$A$2:$J$887</definedName>
    <definedName name="AllBrands" localSheetId="8">OFFSET([1]Lookups!$L$1,0,0,(COUNTIF([1]Lookups!$M:$M,"")-COUNTIF([1]Lookups!$L:$L,"")),1)</definedName>
    <definedName name="AllBrands">OFFSET(Lookups!#REF!,0,0,(COUNTIF(Lookups!#REF!,"")-COUNTIF(Lookups!#REF!,"")),1)</definedName>
    <definedName name="BillFrequency">Lookups!$C$1:$C$3</definedName>
    <definedName name="Brands">Brands!#REF!</definedName>
    <definedName name="ChargeStatus">Lookups!$B$1:$B$2</definedName>
    <definedName name="Gradelook" localSheetId="8">[1]Lookups!$A$1:$A$3</definedName>
    <definedName name="Gradelook">Lookups!$A$1:$A$3</definedName>
    <definedName name="hTypes">Lookups!$D$1:$D$16</definedName>
    <definedName name="Locations">[2]Lists!$R$2:$R$14</definedName>
    <definedName name="_xlnm.Print_Area" localSheetId="0">Summary!$A$1:$D$13</definedName>
    <definedName name="ProdCodes">OFFSET(#REF!, 0, 0, COUNTA(#REF!)-1, 1)</definedName>
    <definedName name="ProductGrades" comment="Business or Consumer">Lookups!$A$1:$A$2</definedName>
    <definedName name="ProductTypes">Lookups!$D$2:$D$12</definedName>
    <definedName name="STypes">Lookups!$E$1:$E$6</definedName>
    <definedName name="TCODevTypes">[2]Lists!$A$8:$A$12</definedName>
    <definedName name="UpgComp">Lookups!$F$1:$F$3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7" l="1"/>
  <c r="C3" i="21" s="1"/>
  <c r="K9" i="8" l="1"/>
  <c r="K8" i="8"/>
  <c r="K7" i="8"/>
  <c r="K6" i="8"/>
  <c r="K5" i="8"/>
  <c r="B3" i="24" l="1"/>
  <c r="B4" i="24" s="1"/>
  <c r="B5" i="24" s="1"/>
  <c r="B6" i="24" s="1"/>
  <c r="B7" i="24" s="1"/>
  <c r="B8" i="24" s="1"/>
  <c r="U11" i="17"/>
  <c r="C16" i="17"/>
  <c r="A11" i="17"/>
  <c r="A7" i="17"/>
  <c r="U10" i="17"/>
  <c r="U7" i="17"/>
  <c r="U5" i="17"/>
  <c r="U8" i="17"/>
  <c r="A15" i="17"/>
  <c r="A14" i="17"/>
  <c r="A13" i="17"/>
  <c r="A12" i="17"/>
  <c r="A10" i="17"/>
  <c r="A9" i="17"/>
  <c r="A8" i="17"/>
  <c r="A5" i="17" l="1"/>
  <c r="A6" i="17"/>
  <c r="A4" i="17"/>
  <c r="A3" i="17"/>
  <c r="A2" i="17"/>
  <c r="U15" i="17" l="1"/>
  <c r="U14" i="17"/>
  <c r="U13" i="17"/>
  <c r="U12" i="17"/>
  <c r="U9" i="17"/>
  <c r="U6" i="17"/>
  <c r="U4" i="17"/>
  <c r="U3" i="17"/>
  <c r="U2" i="17"/>
  <c r="T16" i="17"/>
  <c r="S16" i="17"/>
  <c r="R16" i="17"/>
  <c r="Q16" i="17"/>
  <c r="P16" i="17"/>
  <c r="O16" i="17"/>
  <c r="N16" i="17"/>
  <c r="M16" i="17"/>
  <c r="L16" i="17"/>
  <c r="K16" i="17"/>
  <c r="J16" i="17"/>
  <c r="I16" i="17"/>
  <c r="H16" i="17"/>
  <c r="G16" i="17"/>
  <c r="F16" i="17"/>
  <c r="E16" i="17"/>
  <c r="M57" i="14" l="1"/>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4" i="14"/>
  <c r="M13" i="14"/>
  <c r="M12" i="14"/>
  <c r="M11" i="14"/>
  <c r="M10" i="14"/>
  <c r="M9" i="14"/>
  <c r="M8" i="14"/>
  <c r="M7" i="14"/>
  <c r="M6" i="14"/>
  <c r="M5" i="14"/>
  <c r="M4" i="14"/>
  <c r="M3" i="14"/>
  <c r="A4" i="8"/>
  <c r="A13" i="8" l="1"/>
  <c r="A12" i="8"/>
  <c r="A11" i="8"/>
  <c r="A10" i="8"/>
  <c r="A9" i="8"/>
  <c r="A8" i="8"/>
  <c r="A7" i="8"/>
  <c r="A6" i="8"/>
  <c r="A5" i="8"/>
  <c r="N6" i="14" l="1"/>
  <c r="N52" i="14"/>
  <c r="N55" i="14"/>
  <c r="N14" i="14"/>
  <c r="N22" i="14"/>
  <c r="N27" i="14"/>
  <c r="N10" i="14"/>
  <c r="N18" i="14"/>
  <c r="N34" i="14"/>
  <c r="N21" i="14"/>
  <c r="N56" i="14"/>
  <c r="N11" i="14"/>
  <c r="N5" i="14"/>
  <c r="N39" i="14"/>
  <c r="N30" i="14"/>
  <c r="N50" i="14"/>
  <c r="N46" i="14"/>
  <c r="N13" i="14"/>
  <c r="N19" i="14"/>
  <c r="N28" i="14"/>
  <c r="N51" i="14"/>
  <c r="N42" i="14"/>
  <c r="N16" i="14"/>
  <c r="N35" i="14"/>
  <c r="N25" i="14"/>
  <c r="N54" i="14"/>
  <c r="N33" i="14"/>
  <c r="N23" i="14"/>
  <c r="N37" i="14"/>
  <c r="N29" i="14"/>
  <c r="N7" i="14"/>
  <c r="N45" i="14"/>
  <c r="N4" i="14"/>
  <c r="N12" i="14"/>
  <c r="N57" i="14"/>
  <c r="N38" i="14"/>
  <c r="N24" i="14"/>
  <c r="N9" i="14"/>
  <c r="N41" i="14"/>
  <c r="N20" i="14"/>
  <c r="N17" i="14"/>
  <c r="N31" i="14"/>
  <c r="N36" i="14"/>
  <c r="N53" i="14"/>
  <c r="N32" i="14"/>
  <c r="N48" i="14"/>
  <c r="N49" i="14"/>
  <c r="N44" i="14"/>
  <c r="N3" i="14"/>
  <c r="N8" i="14"/>
  <c r="N40" i="14"/>
  <c r="N43" i="14"/>
  <c r="N26" i="14"/>
  <c r="N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tc={0A665BD4-D0F3-42A6-8C4E-1610033AABEB}</author>
    <author>tc={5EAD2EBB-2954-4122-98DF-BD9A6DD99E2F}</author>
    <author>tc={59E78E89-7C60-4F00-8F0A-A4899B895D6C}</author>
    <author>tc={4EDC768B-8E8F-43E9-920D-9F42DC8D2CA3}</author>
  </authors>
  <commentList>
    <comment ref="AC2" authorId="0" shapeId="0" xr:uid="{1A1C9E58-73B8-4539-BE05-7C146F34BFEA}">
      <text>
        <r>
          <rPr>
            <sz val="11"/>
            <color indexed="81"/>
            <rFont val="Arial"/>
            <family val="2"/>
          </rPr>
          <t xml:space="preserve">For example "2" if the standard warranty is 2 years. </t>
        </r>
      </text>
    </comment>
    <comment ref="J457" authorId="1" shapeId="0" xr:uid="{0A665BD4-D0F3-42A6-8C4E-1610033AABEB}">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 ref="J459" authorId="2" shapeId="0" xr:uid="{5EAD2EBB-2954-4122-98DF-BD9A6DD99E2F}">
      <text>
        <t xml:space="preserve">[Threaded comment]
Your version of Excel allows you to read this threaded comment; however, any edits to it will get removed if the file is opened in a newer version of Excel. Learn more: https://go.microsoft.com/fwlink/?linkid=870924
Comment:
    Apple CUA Pricing = Buy Price *1.1
No additional markup </t>
      </text>
    </comment>
    <comment ref="J464" authorId="3" shapeId="0" xr:uid="{59E78E89-7C60-4F00-8F0A-A4899B895D6C}">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 ref="J487" authorId="4" shapeId="0" xr:uid="{4EDC768B-8E8F-43E9-920D-9F42DC8D2CA3}">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Finance</author>
    <author>tc={7A35CF8B-A273-47CD-825B-F2A61C7630E7}</author>
  </authors>
  <commentList>
    <comment ref="AC2" authorId="0" shapeId="0" xr:uid="{6E0B388A-6CEF-4768-8569-F5E0B0125632}">
      <text>
        <r>
          <rPr>
            <sz val="11"/>
            <color indexed="81"/>
            <rFont val="Arial"/>
            <family val="2"/>
          </rPr>
          <t xml:space="preserve">For example "2" if the standard warranty is 2 years. </t>
        </r>
      </text>
    </comment>
    <comment ref="J207" authorId="1" shapeId="0" xr:uid="{7A35CF8B-A273-47CD-825B-F2A61C7630E7}">
      <text>
        <t>[Threaded comment]
Your version of Excel allows you to read this threaded comment; however, any edits to it will get removed if the file is opened in a newer version of Excel. Learn more: https://go.microsoft.com/fwlink/?linkid=870924
Comment:
    Panasonic CUA Pricing = Buy price *1.03*1.1
Price includes GST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C2" authorId="0" shapeId="0" xr:uid="{B2362D7F-E8F3-48A7-8787-DF102FBA8909}">
      <text>
        <r>
          <rPr>
            <sz val="11"/>
            <color indexed="81"/>
            <rFont val="Arial"/>
            <family val="2"/>
          </rPr>
          <t>Default Brand is the same as the Device Brand, however this may be overwritten manually where this does not match.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Larkins, Robert</author>
  </authors>
  <commentList>
    <comment ref="A3" authorId="0" shapeId="0" xr:uid="{3C791BFF-1892-4D9C-9A4F-5610E827CE05}">
      <text>
        <r>
          <rPr>
            <b/>
            <sz val="9"/>
            <color indexed="81"/>
            <rFont val="Tahoma"/>
            <family val="2"/>
          </rPr>
          <t>Larkins, Robert: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E1" authorId="0" shapeId="0" xr:uid="{13F4E100-7BFC-446E-9CBB-6AF39B490C0A}">
      <text>
        <r>
          <rPr>
            <sz val="11"/>
            <color indexed="81"/>
            <rFont val="Arial"/>
            <family val="2"/>
          </rPr>
          <t>List of Postcodes covering regional centres, or reference to exclusions when referencing remainder of region.
https://postcodes-australia.com/state-postcodes/wa</t>
        </r>
      </text>
    </comment>
    <comment ref="F1" authorId="0" shapeId="0" xr:uid="{60837EAA-DCF6-4E35-9371-5B6DA75FECE5}">
      <text>
        <r>
          <rPr>
            <sz val="11"/>
            <color indexed="81"/>
            <rFont val="Arial"/>
            <family val="2"/>
          </rPr>
          <t>Does the Respondent deliver Products to this Region / Location?</t>
        </r>
      </text>
    </comment>
    <comment ref="G1" authorId="0" shapeId="0" xr:uid="{47838B3C-05F2-4831-A5B0-310B70CA2AA7}">
      <text>
        <r>
          <rPr>
            <sz val="11"/>
            <color indexed="81"/>
            <rFont val="Arial"/>
            <family val="2"/>
          </rPr>
          <t>Where delivery fees apply to the Region / Location specified. Otherwise leave this cell blank.</t>
        </r>
      </text>
    </comment>
    <comment ref="I1" authorId="0" shapeId="0" xr:uid="{CF94CF86-18E2-4E6D-A29E-F365D03FBB1B}">
      <text>
        <r>
          <rPr>
            <sz val="11"/>
            <color indexed="81"/>
            <rFont val="Arial"/>
            <family val="2"/>
          </rPr>
          <t>Where delivery fees apply to the Region / Location specified. Otherwise leave this cell blank.</t>
        </r>
      </text>
    </comment>
    <comment ref="K1" authorId="0" shapeId="0" xr:uid="{FFF2E369-6F45-4646-9AC7-CBEAEFEFB846}">
      <text>
        <r>
          <rPr>
            <sz val="11"/>
            <color indexed="81"/>
            <rFont val="Arial"/>
            <family val="2"/>
          </rPr>
          <t>Where delivery fees apply to the Region / Location specified. Otherwise leave this cell blank.</t>
        </r>
      </text>
    </comment>
    <comment ref="M1" authorId="0" shapeId="0" xr:uid="{F84A71E7-7AFE-4AD1-911C-59628215488C}">
      <text>
        <r>
          <rPr>
            <sz val="11"/>
            <color indexed="81"/>
            <rFont val="Arial"/>
            <family val="2"/>
          </rPr>
          <t>Where delivery fees apply to the Region / Location specified. Otherwise leave this cell blank.</t>
        </r>
      </text>
    </comment>
    <comment ref="O1" authorId="0" shapeId="0" xr:uid="{081222D0-5262-41A6-A176-CDA7886D6FB0}">
      <text>
        <r>
          <rPr>
            <sz val="12"/>
            <color indexed="81"/>
            <rFont val="Arial"/>
            <family val="2"/>
          </rPr>
          <t>- Large postcodes that may have limitations; 
- areas where Products can only be shipped to a supply depot; 
- clarification where variable / alternate pricing needed for logistical reasons.</t>
        </r>
      </text>
    </comment>
    <comment ref="E3" authorId="0" shapeId="0" xr:uid="{09068258-3A3D-444B-AC91-DDBB1157009D}">
      <text>
        <r>
          <rPr>
            <sz val="11"/>
            <color indexed="81"/>
            <rFont val="Arial"/>
            <family val="2"/>
          </rPr>
          <t>Postcode covers entire LGA. Remote sections of this LGA may be excepted from this requiremen where specified in column M.</t>
        </r>
      </text>
    </comment>
    <comment ref="E5" authorId="0" shapeId="0" xr:uid="{374FFF18-AE1E-4265-B0AE-2E29247DAFB3}">
      <text>
        <r>
          <rPr>
            <sz val="11"/>
            <color indexed="81"/>
            <rFont val="Arial"/>
            <family val="2"/>
          </rPr>
          <t>Postcode covers extensive area of LGA. Remote sections of this LGA may be excepted from this requiremen where specified in column 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2" authorId="0" shapeId="0" xr:uid="{62D40418-5C52-4CA8-BC99-7344277F7E4D}">
      <text>
        <r>
          <rPr>
            <sz val="11"/>
            <color indexed="81"/>
            <rFont val="Arial"/>
            <family val="2"/>
          </rPr>
          <t>Click on link to open DPIRD map of WA region, including Local Government Area (LGA) boundaries.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D2" authorId="0" shapeId="0" xr:uid="{00000000-0006-0000-0700-000005000000}">
      <text>
        <r>
          <rPr>
            <b/>
            <sz val="9"/>
            <color indexed="81"/>
            <rFont val="Tahoma"/>
            <family val="2"/>
          </rPr>
          <t>5.1.2 Product Types</t>
        </r>
      </text>
    </comment>
  </commentList>
</comments>
</file>

<file path=xl/sharedStrings.xml><?xml version="1.0" encoding="utf-8"?>
<sst xmlns="http://schemas.openxmlformats.org/spreadsheetml/2006/main" count="47794" uniqueCount="8797">
  <si>
    <t>Acer</t>
  </si>
  <si>
    <t>Product Grade</t>
  </si>
  <si>
    <t>Product Type</t>
  </si>
  <si>
    <t>Brand</t>
  </si>
  <si>
    <t>Min Discount from List Price (%)</t>
  </si>
  <si>
    <t>Comments</t>
  </si>
  <si>
    <t>Business Grade</t>
  </si>
  <si>
    <t>Desktop</t>
  </si>
  <si>
    <t>Notebook</t>
  </si>
  <si>
    <t>Hybrid</t>
  </si>
  <si>
    <t>Chromebook</t>
  </si>
  <si>
    <t>Workstation</t>
  </si>
  <si>
    <t>Thin Client</t>
  </si>
  <si>
    <t>Accessory</t>
  </si>
  <si>
    <t>Peripheral</t>
  </si>
  <si>
    <t>Consumer Grade</t>
  </si>
  <si>
    <t>Model Number</t>
  </si>
  <si>
    <t>Supplier Product Code</t>
  </si>
  <si>
    <t>Stock Keeping Unit (SKU)</t>
  </si>
  <si>
    <t>List Unit Price</t>
  </si>
  <si>
    <t>Discount from List price (%)</t>
  </si>
  <si>
    <t>CUA Unit Price (Single Unit)</t>
  </si>
  <si>
    <t>CPU</t>
  </si>
  <si>
    <t>RAM Size (GB)</t>
  </si>
  <si>
    <t>RAM Model</t>
  </si>
  <si>
    <t>GPU RAM Size (GB)</t>
  </si>
  <si>
    <t>GPU Model</t>
  </si>
  <si>
    <t>Hard Drive Size (GB)</t>
  </si>
  <si>
    <t>Hard Drive Model</t>
  </si>
  <si>
    <t>OS Manufacturer</t>
  </si>
  <si>
    <t>OS System</t>
  </si>
  <si>
    <t>Screen size (inches)</t>
  </si>
  <si>
    <t>Screen model</t>
  </si>
  <si>
    <t>Product Sepcifications - Screen type / details</t>
  </si>
  <si>
    <t>Ruggedised</t>
  </si>
  <si>
    <t>Weight (KG)</t>
  </si>
  <si>
    <t>Power Supply (W)</t>
  </si>
  <si>
    <t>Battery Capacity (wH)</t>
  </si>
  <si>
    <t>Power Usage (W/h)</t>
  </si>
  <si>
    <t>Connectivity</t>
  </si>
  <si>
    <t>Standard Warranty period (years)</t>
  </si>
  <si>
    <t>DDR4
(1x8GB)</t>
  </si>
  <si>
    <t>Integrated UHD 630</t>
  </si>
  <si>
    <t>M.2 NVMe</t>
  </si>
  <si>
    <t>Microsoft</t>
  </si>
  <si>
    <t>Windows 10 Professional</t>
  </si>
  <si>
    <t>n/a</t>
  </si>
  <si>
    <t>DDR4
(2x8GB)</t>
  </si>
  <si>
    <t>RTX3060 Ti</t>
  </si>
  <si>
    <t>M.2 NVMe+SATA</t>
  </si>
  <si>
    <t>Due to supply constraints on graphics card, we may replace the RTX3060 Ti with an equivalent card at the time of ordering.</t>
  </si>
  <si>
    <t>Side I/O connectors
• Card reader: Yes
• Audio jack(s): 2
• USB 3.2 Gen2 Type A port(s): 1
• USB 3.2 Gen2 Type C port(s): 1
Rear I/O connectors
• D-Sub port(s): 1
• HDMI port(s): 1 (in)
• DisplayPort (DP) ports: 1
• Serial ports on board header (COM2): 1
• LAN port(s): 1
• USB 3.2 Gen1 Type A port(s): 2
• USB 3.2 Gen2 Type A port(s): 2</t>
  </si>
  <si>
    <t>TravelMate B3</t>
  </si>
  <si>
    <t>DDR4
(Onboard)</t>
  </si>
  <si>
    <t>M.2 PCIe NVMe</t>
  </si>
  <si>
    <t>HD</t>
  </si>
  <si>
    <t>Anti-Glare
TN 1366x768</t>
  </si>
  <si>
    <t>NO</t>
  </si>
  <si>
    <t>Includes:
- HD camera + privacy door</t>
  </si>
  <si>
    <t>TravelMate Spin B3</t>
  </si>
  <si>
    <t>Intel® Pentium® Silver N5030
(4 MB L2 Cache, 1.10 GHz, up to 3.10 GHz)</t>
  </si>
  <si>
    <t>FHD Multi -touch</t>
  </si>
  <si>
    <t>IPS 1920x1080
Gorilla Glass
AES pen included</t>
  </si>
  <si>
    <t>Includes:
- Dual facing camera + privacy door
- AES garageable rechargeable pen</t>
  </si>
  <si>
    <t>TMP214-53</t>
  </si>
  <si>
    <t>UN.VPKSA.081-EN1</t>
  </si>
  <si>
    <t>Intel® Core™ i5-1135G7
(8 MB Smart Cache, 2.4 GHz with Turbo Boost up to 4.2 GHz)</t>
  </si>
  <si>
    <t>Intel Iris Xe Graphics</t>
  </si>
  <si>
    <t>FHD</t>
  </si>
  <si>
    <t>Anti-Glare
IPS 1920x1080</t>
  </si>
  <si>
    <t>1 x USB 3.2 Gen2 Type-C Thunderbolt 4
3 x USB 3.2 Gen1
1x Ethernet (RJ-45) port
1 x SD Card reader
1 x headphone/speaker jack</t>
  </si>
  <si>
    <t>Includes:
- Backlit keyboard
- Fingerprint reader
- HD camera + privacy door</t>
  </si>
  <si>
    <t>TMP214-53 LTE</t>
  </si>
  <si>
    <t>NX.VPPSA.004+PRO-EN1</t>
  </si>
  <si>
    <t>Includes:
- Backlit keyboard
- Fingerprint reader
- HD camera + privacy door
- LTE</t>
  </si>
  <si>
    <t>TMP215-53</t>
  </si>
  <si>
    <t>UN.VPVSA.002-EN1</t>
  </si>
  <si>
    <t>Anti-Glare
TN 1920x1080</t>
  </si>
  <si>
    <t>Includes:
- Backlit keyboard
- Fingerprint reader
- HD camera + privacy door
- Numeric keypad</t>
  </si>
  <si>
    <t>TMP414-53</t>
  </si>
  <si>
    <t>TravelMate P414</t>
  </si>
  <si>
    <t>UN.VPDSA.021-EN1</t>
  </si>
  <si>
    <t>1 x USB 3.2 Gen2 Type-C Thunderbolt 4
2 x USB 3.2 Gen2
1x Ethernet (RJ-45) port
1 x microSD Card reader
1 x headphone/speaker jack</t>
  </si>
  <si>
    <t>Includes:
- Backlit keyboard
- Fingerprint reader
- FHD IR camera + privacy door</t>
  </si>
  <si>
    <t>NX.VPDSA.005+PRO-EN1</t>
  </si>
  <si>
    <t>Intel® Core™ i5-1145G7 vPRO
(8 MB Smart Cache, 2.6 GHz with Turbo Boost up to 4.4 GHz)</t>
  </si>
  <si>
    <t>TMP414-53 LTE</t>
  </si>
  <si>
    <t>NX.VPESA.001+PRO-EN1</t>
  </si>
  <si>
    <t>Includes:
- Backlit keyboard
- Fingerprint reader
- FHD IR camera + privacy door
- LTE
- AES garageable rechargeable pen</t>
  </si>
  <si>
    <t>TMP414RN-53</t>
  </si>
  <si>
    <t>TravelMate Spin P414</t>
  </si>
  <si>
    <t>UN.VP5SA.041-EN1</t>
  </si>
  <si>
    <t>Includes:
- Backlit keyboard
- Fingerprint reader
- FHD IR camera + privacy door
- AES garageable rechargeable pen</t>
  </si>
  <si>
    <t>NX.VP5SA.007+PRO-EN1</t>
  </si>
  <si>
    <t>TravelMate Spin P414 LTE</t>
  </si>
  <si>
    <t>UN.VP6SA.021-EN1</t>
  </si>
  <si>
    <t>NX.VP6SA.007+PRO-EN1</t>
  </si>
  <si>
    <t>Intel UHD Graphics 620</t>
  </si>
  <si>
    <t>LPDDR4
(Onboard)</t>
  </si>
  <si>
    <t>eMMC</t>
  </si>
  <si>
    <t>Google</t>
  </si>
  <si>
    <t>Chrome</t>
  </si>
  <si>
    <t>Chromebook Spin 511</t>
  </si>
  <si>
    <t>NX.HPXSA.001-CC3</t>
  </si>
  <si>
    <t>HD Multi -touch</t>
  </si>
  <si>
    <t>IPS 1366x768
Gorilla Glass
EMR pen included</t>
  </si>
  <si>
    <t>Windows 10</t>
  </si>
  <si>
    <t>ALTOS P130 F7  SFF</t>
  </si>
  <si>
    <t>US.P130F.7SF</t>
  </si>
  <si>
    <t>Intel Xeon W-1350 (3.3GHz, up-to 5.0GHz Turbo/6-Core/12-Thread/12MB cache/80W)</t>
  </si>
  <si>
    <t>Dedicated Graphics:
• mini DisplayPort (DP) ports: 3
Front I/O connectors
• Audio jack(s): 2
• USB 3.2 Gen1 Type C port(s): 1
• USB 3.2 Gen1 Type A port(s): 2
• USB 2.0 Type A port(s): 2
Rear I/O connectors
• DisplayPort (DP) 1.4 port: 1
• HDMI port(s): 1
• LAN port(s): 1
• USB 3.2 Gen1 Type A port(s): 4
• USB 3.2 Gen2 Type A port(s): 2
• Audio jacks (In/Out/Mic) : 3</t>
  </si>
  <si>
    <t>Customise BTO options available. 
Due to supply constraints on graphics card, we may replace with an equivalent card at the time of ordering.</t>
  </si>
  <si>
    <t>ALTOS P15 F7 SFF</t>
  </si>
  <si>
    <t>US.P15F7.SF1</t>
  </si>
  <si>
    <t>Dedicated Graphics:
• mini DisplayPort (DP) ports: 3
Front I/O connectors
• Audio jack(s): 2
• USB 3.2 Gen1 Type A port(s): 2
• USB 2.0 Type A port(s): 2
Rear I/O connectors
• DisplayPort (DP) port: 1 
• HDMI port(s): 1
• LAN port(s): 1
• USB 3.2 Gen1 Type A port(s): 4
• USB 2.0 Type A port(s): 2
• Audio Jacks + 1 S/PDIF (Output)</t>
  </si>
  <si>
    <t>ALTOS P130 F7 Tower</t>
  </si>
  <si>
    <t>Intel Core i7-11700K (3.6GHz, upto 5.0GHz/8-core/16-Thread/16MB cache/125W)</t>
  </si>
  <si>
    <t>Dedicated Graphics:
• DisplayPort (DP) ports: 3
• HDMI port(s): 1
Front I/O connectors
• Audio jack(s): 2
• USB 3.2 Gen1 Type C port(s): 1
• USB 3.2 Gen1 Type A port(s): 2
• USB 2.0 Type A port(s): 2
Rear I/O connectors
• DisplayPort (DP) 1.4 port: 1
• HDMI port(s): 1
• LAN port(s): 1
• USB 3.2 Gen1 Type A port(s): 4
• USB 3.2 Gen2 Type A port(s): 2
• Audio jacks (In/Out/Mic) : 3</t>
  </si>
  <si>
    <t>Intel Core i9-11900K (3.5GHz, upto 5.3GHz/8-core/16-Thread/16MB cache/125W)</t>
  </si>
  <si>
    <t>DDR4
(2x16GB)</t>
  </si>
  <si>
    <t>Nvidia Quadro RTX A4000</t>
  </si>
  <si>
    <t>Windows 10 Professional Adv. PC</t>
  </si>
  <si>
    <t>Dedicated Graphics:
• DisplayPort (DP) ports: 4
Front I/O connectors
• Audio jack(s): 2
• USB 3.2 Gen1 Type C port(s): 1
• USB 3.2 Gen1 Type A port(s): 2
• USB 2.0 Type A port(s): 2
Rear I/O connectors
• DisplayPort (DP) 1.4 port: 1
• HDMI port(s): 1
• LAN port(s): 1
• USB 3.2 Gen1 Type A port(s): 4
• USB 3.2 Gen2 Type A port(s): 2
• Audio jacks (In/Out/Mic) : 3</t>
  </si>
  <si>
    <t>ALTOS P15 F7 Tower</t>
  </si>
  <si>
    <t>AMD Ryzen 9 5900X (3.7GHz, up to 4.8 GHz/12-core/24-Thread/64MB L3 cache/105W)</t>
  </si>
  <si>
    <t>Dedicated Graphics:
• DisplayPort (DP) ports: 3
• HDMI port(s): 1
Front I/O connectors
• Audio jack(s): 2
• USB 3.2 Gen1 Type A port(s): 2
• USB 2.0 Type A port(s): 2
Rear I/O connectors
• DisplayPort (DP) port: 1 
• HDMI port(s): 1
• LAN port(s): 1
• USB 3.2 Gen1 Type A port(s): 4
• USB 2.0 Type A port(s): 2
• Audio Jacks + 1 S/PDIF (Output)</t>
  </si>
  <si>
    <t>US.P15F7.TA2</t>
  </si>
  <si>
    <t>AMD Ryzen 9 5950X (3.4GHz, up to 4.9 GHz/16-core/32-Thread/64MB L3 cache/105W)</t>
  </si>
  <si>
    <t>DDR4
(4x16GB)</t>
  </si>
  <si>
    <t>Nvidia RTX3090</t>
  </si>
  <si>
    <t>ALTOS P330 F4 Tower</t>
  </si>
  <si>
    <t>US.P330F.4T1</t>
  </si>
  <si>
    <t>Intel Xeon W-2245 (3.9GHz, upto 4.7GHz/8-core/16-Thread/16.5MB cache/155W)</t>
  </si>
  <si>
    <t>Windows 10 Professional Adv. Workstation</t>
  </si>
  <si>
    <t>Dedicated Graphics:
• DisplayPort (DP) ports: 4
Front I/O connectors
• Audio jack(s): 2
• USB 3.0 Type A port(s): 2
Rear I/O connectors
• LAN port(s): 2
• USB 3.0 Type A port(s): 4
• USB 2.0 Type A port(s): 2
• USB 3.1 Gen1 Type A port(s): 2
• 5x audio jacks(7.1 HD Audio), 1x SPDIF port</t>
  </si>
  <si>
    <t>ALTOS P530 F4 Tower</t>
  </si>
  <si>
    <t>US.P530F.4T1</t>
  </si>
  <si>
    <t>2x Intel Xeon Gold 6226R (2.9GHz, upto 3.9 GHz/16-core/32-Thread/22MB cache/150W)</t>
  </si>
  <si>
    <t>DDR4
(4x32GB)</t>
  </si>
  <si>
    <t>Nvidia Quadro RTX A6000</t>
  </si>
  <si>
    <t>Dedicated Graphics:
• DisplayPort (DP) ports: 4
Front I/O connectors
• Audio jack(s): 2
• USB 3.0 Type A port(s): 2
Rear I/O connectors
• LAN port(s): 2
• USB 3.0 Type A port(s): 4
• USB 3.1 Gen1 (1x Type C &amp; 1x Type A): 2
• 5x audio jacks(7.1 HD Audio), 1x SPDIF port</t>
  </si>
  <si>
    <t>ALTOS P550 F4 Tower</t>
  </si>
  <si>
    <t>US.P550F.4T1</t>
  </si>
  <si>
    <t>2x Intel Xeon Gold 6248R (3.0GHz upto 4.0GHz/24-Core/48-Thread/35.75MB cache/205W )</t>
  </si>
  <si>
    <t>Dedicated Graphics:
• DisplayPort (DP) ports: 4
Front I/O connectors
• Audio jack(s): 2
• USB 3.0 Type A port(s): 2
Rear I/O connectors
• VGA Port: 1
• COM Port: 1
• LAN port(s): 2
• Dedicated IPMI RMM port: 1
• USB 3.0 Type A port(s): 2
• USB 2.0 Type A: 2</t>
  </si>
  <si>
    <t>ALTOS P555 F5 Tower</t>
  </si>
  <si>
    <t>US.P555F.5T1</t>
  </si>
  <si>
    <t>1x AMD EPYC 7713P (2.0GHz upto 3.675GHz/64-Core/128-Thread/256MB L3 cache/225W)</t>
  </si>
  <si>
    <t>Dedicated Graphics:
• DisplayPort (DP) ports: 4
Front I/O connectors
• Audio jack(s): 2
• USB 3.0 Type A port(s): 2
Rear I/O connectors
• VGA Port: 1
• COM Port: 1
• LAN port(s): 2 x 10GbE
• Dedicated IPMI RMM port: 1
• USB 3.0 Type A port(s): 4</t>
  </si>
  <si>
    <t>ALTOS T430</t>
  </si>
  <si>
    <t>US.T4304.064</t>
  </si>
  <si>
    <t>Intel J4125 (4C, 2.00Ghz)</t>
  </si>
  <si>
    <t>DDR4
(1x4GB)</t>
  </si>
  <si>
    <t>Integrated
graphics</t>
  </si>
  <si>
    <t>mSATA SSD</t>
  </si>
  <si>
    <t>Windows IoT Enterprise 2019 LTSC</t>
  </si>
  <si>
    <t>Customise BTO options available.</t>
  </si>
  <si>
    <t>UPGRADE COMPONENTS</t>
  </si>
  <si>
    <t>Type</t>
  </si>
  <si>
    <t>Upgrade / Component Description</t>
  </si>
  <si>
    <t>Min Discount from List price (%)</t>
  </si>
  <si>
    <t>Devices Available for</t>
  </si>
  <si>
    <t>Other Comments</t>
  </si>
  <si>
    <t>DT-UPGD-i5-i7</t>
  </si>
  <si>
    <t>Optional Component</t>
  </si>
  <si>
    <t>DT-UPGD-VPRO</t>
  </si>
  <si>
    <t>DT-UPGD-8-16</t>
  </si>
  <si>
    <t>Upgrade from 8GB Memory (1x8GB) to 16GB Memory (2x8GB)</t>
  </si>
  <si>
    <t>DT-UPGD-512</t>
  </si>
  <si>
    <t>Upgrade from 256GB NVMe to 512GB M.2 NVMe</t>
  </si>
  <si>
    <t>DT-UPGD-P400</t>
  </si>
  <si>
    <t>DT-UPGD-P1000</t>
  </si>
  <si>
    <t>NB-UPGD-P2-i5-i7</t>
  </si>
  <si>
    <t>Product Upgrade</t>
  </si>
  <si>
    <t>Upgrade from i5-1135G7 to i7-1165G7</t>
  </si>
  <si>
    <t>TravelMate P2 Series</t>
  </si>
  <si>
    <t>NB-UPGD-P2-8-16</t>
  </si>
  <si>
    <t>NB-UPGD-P2-512</t>
  </si>
  <si>
    <t>NB-UPGD-P4-i7-16-512</t>
  </si>
  <si>
    <t>Upgrade from i5/8GB Memory/256GB SSD to i7/16GB Memory/512GB SSD</t>
  </si>
  <si>
    <t>TravelMate P4 and Spin P4 Series</t>
  </si>
  <si>
    <t>Includes vPro models</t>
  </si>
  <si>
    <t>NB-UPGD-P6-i7-16-512</t>
  </si>
  <si>
    <t>WS-P130-UPGD-CPU</t>
  </si>
  <si>
    <t>Upgrade from Xeon W1350 to W-1370</t>
  </si>
  <si>
    <t>ALTOS P130 F7 SFF</t>
  </si>
  <si>
    <t>Not to be purchased separately.
Must be purchased together with brand new device from Acer.</t>
  </si>
  <si>
    <t>WS-P15-UPGD-CPU</t>
  </si>
  <si>
    <t>WS-P330-UPGD-CPU</t>
  </si>
  <si>
    <t>Upgrade from Xeon W-2245 to W-2295</t>
  </si>
  <si>
    <t>ALTOS P330 F4</t>
  </si>
  <si>
    <t>WS-UPGD-MEM-1</t>
  </si>
  <si>
    <t>Upgrade from 16GB Memory (2x8GB) to 32GB Memory (2x16GB)</t>
  </si>
  <si>
    <t>ALTOS P130 F7 SFF/Tower,
 P15 F7 SFF/Tower</t>
  </si>
  <si>
    <t>WS-UPGD-MEM-2</t>
  </si>
  <si>
    <t>Upgrade from 16GB Memory (2x8GB) to 32GB Memory (4x16GB)</t>
  </si>
  <si>
    <t>WS-UPGD-MEM-3</t>
  </si>
  <si>
    <t>Upgrade from 16GB Memory (2x8GB) to 32GB Memory (4x32GB)</t>
  </si>
  <si>
    <t>WS-UPGD-MEM-4</t>
  </si>
  <si>
    <t>Upgrade from 32GB Memory (2x16GB) to 64GB Memory (2x32GB)</t>
  </si>
  <si>
    <t>ALTOS P330F4/P530F4/P550F4/P555F5</t>
  </si>
  <si>
    <t>WS-UPGD-MEM-5</t>
  </si>
  <si>
    <t>Upgrade from 32GB Memory (2x16GB) to 128GB Memory (4x32GB)</t>
  </si>
  <si>
    <t>WS-UPGD-MEM-6</t>
  </si>
  <si>
    <t>Upgrade from 32GB Memory (2x16GB) to 192GB Memory (6x32GB)</t>
  </si>
  <si>
    <t>WS-UPGD-MEM-7</t>
  </si>
  <si>
    <t>Upgrade from 32GB Memory (2x16GB) to 256GB Memory (8x32GB)</t>
  </si>
  <si>
    <t>WS-UPGD-MEM-8</t>
  </si>
  <si>
    <t>Upgrade from 32GB Memory (2x16GB) to 512GB Memory (16x32GB)</t>
  </si>
  <si>
    <t>WS-UPGD-MEM-9</t>
  </si>
  <si>
    <t>Upgrade from 128GB Memory (4x32GB) to 256GB Memory (4x64GB)</t>
  </si>
  <si>
    <t>WS-UPGD-HDD-1</t>
  </si>
  <si>
    <t>Upgrade from 512GB NVMe to 1TB M.2 NVMe</t>
  </si>
  <si>
    <t>ALL ALTOS Workstations</t>
  </si>
  <si>
    <t>WS-UPGD-HDD-2</t>
  </si>
  <si>
    <t>Upgrade from 512GB NVMe to 2TB M.2 NVMe</t>
  </si>
  <si>
    <t>WS-UPGD-HDD-3</t>
  </si>
  <si>
    <t>Upgrade from 2TB HDD to 8TB HDD</t>
  </si>
  <si>
    <t>WS-UPGD-HDD-4</t>
  </si>
  <si>
    <t>Upgrade from 2TB HDD to 16TB HDD</t>
  </si>
  <si>
    <t>TBA</t>
  </si>
  <si>
    <t>Warranty Upgrade</t>
  </si>
  <si>
    <t>Upgrade from 3 Years Onsite NBD to 3 Years Onsite NBD + Media Retention</t>
  </si>
  <si>
    <t>TravelMate Only</t>
  </si>
  <si>
    <t>EN2
N444EON0</t>
  </si>
  <si>
    <t>Upgrade from 3 Years Onsite NBD to 4 Years Onsite NBD</t>
  </si>
  <si>
    <t>CN4
N444CONS</t>
  </si>
  <si>
    <t>Upgrade from 3 Years Onsite NBD to 4 Years Onsite NBD + Media Retention</t>
  </si>
  <si>
    <t>EC3
C333EO50</t>
  </si>
  <si>
    <t>Upgrade from 3 Years Mail In to 3 Years Onsite</t>
  </si>
  <si>
    <t>Chromebook Only</t>
  </si>
  <si>
    <t>DT-UPGD-3Y-3YNBD-HDD</t>
  </si>
  <si>
    <t>Desktops except AIO</t>
  </si>
  <si>
    <t>DT-UPGD-3Y-4YNBD</t>
  </si>
  <si>
    <t>DT-UPGD-3Y-4YNBD-HDD</t>
  </si>
  <si>
    <t>AIO-UPGD-3Y-3YNBD-HDD</t>
  </si>
  <si>
    <t>VZ4870G All in One Only</t>
  </si>
  <si>
    <t>AIO-UPGD-3Y-4YNBD</t>
  </si>
  <si>
    <t>AIO-UPGD-3Y-4YNBD-HDD</t>
  </si>
  <si>
    <t>WS-UPGD-WAR-E1</t>
  </si>
  <si>
    <t>WS-UPGD-WAR-E2</t>
  </si>
  <si>
    <t>WS-UPGD-WAR-E3</t>
  </si>
  <si>
    <t>WS-UPGD-WAR-E4</t>
  </si>
  <si>
    <t>Upgrade from 3 Years Onsite NBD to 5 Years Onsite NBD</t>
  </si>
  <si>
    <t>WS-UPGD-WAR-E5</t>
  </si>
  <si>
    <t>Upgrade from 3 Years Onsite NBD to 5 Years Onsite NBD + Media Retention</t>
  </si>
  <si>
    <t>WS-UPGD-WAR-OS1-R</t>
  </si>
  <si>
    <t>WS-UPGD-WAR-OS2</t>
  </si>
  <si>
    <t>WS-UPGD-WAR-OS2-R</t>
  </si>
  <si>
    <t>WS-UPGD-WAR-OS3</t>
  </si>
  <si>
    <t>WS-UPGD-WAR-OS3-R</t>
  </si>
  <si>
    <t>TC-UPGD-WAR-Q1</t>
  </si>
  <si>
    <t>Upgrade from 3 Years Hot Swap/Exchange to 3 Years Hot Swap/Exchange+ Media Retention</t>
  </si>
  <si>
    <t>TC-UPGD-WAR-Q2</t>
  </si>
  <si>
    <t>Upgrade from 3 Years Hot Swap/Exchange to 4 Years Hot Swap/Exchange</t>
  </si>
  <si>
    <t>TC-UPGD-WAR-Q3</t>
  </si>
  <si>
    <t>Upgrade from 3 Years Hot Swap/Exchange to 4 Years Hot Swap/Exchange + Media Retention</t>
  </si>
  <si>
    <t>TC-UPGD-WAR-Q4</t>
  </si>
  <si>
    <t>Upgrade from 3 Years Hot Swap/Exchange to 5 Years Hot Swap/Exchange</t>
  </si>
  <si>
    <t>TC-UPGD-WAR-Q5</t>
  </si>
  <si>
    <t>Upgrade from 3 Years Hot Swap/Exchange to 5 Years Hot Swap/Exchange + Media Retention</t>
  </si>
  <si>
    <t xml:space="preserve">Product Description </t>
  </si>
  <si>
    <t>APS610</t>
  </si>
  <si>
    <t>TP.PWCAB.34-A05</t>
  </si>
  <si>
    <t>45W TYPE-C Adapter</t>
  </si>
  <si>
    <t>All Chromebooks</t>
  </si>
  <si>
    <t>TP.PWCAB.29-A05</t>
  </si>
  <si>
    <t>65W Adapter with power cable</t>
  </si>
  <si>
    <t>All TravelMate</t>
  </si>
  <si>
    <t>APS530</t>
  </si>
  <si>
    <t>TP.CDOCK.002-A05</t>
  </si>
  <si>
    <t>Acer USB Type-C Dock II with power cable</t>
  </si>
  <si>
    <t>All TMP2, TMP4, TMP6</t>
  </si>
  <si>
    <t>UM.WB7SA.002 - EM5</t>
  </si>
  <si>
    <t>B227Q FHD, 21.5" IPS, 4ms, 75Hz, 250 nits, VGA + HDMI + DP, Height adjustable, 3 years next business day onsite swapout  warranty</t>
  </si>
  <si>
    <t>All notebooks and desktops</t>
  </si>
  <si>
    <t>UM.QB7SA.002 - EM5</t>
  </si>
  <si>
    <t>B247 FHD, 23.8" IPS, 4ms, 75Hz, 250 nits, VGA + HDMI + DP, Height adjustable, 3 years next business day onsite swapout  warranty</t>
  </si>
  <si>
    <t>UM.HB7SA.004 - EM5</t>
  </si>
  <si>
    <t>UM.WV7SA.002 - EM5</t>
  </si>
  <si>
    <t>V227Q FHD, 21.5" IPS, 4ms, 75Hz, 250 nits, VGA + HDMI + DP, Tilt only, 3 years next business day onsite swapout  warranty</t>
  </si>
  <si>
    <t>UM.QV7SA.001 - EM5</t>
  </si>
  <si>
    <t>V247Y FHD, 23.8" IPS, 4ms, 75Hz, 250 nits, VGA + HDMI + DP, Tilt only, 3 years next business day onsite swapout  warranty</t>
  </si>
  <si>
    <t>UM.HV7SA.003 - EM5</t>
  </si>
  <si>
    <t xml:space="preserve">V277 FHD, 27" IPS, 4ms, 75Hz, 250 nits, VGA + HDMI + DP, Tilt only, 3 years next business day onsite swapout  warranty </t>
  </si>
  <si>
    <t>DK.USB1P.05Q-A05</t>
  </si>
  <si>
    <t>Acer multimedia keyboard</t>
  </si>
  <si>
    <t>DC.11211.007-A05</t>
  </si>
  <si>
    <t>Acer optical mouse</t>
  </si>
  <si>
    <t>IK.KBMOSE.001-A05</t>
  </si>
  <si>
    <t>Wireless keyboard and mouse</t>
  </si>
  <si>
    <t>Service Type</t>
  </si>
  <si>
    <t>Service Description</t>
  </si>
  <si>
    <t>Unit of Measure</t>
  </si>
  <si>
    <t>CUA Unit Price</t>
  </si>
  <si>
    <t>Pre deployment asset tagging</t>
  </si>
  <si>
    <t>TBC</t>
  </si>
  <si>
    <t>Asset Tagging Services</t>
  </si>
  <si>
    <t>per device</t>
  </si>
  <si>
    <t>Includes labels - if client provides price will be reduced</t>
  </si>
  <si>
    <t>Pre deployment imaging</t>
  </si>
  <si>
    <t>Customised SOE/ Application Load</t>
  </si>
  <si>
    <t>Offline media</t>
  </si>
  <si>
    <t>Installation</t>
  </si>
  <si>
    <t>Basic installation services - metro*</t>
  </si>
  <si>
    <t>Assumes 30 mins activity to deploy new qquipment and decomission old equipment in metro locations</t>
  </si>
  <si>
    <t>Basic installation services - regional*</t>
  </si>
  <si>
    <t>Assumes 30 mins activity to deploy new qquipment and decomission old equipment in regional locations</t>
  </si>
  <si>
    <t>Basic installation services - remote*</t>
  </si>
  <si>
    <t>Assumes 30 mins activity to deploy new qquipment and decomission old equipment in remote locations - some additional travel may be required for remote locations depended on project schedule</t>
  </si>
  <si>
    <t>Collection</t>
  </si>
  <si>
    <t>Collection - Metro*</t>
  </si>
  <si>
    <t xml:space="preserve">Collect packaged assets from site and send to centralised location for disposal. If devices are less then 4 years onl and coming out of a working environment collection fee will be waived. </t>
  </si>
  <si>
    <t>Collection - Regional*</t>
  </si>
  <si>
    <t>Collection - Remote*</t>
  </si>
  <si>
    <t>Collect packaged assets from site and send to centralised location for disposal</t>
  </si>
  <si>
    <t>Data sanitisation</t>
  </si>
  <si>
    <t>Hard disk wiping</t>
  </si>
  <si>
    <t>Performed offsite in our processing centre</t>
  </si>
  <si>
    <t>Disposal</t>
  </si>
  <si>
    <t>Disposal - if already wiped and is purchased*</t>
  </si>
  <si>
    <t>Device has residual value and is alrerady sanitised</t>
  </si>
  <si>
    <t>Disposal - if a monitor or asset not wiped*</t>
  </si>
  <si>
    <t>Device is a monitor or asset not wiped</t>
  </si>
  <si>
    <t>Disposal - if asset is to be recycled*</t>
  </si>
  <si>
    <t>Asset is to be recycled</t>
  </si>
  <si>
    <t>Standard</t>
  </si>
  <si>
    <t>One Off</t>
  </si>
  <si>
    <t>All Hardware</t>
  </si>
  <si>
    <t>All Brands</t>
  </si>
  <si>
    <t>Optional Bolt-On</t>
  </si>
  <si>
    <t>Monthly</t>
  </si>
  <si>
    <t>All Grades</t>
  </si>
  <si>
    <t>Annually</t>
  </si>
  <si>
    <t>Tablet</t>
  </si>
  <si>
    <t>Phablet</t>
  </si>
  <si>
    <t>Smartphone</t>
  </si>
  <si>
    <t>Feature Phone</t>
  </si>
  <si>
    <t>Thin client</t>
  </si>
  <si>
    <t>Zero client</t>
  </si>
  <si>
    <t/>
  </si>
  <si>
    <t xml:space="preserve"> PERIPHERAL ACCESSORIES</t>
  </si>
  <si>
    <t>SERVICES</t>
  </si>
  <si>
    <t>Ref</t>
  </si>
  <si>
    <t>Region / Location</t>
  </si>
  <si>
    <t>Postcodes / Areas Included</t>
  </si>
  <si>
    <t>Reference Map Link</t>
  </si>
  <si>
    <t>Deliverable Location (Yes/No)</t>
  </si>
  <si>
    <t>Details/Exceptions
(see Cell Comment for exmaples)</t>
  </si>
  <si>
    <t>Lead Time (Business Days)</t>
  </si>
  <si>
    <t>Perth Metropolitan Region &amp; City of Mandurah</t>
  </si>
  <si>
    <t>All Perth Metro and City of Mandurah (6180, 6210, 6212) Postcodes</t>
  </si>
  <si>
    <t>Perth Region</t>
  </si>
  <si>
    <t>YES</t>
  </si>
  <si>
    <t>Acer will be fulfilling the Western Australia Whole of Government (CUA) requirements through its Australian local operation, and our freight forwarding to the mentioned post codes/regions are via road freight or localised air freight, and the freight cost is incorporated in the device price</t>
  </si>
  <si>
    <t>Gascoyne Region: Shire of Carnarvon LGA
(within 20km of Carnarvon town)</t>
  </si>
  <si>
    <t>6701 (where deemed Regional, not Remote)</t>
  </si>
  <si>
    <t>Gascoyne Region</t>
  </si>
  <si>
    <t>Gascoyne Region: All Other Locations</t>
  </si>
  <si>
    <t>All Gascoyne except listed in 2.1</t>
  </si>
  <si>
    <t>Goldfields-Esperance: Shire of Esperance LGA (Only within 20km of Esperance Town)</t>
  </si>
  <si>
    <t>6450 (where deemed Regional, not Remote)</t>
  </si>
  <si>
    <t>Goldfields-Esperance Region</t>
  </si>
  <si>
    <t>Goldfields-Esperance: City Kalgoorlie-Boulder LGA (specified postcodes only)</t>
  </si>
  <si>
    <t>6430, 6431. 6432</t>
  </si>
  <si>
    <t>Goldfields-Esperance: All Other Locations</t>
  </si>
  <si>
    <t>All Goldfields-Esperenace except listed in 3.1 &amp; 3.2</t>
  </si>
  <si>
    <t>Great Southern: City of Albany LGA</t>
  </si>
  <si>
    <t>6327, 6328, 6330</t>
  </si>
  <si>
    <t>Great Southern Region</t>
  </si>
  <si>
    <t>Great Southern: All Other Locations</t>
  </si>
  <si>
    <t>All Great Southern except listed in 4.1</t>
  </si>
  <si>
    <t>Kimberley: Shire of Broome LGA (Only within 20km of Broome town required)</t>
  </si>
  <si>
    <t>6725 (where deemed Regional, not Remote), 6726</t>
  </si>
  <si>
    <t>Kimberley Region</t>
  </si>
  <si>
    <t>Kimberley: Shire of Wyndham-East Kimberley LGA (Only within 20km of Kununurra town)</t>
  </si>
  <si>
    <t>6740 (where deemed Regional, not Remote)</t>
  </si>
  <si>
    <t>Kimberley: Other Other Locations</t>
  </si>
  <si>
    <t>All Kimberley except listed in 5.1 and 5.2</t>
  </si>
  <si>
    <t>Mid-West: City of Greater Geraldton LGA (specified postcodes)</t>
  </si>
  <si>
    <t>6530, 6532</t>
  </si>
  <si>
    <t>Mid-West Region</t>
  </si>
  <si>
    <t>Mid-West: All Other Locations</t>
  </si>
  <si>
    <t>All Mid-West except listed in 6.1</t>
  </si>
  <si>
    <t>Peel: All Locations Except City of Mandurah</t>
  </si>
  <si>
    <t>All Peel except City of Mandurah (6180, 6210, 6212)</t>
  </si>
  <si>
    <t>Peel Region</t>
  </si>
  <si>
    <t>Pilbara: Town of Port Hedland LGA including Port Hedland, South Hedland and Wedgefield.</t>
  </si>
  <si>
    <t>6721, 6722</t>
  </si>
  <si>
    <t>Pilbara Region</t>
  </si>
  <si>
    <t>Pilbara: City of Karratha LGA</t>
  </si>
  <si>
    <t xml:space="preserve">6713, 6714, 6718, 6720 </t>
  </si>
  <si>
    <t>Pilbara: All Other Locations</t>
  </si>
  <si>
    <t>All Pilbara except listed in 8.1 &amp; 8.2</t>
  </si>
  <si>
    <t>South West: City of Bunbury LGA and surrounds (including Australind)</t>
  </si>
  <si>
    <t>6230, 6231, 6232, 6233</t>
  </si>
  <si>
    <t>South West Region</t>
  </si>
  <si>
    <t>South West: City of Busselton LGA</t>
  </si>
  <si>
    <t>6280, 6281, 6282</t>
  </si>
  <si>
    <t>South West: All Other Locations</t>
  </si>
  <si>
    <t>All South West except listed in 9.1 &amp; 9.2</t>
  </si>
  <si>
    <t>Wheatbelt: Shire of Northam LGA</t>
  </si>
  <si>
    <t>6401, 6403, 6560, 6562, 6564</t>
  </si>
  <si>
    <t>Wheatbelt Region</t>
  </si>
  <si>
    <t>Wheatbelt: All Other Locations</t>
  </si>
  <si>
    <t>All Wheatbelt except listed in 10.1</t>
  </si>
  <si>
    <t>NA</t>
  </si>
  <si>
    <t xml:space="preserve">Last Updated: </t>
  </si>
  <si>
    <t>Sheet</t>
  </si>
  <si>
    <t>Description</t>
  </si>
  <si>
    <t>Min_Discounts</t>
  </si>
  <si>
    <t>Brands</t>
  </si>
  <si>
    <t>Apple</t>
  </si>
  <si>
    <t>Asus</t>
  </si>
  <si>
    <t>CDM</t>
  </si>
  <si>
    <t>Dell</t>
  </si>
  <si>
    <t>Dynabook</t>
  </si>
  <si>
    <t>Edsys</t>
  </si>
  <si>
    <t>Getac</t>
  </si>
  <si>
    <t>HP</t>
  </si>
  <si>
    <t>Lenovo</t>
  </si>
  <si>
    <t>LG</t>
  </si>
  <si>
    <t>Motorola</t>
  </si>
  <si>
    <t>Nokia</t>
  </si>
  <si>
    <t>Panasonic</t>
  </si>
  <si>
    <t>Samsung</t>
  </si>
  <si>
    <t>Y</t>
  </si>
  <si>
    <t>ASI</t>
  </si>
  <si>
    <t>Data#3</t>
  </si>
  <si>
    <t>EDsys</t>
  </si>
  <si>
    <t>Moncrieff</t>
  </si>
  <si>
    <t>Solutions IT</t>
  </si>
  <si>
    <t>Stott Hoare</t>
  </si>
  <si>
    <t>Winthrop Australia</t>
  </si>
  <si>
    <t>Contractor</t>
  </si>
  <si>
    <t>Total Brands</t>
  </si>
  <si>
    <t>CUA CMD2021 PANEL 1 (DEVICES) - PRODUCT CATALOGUE</t>
  </si>
  <si>
    <t>Upgrades_Components</t>
  </si>
  <si>
    <t>Peripheral Accessory</t>
  </si>
  <si>
    <t>Summary</t>
  </si>
  <si>
    <t>Sheet Type</t>
  </si>
  <si>
    <t>Products / Hardware</t>
  </si>
  <si>
    <t>Minimum Discount by Brand and Product Type. All device pricing must be in accordance with these minimum discounts.</t>
  </si>
  <si>
    <t>List of commonly available upgrades or componentry that can be added to upgrade devices.</t>
  </si>
  <si>
    <t>List of commonly available peripherals and accessories, meeting or exceeding minimum discounts where these are device Brands.</t>
  </si>
  <si>
    <t>Delivery</t>
  </si>
  <si>
    <t>Services_Pricing</t>
  </si>
  <si>
    <t>Minimum Discounts off List Price</t>
  </si>
  <si>
    <t>Maximum CUA Pricing for Ancillary Services.</t>
  </si>
  <si>
    <t>ASI Solutions</t>
  </si>
  <si>
    <t>Mobile Workstation</t>
  </si>
  <si>
    <t>EdSys</t>
  </si>
  <si>
    <t>ASUS</t>
  </si>
  <si>
    <t>Logitech</t>
  </si>
  <si>
    <t xml:space="preserve">Microsoft </t>
  </si>
  <si>
    <t>TOUGHBOOK FZ-N1 MK2.5</t>
  </si>
  <si>
    <t>FZ-N1ELEAZMA</t>
  </si>
  <si>
    <t>15FZ-N1ELEAZMA</t>
  </si>
  <si>
    <t>Qualcomm® SDM660 64 bit 2.2GHz +
1.8GHz Octa Core</t>
  </si>
  <si>
    <t>Qualcomm® Adreno 330, 578 MHz Quad Core</t>
  </si>
  <si>
    <t>Android™ 9</t>
  </si>
  <si>
    <t>Active Matrix (TFT) colour LCD</t>
  </si>
  <si>
    <t>274 G</t>
  </si>
  <si>
    <t>3200 mAh</t>
  </si>
  <si>
    <t>12 (W/h)</t>
  </si>
  <si>
    <t>4G LTE, Bluetooth, Wifi</t>
  </si>
  <si>
    <t>Rear facing Barcode Reader
12 Point Satellite GPS</t>
  </si>
  <si>
    <t>Qualcomm® MSM8909 32-bit 4x ARM Cortex A7, Quad-core CPU 1.1 GHz</t>
  </si>
  <si>
    <t>Qualcomm® Adreno 304, 400 MHz</t>
  </si>
  <si>
    <t>240 G</t>
  </si>
  <si>
    <t>Straight-shooting Barcode Reader
12 Point Satellite GPS</t>
  </si>
  <si>
    <t>Toughbook FZ-G1 Mk5</t>
  </si>
  <si>
    <t xml:space="preserve">Intel® Core™ i5-7300U vPro™ processor
(2.6GHz, 3MB Intel® Smart Cache) </t>
  </si>
  <si>
    <t>Intergrated</t>
  </si>
  <si>
    <t xml:space="preserve">Intel® HD Graphics 4000 </t>
  </si>
  <si>
    <t>Serial ATA SSD</t>
  </si>
  <si>
    <t>Windows 10 Pro</t>
  </si>
  <si>
    <t>1.1 KG</t>
  </si>
  <si>
    <t>4200 mAh</t>
  </si>
  <si>
    <t>46 (Wh)</t>
  </si>
  <si>
    <t>72 Point Dedicated Satelite GPS</t>
  </si>
  <si>
    <t>FZ-G1W3108VA</t>
  </si>
  <si>
    <t>15FZ-G1W3108VA</t>
  </si>
  <si>
    <t>30 Point Satelite GPS</t>
  </si>
  <si>
    <t>Toughbook G2 Mk1</t>
  </si>
  <si>
    <t>Intel® Core™ i5-10310U vPro™ Processor (6 MB cache, 1.7 GHz up to 4.4 GHz with Intel® Turbo Boost Technology)</t>
  </si>
  <si>
    <t>Intel® UHD Graphics</t>
  </si>
  <si>
    <t>OPAL NVMe SSD</t>
  </si>
  <si>
    <t>1.2 KG</t>
  </si>
  <si>
    <t>4360 mAh</t>
  </si>
  <si>
    <t>50 (Wh)</t>
  </si>
  <si>
    <t>Bluetooth, Wifi</t>
  </si>
  <si>
    <t>FZ-G2ABMBEVA</t>
  </si>
  <si>
    <t>FZ-G1W7102VA</t>
  </si>
  <si>
    <t>15FZ-G1W7102VA</t>
  </si>
  <si>
    <t>4G LTE, Bluetooth, LAN,  Wifi</t>
  </si>
  <si>
    <t>Rear Camera
DPT (Upper: WWAN, Lower: GPS on WWAN)</t>
  </si>
  <si>
    <t>Toughbook FZ-A3 Mk1</t>
  </si>
  <si>
    <t>FZ-A3ALBADAA</t>
  </si>
  <si>
    <t>15FZ-A3ALBADAA</t>
  </si>
  <si>
    <t>LPDDR4</t>
  </si>
  <si>
    <t>eMMC 5.1</t>
  </si>
  <si>
    <t>Outdoor Readable WUXGA</t>
  </si>
  <si>
    <t>885 G</t>
  </si>
  <si>
    <t>Lithium-Ion Dual Battery (2x 3200mAh)</t>
  </si>
  <si>
    <t>72 (Wh)</t>
  </si>
  <si>
    <t xml:space="preserve">4G LTE, Bluetooth, Wifi </t>
  </si>
  <si>
    <t>8 MP Rear and 5MP Front Camera, 
Integrated (GPS/GLONASS/Galileo/Beidou), Dual Pass Antenna</t>
  </si>
  <si>
    <t>Toughbook CF-20 Mk2</t>
  </si>
  <si>
    <t>CF-20GZ900VA</t>
  </si>
  <si>
    <t>15CF-20GZ900VA</t>
  </si>
  <si>
    <t>Intel® Core™i5-7Y57 vPro™ processor
1.2 GHz up to 3.3 GHz with Intel® Turbo Boost Technology, 4MB Intel® Smart Cache</t>
  </si>
  <si>
    <t>Intel® HD Graphics 615</t>
  </si>
  <si>
    <t>Solid State Drive (Serial ATA</t>
  </si>
  <si>
    <t>1.89 KG w/ Keyboard base
950 G w/o Keyboard base</t>
  </si>
  <si>
    <t>Lithium-Ion Dual Battery (2x 2600mAh)</t>
  </si>
  <si>
    <t>4G (Band28), Bluetooth, Wifi</t>
  </si>
  <si>
    <t>Toughbook CF-33 Mk2</t>
  </si>
  <si>
    <t>15CF-33GFJAEVA</t>
  </si>
  <si>
    <t>Intel® Core™ i5-10310U vPro™ processor
3 MB cache, 2.6 GHz up to 3.5 GHz with Intel® Turbo Boost Technology</t>
  </si>
  <si>
    <t>Intel® HD Graphics 620</t>
  </si>
  <si>
    <t>OPAL NVMe SSD5</t>
  </si>
  <si>
    <t>2.761 KG</t>
  </si>
  <si>
    <t>Li-ion 11.1 V, 2x 1,990 mAh</t>
  </si>
  <si>
    <t>22 (Wh)</t>
  </si>
  <si>
    <t>8 MP Rear and 2MP Front Camera, 
U-blox NEO-M8N with GPS/GLONASS/SBAS Support</t>
  </si>
  <si>
    <t>Toughbook 55 Mk1</t>
  </si>
  <si>
    <t>FZ-55A400EVA</t>
  </si>
  <si>
    <t>15FZ-55A400EVA</t>
  </si>
  <si>
    <t>Intel®
 Core™ i5-8365U vPro™ processor (1.6GHz up to 4.1GHz, 6MB Intel®
 Smart Cache</t>
  </si>
  <si>
    <t>SSD PM871b</t>
  </si>
  <si>
    <t>WXGA</t>
  </si>
  <si>
    <t>2.08 - 2.22 KG Depending on configuration</t>
  </si>
  <si>
    <t>Lithium-Ion 10.8V, 6500mAh</t>
  </si>
  <si>
    <t>70 (Wh)</t>
  </si>
  <si>
    <t>Bluetooth, Intel® Dual Band Wireless-AC 9560</t>
  </si>
  <si>
    <t>SEMI RUGGED MODEL</t>
  </si>
  <si>
    <t>FZ-55B0011VA</t>
  </si>
  <si>
    <t>15FZ-55B0011VA</t>
  </si>
  <si>
    <t>Full-HD Active Matrix LCD</t>
  </si>
  <si>
    <t>FZ-55B0018VA</t>
  </si>
  <si>
    <t>15FZ-55B0018VA</t>
  </si>
  <si>
    <t>4G LTE, Bluetooth, Intel® Dual Band Wireless-AC 9560</t>
  </si>
  <si>
    <t>FZ-55C0011VA</t>
  </si>
  <si>
    <t>15FZ-55C0011VA</t>
  </si>
  <si>
    <t>Full-HD Active Matrix LCD &amp; 10 finger Touch Screen</t>
  </si>
  <si>
    <t>FZ-55C0018VA</t>
  </si>
  <si>
    <t>15FZ-55C0018VA</t>
  </si>
  <si>
    <t xml:space="preserve">Probook 430 G8 </t>
  </si>
  <si>
    <t>365G5PA</t>
  </si>
  <si>
    <t>Intel Core i5-1135G7</t>
  </si>
  <si>
    <t>DDR4 - 3200</t>
  </si>
  <si>
    <t xml:space="preserve">Shared System Memory </t>
  </si>
  <si>
    <t xml:space="preserve">Intel Iris Xe Graphics </t>
  </si>
  <si>
    <t>PCIe NVMe SSD</t>
  </si>
  <si>
    <t>HD  (1366 x768) Anti-glare LED  SVA Display with 250 nits</t>
  </si>
  <si>
    <t>from 1.28kg</t>
  </si>
  <si>
    <t>45 Wh</t>
  </si>
  <si>
    <t>depedant on the application use on the device</t>
  </si>
  <si>
    <t>Intel Wi-Fi 6 AX201 ax 2x2 MU-MIMO nvP 160MHz +Bluetooth 5 WW with 2 Antennas</t>
  </si>
  <si>
    <t xml:space="preserve">Intel Core i7-1165G7 </t>
  </si>
  <si>
    <t>365G1PA</t>
  </si>
  <si>
    <t>Windows 10 Pro MSNA</t>
  </si>
  <si>
    <t xml:space="preserve">Probook 440 G8 </t>
  </si>
  <si>
    <t>365H1PA</t>
  </si>
  <si>
    <t xml:space="preserve">from 1.38kg </t>
  </si>
  <si>
    <t>36D54PA</t>
  </si>
  <si>
    <t>365M1PA</t>
  </si>
  <si>
    <t>Inte Core l i5-1135G7</t>
  </si>
  <si>
    <t xml:space="preserve">Probook 450 G8 </t>
  </si>
  <si>
    <t>365M3PA</t>
  </si>
  <si>
    <t>from 1.74kg</t>
  </si>
  <si>
    <t>365N5PA</t>
  </si>
  <si>
    <t>NVIDIA GeForce MX450</t>
  </si>
  <si>
    <t>FHD(1820 x1080)  Anti-glare LED UWVA Display with 250 nits</t>
  </si>
  <si>
    <t xml:space="preserve">Probook 630 G8 </t>
  </si>
  <si>
    <t>364J2PA</t>
  </si>
  <si>
    <t>36L61PA</t>
  </si>
  <si>
    <t xml:space="preserve">Probook 640 G8 </t>
  </si>
  <si>
    <t>364J7PA</t>
  </si>
  <si>
    <t>36L69PA</t>
  </si>
  <si>
    <t>Intel Wi-Fi 6 AX201 ax 2x2 MU-MIMO nvP 160MHz +Bluetooth 5 WW with 2 Antennas
Intel XMM 7360 LTE-Advanced (Cat 9)</t>
  </si>
  <si>
    <t xml:space="preserve">Probook 650 G8 </t>
  </si>
  <si>
    <t>364K2PA</t>
  </si>
  <si>
    <t>36L74PA</t>
  </si>
  <si>
    <t>3D6G9PA</t>
  </si>
  <si>
    <t>3D6H9PA</t>
  </si>
  <si>
    <t>3G0D0PA</t>
  </si>
  <si>
    <t>3G0A0PA</t>
  </si>
  <si>
    <t>56Wh</t>
  </si>
  <si>
    <t>3G0C3PA</t>
  </si>
  <si>
    <t>ProOne 400 G6 AIO</t>
  </si>
  <si>
    <t>312F6PA</t>
  </si>
  <si>
    <t>DDR4 - 2666</t>
  </si>
  <si>
    <t>Intel UHD Graphics 630</t>
  </si>
  <si>
    <t>Intel Optane Memory H10 with Solid State Storage</t>
  </si>
  <si>
    <t xml:space="preserve"> IPS Widescreen (1920 x 1080) WLED Antiglare LCD with 250 nits </t>
  </si>
  <si>
    <t>from 7.748kg</t>
  </si>
  <si>
    <t>Realtek RTL8821CE ac 1x1 +Bluetooth 4.2 WW</t>
  </si>
  <si>
    <t>312G0PA</t>
  </si>
  <si>
    <t>Intel Core i7-10700T</t>
  </si>
  <si>
    <t>DDR4 - 2933</t>
  </si>
  <si>
    <t xml:space="preserve">Prodesk 600 G6 DM </t>
  </si>
  <si>
    <t>2H0V1PA</t>
  </si>
  <si>
    <t>Intel Core i5-10500T</t>
  </si>
  <si>
    <t>from 1.25kg</t>
  </si>
  <si>
    <t>Realtek RTL8822CE ac 2x2 +Bluetooth 5 WW</t>
  </si>
  <si>
    <t>2H0W3PA</t>
  </si>
  <si>
    <t>Prodesk 600 G6 SFF</t>
  </si>
  <si>
    <t>2H0W7PA</t>
  </si>
  <si>
    <t>Intel Core i5-10500</t>
  </si>
  <si>
    <t>from 3.9kg</t>
  </si>
  <si>
    <t>N/A</t>
  </si>
  <si>
    <t>2H0Y0PA</t>
  </si>
  <si>
    <t>Intel Core i7-10700</t>
  </si>
  <si>
    <t>Prodesk 400 G6 DM</t>
  </si>
  <si>
    <t>2J4S5PA</t>
  </si>
  <si>
    <t>from 1.42kg</t>
  </si>
  <si>
    <t>2J3D3PA</t>
  </si>
  <si>
    <t>Prodesk 400 G7 SFF</t>
  </si>
  <si>
    <t>2J3D8PA</t>
  </si>
  <si>
    <t>from 6.13kg</t>
  </si>
  <si>
    <t>2J3G2PA</t>
  </si>
  <si>
    <t>32GB 3D Xpoint SSD</t>
  </si>
  <si>
    <t>Elitedesk 800 G8 DM</t>
  </si>
  <si>
    <t>4D8B1PA</t>
  </si>
  <si>
    <t>Intel Core i5-11500T</t>
  </si>
  <si>
    <t>Intel Wi-Fi 6 AX201 ax 2x2 vPro +Bluetooth 5.1 WW</t>
  </si>
  <si>
    <t>4D9V8PA</t>
  </si>
  <si>
    <t>Intel Core i7-11700T</t>
  </si>
  <si>
    <t>4D9V9PA</t>
  </si>
  <si>
    <t>Elitedesk 800 G8 SFF</t>
  </si>
  <si>
    <t>4D8L7PA</t>
  </si>
  <si>
    <t>4D8M2PA</t>
  </si>
  <si>
    <t>Elitedesk 800 G8 AIO</t>
  </si>
  <si>
    <t>4E0P1PA</t>
  </si>
  <si>
    <t xml:space="preserve"> IPS Widescreen (1920 x 1080) WLED Antiglare LCD with 250 nits and up to 10 touch-points</t>
  </si>
  <si>
    <t>from: 8.54kg</t>
  </si>
  <si>
    <t>4D9W2PA</t>
  </si>
  <si>
    <t xml:space="preserve">Elite X2 G8 </t>
  </si>
  <si>
    <t>46D66PA</t>
  </si>
  <si>
    <t>DDR4 - 4266</t>
  </si>
  <si>
    <t>3K2K (3000 x 2000), touch, IPS, BrightView, 450 nits</t>
  </si>
  <si>
    <t>from 0.82kg (without keyboard)</t>
  </si>
  <si>
    <t>47Wh</t>
  </si>
  <si>
    <t>468Z0PA</t>
  </si>
  <si>
    <t xml:space="preserve">Probook x360 11 EE G6 </t>
  </si>
  <si>
    <t>1F4Y3PA</t>
  </si>
  <si>
    <t>Intel Core i3-10110Y</t>
  </si>
  <si>
    <t>DDR4-2133</t>
  </si>
  <si>
    <t>Windows 10 Pro MSNA STD</t>
  </si>
  <si>
    <t xml:space="preserve"> HD(1366 x 768) SVA anti-glare slim LED Touch with 220 nits </t>
  </si>
  <si>
    <t>From 1.44 Kg</t>
  </si>
  <si>
    <t>48Wh</t>
  </si>
  <si>
    <t>WLAN I 9260 ac 2x2 nvP +BT 5 WW</t>
  </si>
  <si>
    <t>1F4X7PA</t>
  </si>
  <si>
    <t>Intel Core i5-10210Y</t>
  </si>
  <si>
    <t>Probook x360 11 EE G7</t>
  </si>
  <si>
    <t>40P72PA</t>
  </si>
  <si>
    <t>Intel Pentium N6000</t>
  </si>
  <si>
    <t>LPDDR4x-4266</t>
  </si>
  <si>
    <t>TLC SSD</t>
  </si>
  <si>
    <t>From 1.43 Kg</t>
  </si>
  <si>
    <t>Intel® Dual Band Wireless-AC 9560 802.11a/b/g/n/ac (2x2) WLAN and Bluetooth® 5</t>
  </si>
  <si>
    <t>ProBook 435 x360 G8</t>
  </si>
  <si>
    <t>483U0PA</t>
  </si>
  <si>
    <t>AMD Ryzen 3 - 5400U</t>
  </si>
  <si>
    <t>DDR4-3200</t>
  </si>
  <si>
    <t>AMD Radeon™ Graphics</t>
  </si>
  <si>
    <t xml:space="preserve"> FHD (1920x1080) BrightViewLED Touch with 250 nits</t>
  </si>
  <si>
    <t>From 1.45 Kg</t>
  </si>
  <si>
    <t>45Wh</t>
  </si>
  <si>
    <t>Intel® AX200 Wi-Fi 6 (2x2) and Bluetooth® 5 Combo</t>
  </si>
  <si>
    <t>484A3PA</t>
  </si>
  <si>
    <t>AMD Ryzen 3 - 5600U</t>
  </si>
  <si>
    <t>483T9PA</t>
  </si>
  <si>
    <t>484A2PA</t>
  </si>
  <si>
    <t>EliteBook x830 G8</t>
  </si>
  <si>
    <t>3F9T0PA</t>
  </si>
  <si>
    <t>Intel i5-1135G7</t>
  </si>
  <si>
    <t>DDR4 3200</t>
  </si>
  <si>
    <t>Intel® Iris® Xᵉ Graphics</t>
  </si>
  <si>
    <t>Windows 10 Pro 64</t>
  </si>
  <si>
    <t>From 1.35 Kg</t>
  </si>
  <si>
    <t>53WH</t>
  </si>
  <si>
    <t>Intel® Dual Band Wi-Fi 6 AX201 802.11a/b/g/n/ac (2x2) WLAN and Bluetooth® 5 Combo</t>
  </si>
  <si>
    <t>3F9U1PA</t>
  </si>
  <si>
    <t>Intel i7-1165G7</t>
  </si>
  <si>
    <t xml:space="preserve"> FHD (1920x1080) BrightViewLED Touch with 400 nits</t>
  </si>
  <si>
    <t>EliteBook x1030 G8</t>
  </si>
  <si>
    <t>3F9U7PA</t>
  </si>
  <si>
    <t>From 1.21 Kg</t>
  </si>
  <si>
    <t>54Wh</t>
  </si>
  <si>
    <t>3F9V9PA</t>
  </si>
  <si>
    <t>EliteBook x1040 G8</t>
  </si>
  <si>
    <t>3F9W8PA</t>
  </si>
  <si>
    <t>From 1.32 Kg</t>
  </si>
  <si>
    <t>78Wh</t>
  </si>
  <si>
    <t>3F9Y0PA</t>
  </si>
  <si>
    <t>Elite Drangonfly G2</t>
  </si>
  <si>
    <t>3F9Y6PA</t>
  </si>
  <si>
    <t>From 0.99 Kg</t>
  </si>
  <si>
    <t>38Wh</t>
  </si>
  <si>
    <t>3G0P0PA</t>
  </si>
  <si>
    <t xml:space="preserve"> FHD (1920x1080) BrightViewLED Touch with 1000 nits, HP Sure View Reflect integrated privacy screen</t>
  </si>
  <si>
    <t>Z1 Tower G8</t>
  </si>
  <si>
    <t>561W2PA</t>
  </si>
  <si>
    <t>Intel i7-11700</t>
  </si>
  <si>
    <t>NVIDIA GeForce RTX3060 12GB</t>
  </si>
  <si>
    <t>512 SSD &amp; 1TB 7200RPM SATA
PCIe NVMe SSD &amp; 7200RPM SATA 3.5"</t>
  </si>
  <si>
    <t>From 9.86kg</t>
  </si>
  <si>
    <t>4D486PA</t>
  </si>
  <si>
    <t>NVIDIA GeForce RTX 3070 8 GB GDDR6 3DP+HDMI Graphics</t>
  </si>
  <si>
    <t>512 SSD &amp; 1TB 7200RPM SATA
PCIe NVMe SSD &amp; 7200RPM SATA 2.5"</t>
  </si>
  <si>
    <t>Z2 Tower G8</t>
  </si>
  <si>
    <t>4D491PA</t>
  </si>
  <si>
    <t>Intel  i9-11900</t>
  </si>
  <si>
    <t>NVIDIA T1000 4 GB LP Blower Fan 4mDP PCIe x16 Graphics</t>
  </si>
  <si>
    <t>1TB SSD &amp; 2TB 7200RPM SATA
TLC SSD &amp; 7200RPM SATA 3.5"</t>
  </si>
  <si>
    <t>Windows 10 Pro 64 High End</t>
  </si>
  <si>
    <t>From 7kg</t>
  </si>
  <si>
    <t>Z4 Tower G4</t>
  </si>
  <si>
    <t>561W4PA</t>
  </si>
  <si>
    <t>Xeon W-2235</t>
  </si>
  <si>
    <t xml:space="preserve"> NVIDIA RTX A2200 6GB</t>
  </si>
  <si>
    <t xml:space="preserve">Windows 10 Pro 64 Workstation </t>
  </si>
  <si>
    <t>From 10.2kg</t>
  </si>
  <si>
    <t>Z6 Tower G4</t>
  </si>
  <si>
    <t>9VX08PA</t>
  </si>
  <si>
    <t xml:space="preserve"> Xeon 4216</t>
  </si>
  <si>
    <t xml:space="preserve">DDR4 2933 </t>
  </si>
  <si>
    <t>GFX Nvd Qdr RTX 4000 8GB 3DP+USBc</t>
  </si>
  <si>
    <t>1TB SSD &amp; 4TB 7200RPM SATA</t>
  </si>
  <si>
    <t>TLC SSD &amp; 7200RPM SATA 3.5"</t>
  </si>
  <si>
    <t>From 13.1kg</t>
  </si>
  <si>
    <t>Zbook FireFly 14 G8</t>
  </si>
  <si>
    <t>42B26PA</t>
  </si>
  <si>
    <t>Nvidia T500 4GB GDDR6 Discrete Graphics</t>
  </si>
  <si>
    <t xml:space="preserve"> FHD (1920x1080) Anti-Glare LED UWVA with 250 nits</t>
  </si>
  <si>
    <t xml:space="preserve">From 1.35kg </t>
  </si>
  <si>
    <t>Zbook FireFly 15 G8</t>
  </si>
  <si>
    <t>42B39PA</t>
  </si>
  <si>
    <t xml:space="preserve"> FHD (1920x1080) Anti-Glare LED UWVA with 250 nits and touch </t>
  </si>
  <si>
    <t>From 1.75kg</t>
  </si>
  <si>
    <t>56WH</t>
  </si>
  <si>
    <t>42B40PA</t>
  </si>
  <si>
    <t>Zbook Fury 15 G7</t>
  </si>
  <si>
    <t>512C6PA</t>
  </si>
  <si>
    <t>Intel i7-11800H</t>
  </si>
  <si>
    <t>NVIDIA Quadro T1200 4GB</t>
  </si>
  <si>
    <t>512 &amp; 1TB 7200RPM SATA
PCIe NVMe SSD</t>
  </si>
  <si>
    <t>LCD 15.6 FHD AG LED UWVA 250fHDCIRALSflt</t>
  </si>
  <si>
    <t xml:space="preserve">From 2.35kg </t>
  </si>
  <si>
    <t>WLAN IWiFi6AX201ax2x2MUMIMO160MHz+BT5WW2</t>
  </si>
  <si>
    <t>512C7PA</t>
  </si>
  <si>
    <t>Intel i7-11850H</t>
  </si>
  <si>
    <t>GFX NVIDIA RTX A2000 4GB</t>
  </si>
  <si>
    <t>512 SSD &amp; 1TB 7200RPM SATA
PCIe NVMe SSD</t>
  </si>
  <si>
    <t>94WH</t>
  </si>
  <si>
    <t>WLAN IWiFi6AX201ax2x2MUMIMO160MHz+BT5WW2
Intel XMM 7360 LTE-Advanced (Cat 9)</t>
  </si>
  <si>
    <t xml:space="preserve"> Zbook Power G7</t>
  </si>
  <si>
    <t>4Z3C2PA</t>
  </si>
  <si>
    <t>NVIDIA Quadro T600 4GB</t>
  </si>
  <si>
    <t>LCD 15.6 FHD AG LED UWVA 250 fHDC IRbent</t>
  </si>
  <si>
    <t>From 1.9kg</t>
  </si>
  <si>
    <t>83WH</t>
  </si>
  <si>
    <t>WLAN IWiFi6AX201ax2x2MUMIMOnvP160MHz+BT5</t>
  </si>
  <si>
    <t>4Z3C4PA</t>
  </si>
  <si>
    <t>NVIDIA Quadro T1200 4GB,</t>
  </si>
  <si>
    <t>HP t430</t>
  </si>
  <si>
    <t>4X4S3PA</t>
  </si>
  <si>
    <t>Intel® Celeron® Processor N4000</t>
  </si>
  <si>
    <t>DDR4 SDRAM</t>
  </si>
  <si>
    <t>Intel® UHD Graphics 600</t>
  </si>
  <si>
    <t>NAND Flash Memory</t>
  </si>
  <si>
    <t xml:space="preserve">HP </t>
  </si>
  <si>
    <t>HP Thin Pro</t>
  </si>
  <si>
    <t xml:space="preserve">From 0.74kg </t>
  </si>
  <si>
    <t xml:space="preserve">HP t430 </t>
  </si>
  <si>
    <t>4J0Q4PA</t>
  </si>
  <si>
    <t xml:space="preserve">eMMC </t>
  </si>
  <si>
    <t>Windows 10 IoT 64 Enterprise LTSC 2019 Entry for TC</t>
  </si>
  <si>
    <t>HP t540</t>
  </si>
  <si>
    <t>4B5Z5AA</t>
  </si>
  <si>
    <t>AMD Ryzen TM R1305G 1.5 GHz (upto 2.8 GHz)</t>
  </si>
  <si>
    <t>AMD Radeon™ Vega 3 Graphics</t>
  </si>
  <si>
    <t>HP Thin Client</t>
  </si>
  <si>
    <t>From 0.97kg</t>
  </si>
  <si>
    <t>1X7P2AA</t>
  </si>
  <si>
    <t>DDR4-2400 SODIMM</t>
  </si>
  <si>
    <t>Windows 10 IoT EnterpriseLTSC 2019</t>
  </si>
  <si>
    <t>HP t640</t>
  </si>
  <si>
    <t>8LK91PA</t>
  </si>
  <si>
    <t>AMD Ryzen R1505G 2.4 GHz (up to 3.3 GHz)</t>
  </si>
  <si>
    <t>From 0.99kg</t>
  </si>
  <si>
    <t>Intel 802.11ac + BT</t>
  </si>
  <si>
    <t>8LK93PA</t>
  </si>
  <si>
    <t>HP mt22</t>
  </si>
  <si>
    <t>9UZ45AA</t>
  </si>
  <si>
    <t>Intel Celeron 5205U 1.9 GHz</t>
  </si>
  <si>
    <t>DDR4-2400 SDRAM</t>
  </si>
  <si>
    <t>Intel® UHD graphics 620</t>
  </si>
  <si>
    <t>TLC SDD</t>
  </si>
  <si>
    <t>Windows 10 IoT Enterprise for Thin Clients</t>
  </si>
  <si>
    <t xml:space="preserve"> HD (1366 x 768) SVA  anti-glare with 220 nits</t>
  </si>
  <si>
    <t>From 1.6kg</t>
  </si>
  <si>
    <t xml:space="preserve">45Wh </t>
  </si>
  <si>
    <t>HP mt32</t>
  </si>
  <si>
    <t>307V1PA</t>
  </si>
  <si>
    <t>AMD Ryzen™ 3 4300U 2.7 GHz</t>
  </si>
  <si>
    <t>DDR4-3200 SDRAM</t>
  </si>
  <si>
    <t xml:space="preserve">FHD (1920 x 1080)UWVA anti-glare WLED with 250 nits, </t>
  </si>
  <si>
    <t xml:space="preserve">42Wh </t>
  </si>
  <si>
    <t>Realtek 802.11ac + BT</t>
  </si>
  <si>
    <t>2P0H4PA</t>
  </si>
  <si>
    <t>HP mt46</t>
  </si>
  <si>
    <t>5S7W2PA</t>
  </si>
  <si>
    <t>AMD Ryzen™ 3-PRO 4450U 2.5 GHz</t>
  </si>
  <si>
    <t>AMD Radeon™ Vega Graphics</t>
  </si>
  <si>
    <t>From 1.35kg</t>
  </si>
  <si>
    <t xml:space="preserve">53Wh </t>
  </si>
  <si>
    <t>Intel AX 200 + BT</t>
  </si>
  <si>
    <t>54W91PA</t>
  </si>
  <si>
    <t>Windows 10 IoT Enterprise LTSC for Thin Clients 2019 RS5</t>
  </si>
  <si>
    <t>HP t310QH</t>
  </si>
  <si>
    <t>Y6N81PA</t>
  </si>
  <si>
    <t>TERA2140 PCoIP Zero Client processor</t>
  </si>
  <si>
    <t>DDR3-1333</t>
  </si>
  <si>
    <t xml:space="preserve">Teradici Integrated Graphics </t>
  </si>
  <si>
    <t xml:space="preserve">Flash Memory </t>
  </si>
  <si>
    <t>No OS</t>
  </si>
  <si>
    <t>From 0.80kg</t>
  </si>
  <si>
    <t>HP t310 G2</t>
  </si>
  <si>
    <t>2EZ54AA</t>
  </si>
  <si>
    <t>TERA2321 PCoIP Zero Client processor</t>
  </si>
  <si>
    <t>From 0.60kg</t>
  </si>
  <si>
    <t>ChromeBook 11A G8 EE</t>
  </si>
  <si>
    <t>408H7PA</t>
  </si>
  <si>
    <t xml:space="preserve">AMD A4-9120C </t>
  </si>
  <si>
    <t>DDR4-1866</t>
  </si>
  <si>
    <t>AMD Radeon™ R4 Graphics</t>
  </si>
  <si>
    <t>eMMC 5.0</t>
  </si>
  <si>
    <t xml:space="preserve"> Chrome OS</t>
  </si>
  <si>
    <t xml:space="preserve"> HD (1366 x 768), anti-glare with 220 nits, </t>
  </si>
  <si>
    <t>From 1.37kg</t>
  </si>
  <si>
    <t>47WH</t>
  </si>
  <si>
    <t>Intel® Dual Band Wireless-AC 9560 802.11 ac (2x2) Wi-Fi® and Bluetooth® 5.0 Combo</t>
  </si>
  <si>
    <t>ChromeBook  x360 11 G4</t>
  </si>
  <si>
    <t>40K48PA</t>
  </si>
  <si>
    <t>Intel® Celeron® N4500</t>
  </si>
  <si>
    <t>Chrome OS 64</t>
  </si>
  <si>
    <t xml:space="preserve"> HD (1366 x 768), anti-glare with 220 nits and touch  </t>
  </si>
  <si>
    <t>From1.51kg</t>
  </si>
  <si>
    <t>Intel® Wi-Fi 6 AX201 (2x2) and Bluetooth® 5 combo</t>
  </si>
  <si>
    <t xml:space="preserve">HP Chromebook 14 G7 </t>
  </si>
  <si>
    <t>408L1PA</t>
  </si>
  <si>
    <t>Intel® Celeron® N5100</t>
  </si>
  <si>
    <t>FHD (1920 x 1080), IPS anti-glare with 250 nits</t>
  </si>
  <si>
    <t>From1.54Kg</t>
  </si>
  <si>
    <t>Intel® Wi-Fi 6 AX201 802.11a/b/g/n/ac/ax (2x2) Wi-Fi® and Bluetooth® 5 Combo</t>
  </si>
  <si>
    <t xml:space="preserve">HP Pro c640 Chromebook Enterprise </t>
  </si>
  <si>
    <t>4M1Z8PA</t>
  </si>
  <si>
    <t>Intel® Core™ i5-1145G7</t>
  </si>
  <si>
    <t>DDR4-2666</t>
  </si>
  <si>
    <t>From1.5 KG</t>
  </si>
  <si>
    <t>60WH</t>
  </si>
  <si>
    <t>4M1T1PA</t>
  </si>
  <si>
    <t>Intel® Core™ i7-1185G7</t>
  </si>
  <si>
    <t>HP Elite c1030 Chromebook Enterprise</t>
  </si>
  <si>
    <t>358Z5PA</t>
  </si>
  <si>
    <t>Intel® Core™ i5-10310U</t>
  </si>
  <si>
    <t>WUXGA+ (1920 x 1280), touch, IPS,  BrightView with 400 nits</t>
  </si>
  <si>
    <t>From1.3 KG</t>
  </si>
  <si>
    <t>50WH</t>
  </si>
  <si>
    <t>358Z8PA</t>
  </si>
  <si>
    <t>Intel® Core™ i7-10610U</t>
  </si>
  <si>
    <t>WUXGA+ (1920 x 1280), touch, IPS,  BrightView with 400 nits and touch</t>
  </si>
  <si>
    <t>From1.33 KG</t>
  </si>
  <si>
    <t>Optiplex 3090 Micro</t>
  </si>
  <si>
    <t>3090M34GB</t>
  </si>
  <si>
    <t>i3-10105T</t>
  </si>
  <si>
    <t>DDR4</t>
  </si>
  <si>
    <t>M.2 PCIe NVMe Class 35 SSD</t>
  </si>
  <si>
    <t>Windows 11 Pro</t>
  </si>
  <si>
    <t>Energy Demand (Yearly TEC) 28.03 kWh</t>
  </si>
  <si>
    <t xml:space="preserve">Wireless/Bluetooth Options-Qualcomm® QCA61x4a 802.11ac dual band 2x2 + Bluetooth 5.0 
Intel® Wif-Fi 5 9462 802.11ac dual band 1x1 + Bluetooth 5.1
Intel® Wi-Fi 6 AX201 2x2 + Bluetooth 5 and Bluetooth 5.2. 1 RJ-45 port 10/100/1000 Mbps (rear) 
1 USB 3.2 Gen1 Type-A ports (front) 
3 USB 3.2 Gen1 Type-A ports (rear)
1 USB 3.2 Gen1 Type-A port with Smart Power On (rear) 
1 Universal Audio Jack (front) 
1 Line-out audio port (front, retaksable)
2 DisplayPorts 1.4 (rear)
1 VGA Port/DisplayPort 1.4 Port/HDMI 2.0b Port (optional) </t>
  </si>
  <si>
    <t>Multiple model options, configurations and form factors available within this category. Dell Technologies commits to provide these at the same percentage discount off list mentioned.</t>
  </si>
  <si>
    <t>Fixed Precision Workstation 3240 Compact</t>
  </si>
  <si>
    <t>3240C38GB</t>
  </si>
  <si>
    <t>i3-10100</t>
  </si>
  <si>
    <t>DDR4 2666MHz</t>
  </si>
  <si>
    <t>7200rpm SATA</t>
  </si>
  <si>
    <t>Energy Demand (Yearly TEC) 43.47kWh</t>
  </si>
  <si>
    <t>Integrated: Intel Ethernet Connection I219-LM 
10/100/1000
Optional: Intel 1Gb NIC PCIe Card
Aquantia® AQtion™ AQN-108 5/2.5 GbE NIC Adapter 
Optional: Wireless / Bluetooth w/ vPro support Front 1 - USB 3.2 Gen 2 Type-A (10 Gbps) with PowerShare  1 - USB 3.2 Gen 2 Type-C (10 Gbps)  1 - Universal Audio Jack  1 - Audio Line In/Out Internal 1 - SATA 6Gb/s Rear 1 - USB 3.2 Gen 1 Type-A 1 - USB 3.2 Gen 1 Type-A with SmartPower  2 - USB 3.2 Gen 2 Type-A (10 Gbps) 2 - DisplayPort® 1.4  1 - Optional Port (VGA, HDMI 2.0, DisplayPort++ 1.4, USB Type-C with DP 1.4-alt mode)  1 - RJ45 Network Connector  1 - A/C adapter port  2 - Integrated external SMA antenna connectors (Optional)</t>
  </si>
  <si>
    <t>Latitude 3420</t>
  </si>
  <si>
    <t>342034GB</t>
  </si>
  <si>
    <t>i3-1115G4</t>
  </si>
  <si>
    <t>14" HD (1366 x 768) AG Non-Touch, 220nits</t>
  </si>
  <si>
    <t>41 and 54 available. 41 included in this configuration</t>
  </si>
  <si>
    <t>Energy Demand (Yearly TEC)22.97kWh</t>
  </si>
  <si>
    <t>10/100/1000 Ethernet 
Wireless LAN Options:
Intel® AX201, 2x2 MIMO, 2.40 Gbps, 2.40 Ghz/5 GHz, 
Wi-Fi 6 (WiFi 802.11ax), Bluetooth 5.1
Qualcomm QCA61x4A, 2x2, MIMO, 867 Mbps, 2.40 Ghz/5 
GHz, Wi-Fi 5 (WiFi 802.11ac), Bluetooth 5.0
Optional Mobile Broadband Options:8,10
Intel XMM 7360 LTE-Advanced (DW5820e) (eSim capable)
Intel XMM 7360 LTE-Advanced (DW5820e) for AT&amp;T, 
Verizon &amp; Sprint, US
Intel XMM 7360 LTE-Advanced (DW5820e) for Turkey.    1 USB 3.2 Gen 2 Type-C port with DisplayPort alt mode/ Power Delivery (10th Generation Intel® processors only) 1 USB 3.2 Gen 2x2 Type-C port with DisplayPort alt mode/ Power Delivery (11th Generation Intel® processors only) 1 USB 3.2 Gen 1 port 1 USB 3.2 Gen 1 port with PowerShare 1 USB 2.0 port 1 HDMI 1.4a port 1 RJ-45 Ethernet port 1 Universal audio port 1 barrel power adapter port 1 External uSIM card tray (optional): eSim capable 1 microSD 3.0 card slot 1 wedge-shaped lock slot</t>
  </si>
  <si>
    <t>Latitude 7320 Detachable</t>
  </si>
  <si>
    <t>7320D34GB</t>
  </si>
  <si>
    <t>i3-1110G4</t>
  </si>
  <si>
    <t>LPDDR4X SDRAM, 4267MHz</t>
  </si>
  <si>
    <t>FHD+</t>
  </si>
  <si>
    <t xml:space="preserve">13" FHD+ Touch, Super Low Power, Low Blue Light, Gorilla Glass 6 DX </t>
  </si>
  <si>
    <t>Energy Demand (Yearly TEC)12.59kWh</t>
  </si>
  <si>
    <t>10/100/1000 Ethernet - supported via dongle
Wireless LAN Options:
Intel® Dual Band Wireless 
Intel Wi-Fi 6 AX201 2x2ax (Harrison Peak2) 
CNVi + Bluetooth 5.1
(Bluetooth optional with software disable)
Optional Mobile Broadband Options:8,10
Qualcomm® Snapdragon™ X20 LTE-A (DW5821e) 
(eSIM capable) WW except US, China &amp; Turkey
Qualcomm® Snapdragon™ X20 LTE-A (DW5821e) 
China, Turkey
Qualcomm® Snapdragon™ X20 LTE-A (DW5821e) 
for AT&amp;T, Verizon &amp; Sprint, US.  2 x Thunderbolt™4 with Power Delivery 3.0 &amp; DisplayPort (USB Type-C) 1 x Optional Touch Fingerprint Reader Universal Audio jack 1 x external uSIM card tray option (WWAN only) 1 x Optional Contacted or Contactless SmartCard Reader Wedge Shaped Lock slot</t>
  </si>
  <si>
    <t>Multiple configurations  available within this category. Dell Technologies commits to provide these at the same percentage discount off list mentioned.</t>
  </si>
  <si>
    <t xml:space="preserve">Latitude 3310 2-in-1 </t>
  </si>
  <si>
    <t>331034GB</t>
  </si>
  <si>
    <t>i3-8145U</t>
  </si>
  <si>
    <t xml:space="preserve"> 13.3 inch FHD WVA (1920 x 1080) Touch, Camera </t>
  </si>
  <si>
    <t>Energy Demand (Yearly TEC)16.60kWh</t>
  </si>
  <si>
    <t>Wireless LAN: Intel® Dual Band Wireless AC 9560 (802.11ac) 2x2 + Bluetooth 5.0. 2 USB 3.1 Gen 1 1 USB Type-C HDMI Micro SD Card Reader Headphone/Microphone Combo Jack Wedge-Shaped Lock Slot</t>
  </si>
  <si>
    <t>Latitude 7220 Rugged</t>
  </si>
  <si>
    <t>7220R38GB</t>
  </si>
  <si>
    <t xml:space="preserve">2133MHz LPDDR3 </t>
  </si>
  <si>
    <t xml:space="preserve"> 11.6", FHD (1920 x 1080), 1000 Nit Outdoor-Readable, AG/AS/AP, Glove-Capable Touchscreen </t>
  </si>
  <si>
    <t>Energy Demand (Yearly TEC)18.76kWh</t>
  </si>
  <si>
    <t>Wireless Options: Intel® Wireless-AC 9560, 2 x2, 802.11ac with Bluetooth 5.0,
 Intel® Wi-Fi 6 AX200, 2 x 2, 802.11ax with MU-MIMO, Bluetooth 5.0
 Intel® Wi-Fi 6 AX200, 2 x 2, 802.11ax with MU-MIMO, without Bluetooth 
Optional Mobile Broadband Options:4 DW5821E Snapdragon X20 4G/LTE Wireless WAN card for AT&amp;T, Verizon, Sprint
GPS: Dedicated u-blox NEO-M8 GPS card. Ports: USB 3.1 Type-A with Power Delivery (1), USB 3.0 Type-C port with DisplayPort Alt Mode/PowerShare (1), Combo Mic/Headphone Jack (1), Mini Serial RS-232 port (Optional) (1), Docking Pogo connector (1), Backpack Pogo connector (Optional) (1) Slots: Micro SD and SIM card slot, Kensington lock slot</t>
  </si>
  <si>
    <t>Chromebook 3110</t>
  </si>
  <si>
    <t>3110C4GB</t>
  </si>
  <si>
    <t>Intel Celeron J4105</t>
  </si>
  <si>
    <t>2400MHz LPDDR4</t>
  </si>
  <si>
    <t>eMMC Hard Drive</t>
  </si>
  <si>
    <t xml:space="preserve"> Anti-Glare Non-Touch</t>
  </si>
  <si>
    <t>Energy Demand (Yearly TEC)10.64kWh</t>
  </si>
  <si>
    <t>Wireless LAN:7
Intel® Dual Band Wi-Fi 6 AX201 2x2 802.11ax +
Bluetooth 5.1
Optional WWAN:8
Intel® XMM™ 7360 LTE Advanced Cat 9 WWAN
(DW5820e)</t>
  </si>
  <si>
    <t>Wyse 5070</t>
  </si>
  <si>
    <t>5070216GB</t>
  </si>
  <si>
    <t>Flash</t>
  </si>
  <si>
    <t>Dell Wyse</t>
  </si>
  <si>
    <t>ThinOS</t>
  </si>
  <si>
    <t>Energy Demand (Yearly TEC)41.84kWh</t>
  </si>
  <si>
    <t xml:space="preserve">Gigabit Ethernet (RJ45).
Dual band AC Wireless option with support for Bluetooth 4.0 and external antennas
Fiber network interface with Fiber transceiver options
Secondary network port (RJ 45) option
Integrated Smardcard/CAC reader option. </t>
  </si>
  <si>
    <t>XPS 13</t>
  </si>
  <si>
    <t>HNX9305C01AUS</t>
  </si>
  <si>
    <t>i5-1135G7</t>
  </si>
  <si>
    <t xml:space="preserve"> 4267MHz LPDDR4x </t>
  </si>
  <si>
    <t>M.2 PCIe NVMe Solid State Drive</t>
  </si>
  <si>
    <t>Windows 10 Home</t>
  </si>
  <si>
    <t xml:space="preserve">13.3" FHD (1920 x 1080) InfinityEdge Non-Touch display </t>
  </si>
  <si>
    <t>Energy Demand (Yearly TEC)21.43kWh</t>
  </si>
  <si>
    <t>Killer™ Wi-Fi 6 AX1650 (2x2) built on Intel chipset + 
Bluetooth 5.1
Killer™ Wi-Fi 6 AX500-DBS (2x2) built on 
Qualcomm® 6390 chipset + Bluetooth 5 (available 
post launch). 2 Thunderbolt™ 4 (USB Type-C™) with DisplayPort and Power Delivery 1 microSD card reader 1 3.5mm headphone/microphone combo jack 1 TypeC to USB-A v3.0 adapter ships standard</t>
  </si>
  <si>
    <t>8V9-00023</t>
  </si>
  <si>
    <t>SURFACE GO 3, 10.5" i3/4GB/64GB WIFI, PLATINUM W10P, 2YR</t>
  </si>
  <si>
    <t>Dual-core 10th Gen Intel® Core™ i3-10100Y Processor</t>
  </si>
  <si>
    <t>LPDDR3</t>
  </si>
  <si>
    <t>Intel® UHD Graphics 615</t>
  </si>
  <si>
    <t>Windows 10 Pro 64 Bit</t>
  </si>
  <si>
    <t>PixelSense™ Display </t>
  </si>
  <si>
    <t>1920 x 1280 (220 PPI)  Corning® Gorilla® Glass 3</t>
  </si>
  <si>
    <t>No</t>
  </si>
  <si>
    <t>544 g</t>
  </si>
  <si>
    <t>28WH</t>
  </si>
  <si>
    <t>Will not disclose</t>
  </si>
  <si>
    <t>WiFi 6: IEEE 802.11 a/b/g/n/ac/ax compatible
Bluetooth Wireless 5.0 technology</t>
  </si>
  <si>
    <t>8VD-00037</t>
  </si>
  <si>
    <t>SURFACE GO 3, 10.5" i3/8GB/128GB WIFI, PLATINUM W10P, 2YR</t>
  </si>
  <si>
    <t>SSD</t>
  </si>
  <si>
    <t>1921 x 1280 (220 PPI)  Corning® Gorilla® Glass 3</t>
  </si>
  <si>
    <t>545 g</t>
  </si>
  <si>
    <t>8VD-00053</t>
  </si>
  <si>
    <t>SURFACE GO 3, 10.5" i3/8GB/128GB WIFI, BLACK W10P, 2YR</t>
  </si>
  <si>
    <t>1922 x 1280 (220 PPI)  Corning® Gorilla® Glass 3</t>
  </si>
  <si>
    <t>546 g</t>
  </si>
  <si>
    <t>I4G-00022</t>
  </si>
  <si>
    <t>SURFACE GO 3 LTE, 10.5" i3/4GB/64GB, PLATINUM, W10P, 2YR</t>
  </si>
  <si>
    <t>1923 x 1280 (220 PPI)  Corning® Gorilla® Glass 3</t>
  </si>
  <si>
    <t>553 g</t>
  </si>
  <si>
    <t>WiFi 6: IEEE 802.11 a/b/g/n/ac/ax compatible
Bluetooth Wireless 5.0 technology
4G LTE Advanced: Qualcomm® Snapdragon™ X16 4G modem
4G LTE Advanced: Up to 600 Mbps 4G LTE Advanced2 with nanoSIM support. Bands supported: 1, 2, 3, 4, 5, 7, 8, 12, 13, 14, 19, 20, 25, 26, 28, 29, 30, 38, 39, 40, 41, 66
4G LTE Advanced: Assisted GPS and GLONASS support
4G LTE Advanced: eSIM support10</t>
  </si>
  <si>
    <t>8VI-00037</t>
  </si>
  <si>
    <t>SURFACE GO 3 LTE, 10.5" i3/8GB/128GB, PLATINUM, W10P, 2YR</t>
  </si>
  <si>
    <t>1924 x 1280 (220 PPI)  Corning® Gorilla® Glass 3</t>
  </si>
  <si>
    <t>8VI-00050</t>
  </si>
  <si>
    <t>SURFACE GO 3 LTE, 10.5" i3/8GB/128GB, BLACK, W10P, 2YR</t>
  </si>
  <si>
    <t>1925 x 1280 (220 PPI)  Corning® Gorilla® Glass 3</t>
  </si>
  <si>
    <t>8VJ-00036</t>
  </si>
  <si>
    <t>SURFACE GO 3 LTE, 10.5" i3/8GB/256GB, PLATINUM, W10P, 2YR</t>
  </si>
  <si>
    <t>1926 x 1280 (220 PPI)  Corning® Gorilla® Glass 3</t>
  </si>
  <si>
    <t>8VJ-00048</t>
  </si>
  <si>
    <t>SURFACE GO 3 LTE, 10.5" i3/8GB/256GB, BLACK, W10P, 2YR</t>
  </si>
  <si>
    <t>1927 x 1280 (220 PPI)  Corning® Gorilla® Glass 3</t>
  </si>
  <si>
    <t>8V9-00008</t>
  </si>
  <si>
    <t>SURFACE GO 3, 10.5" i3/4GB/64GB WIFI, PLATINUM W11P, 2YR</t>
  </si>
  <si>
    <t>Windows 11 Pro 64 Bit</t>
  </si>
  <si>
    <t>8VD-00023</t>
  </si>
  <si>
    <t>SURFACE GO 3, 10.5" i3/8GB/128GB WIFI, BLACK W11P, 2YR</t>
  </si>
  <si>
    <t>8VD-00007</t>
  </si>
  <si>
    <t>SURFACE GO 3, 10.5" i3/8GB/128GB WIFI, PLATINUM W11P, 2YR</t>
  </si>
  <si>
    <t>8V8-00023</t>
  </si>
  <si>
    <t>SURFACE GO 3, 10.5" PENT 4GB/64GB WIFI, PLATINUM W10P, 2YR</t>
  </si>
  <si>
    <t>Dual-core Intel® Pentium® Gold 6500Y Processor</t>
  </si>
  <si>
    <t>8V8-00008</t>
  </si>
  <si>
    <t>SURFACE GO 3, 10.5" PENT 4GB/64GB WIFI, PLATINUM W11P, 2YR</t>
  </si>
  <si>
    <t>Intel UHD Graphics</t>
  </si>
  <si>
    <t>1536 x 1024 (148 PPI)</t>
  </si>
  <si>
    <t>1,110 g</t>
  </si>
  <si>
    <t>WiFi 6: 802.11ax compatible
Bluetooth® Wireless 5.0 technology</t>
  </si>
  <si>
    <t>TNV-00016</t>
  </si>
  <si>
    <t>EHL-00027</t>
  </si>
  <si>
    <t>SURFACE PRO 8, 13" LTE, i5/8GB/128GB PLATINUM ,W10P, 2YR</t>
  </si>
  <si>
    <t>11th Gen Intel® Core™ i5-1145G7 Processor</t>
  </si>
  <si>
    <t>LPDDR4x</t>
  </si>
  <si>
    <t>Intel® Iris® Xe Graphics (i5, i7)</t>
  </si>
  <si>
    <t>PixelSense™ Flow Display</t>
  </si>
  <si>
    <t>2880 x 1920 (267 PPI)</t>
  </si>
  <si>
    <t>891 g</t>
  </si>
  <si>
    <t>51.5Wh</t>
  </si>
  <si>
    <t>Wifi 6: 802.11ax compatible
Bluetooth Wireless 5.1 technology</t>
  </si>
  <si>
    <t>EHL-00011</t>
  </si>
  <si>
    <t>SURFACE PRO 8, 13" LTE, i5/8GB/128GB PLATINUM, W11P, 2YR</t>
  </si>
  <si>
    <t>EIG-00027</t>
  </si>
  <si>
    <t>SURFACE PRO 8, 13" LTE, i5/8GB/256GB PLATINUM ,W10P, 2YR</t>
  </si>
  <si>
    <t>EIG-00011</t>
  </si>
  <si>
    <t>SURFACE PRO 8, 13" LTE, i5/8GB/256GB PLATINUM, W11P, 2YR</t>
  </si>
  <si>
    <t>EIN-00027</t>
  </si>
  <si>
    <t>SURFACE PRO 8, 13" LTE, i5/16GB/256GB PLATINUM ,W10P, 2YR</t>
  </si>
  <si>
    <t>EIN-00011</t>
  </si>
  <si>
    <t>SURFACE PRO 8, 13" LTE, i5/16GB/256GB PLATINUM, W11P, 2YR</t>
  </si>
  <si>
    <t>EIV-00027</t>
  </si>
  <si>
    <t>SURFACE PRO 8, 13" LTE, i7/16GB/256GB PLATINUM ,W10P, 2YR</t>
  </si>
  <si>
    <t>11th Gen Intel® Core™ i7-1185G7 Processor</t>
  </si>
  <si>
    <t>EIV-00011</t>
  </si>
  <si>
    <t>SURFACE PRO 8, 13" LTE, i7/16GB/256GB PLATINUM, W11P, 2YR</t>
  </si>
  <si>
    <t>8PR-00043</t>
  </si>
  <si>
    <t>8PR-00011</t>
  </si>
  <si>
    <t>8PU-00025</t>
  </si>
  <si>
    <t>8PW-00026</t>
  </si>
  <si>
    <t>PixelSense™ Display</t>
  </si>
  <si>
    <t>1S4-00007</t>
  </si>
  <si>
    <t>1NA-00007</t>
  </si>
  <si>
    <t>1NC-00007</t>
  </si>
  <si>
    <t>45.8Wh</t>
  </si>
  <si>
    <t xml:space="preserve">	
Wi-Fi 6: 802.11ax compatible
Bluetooth Wireless 5.0 technology</t>
  </si>
  <si>
    <t>5BV-00023</t>
  </si>
  <si>
    <t>5B2-00057</t>
  </si>
  <si>
    <t>5B2-00023</t>
  </si>
  <si>
    <t>5D1-00023</t>
  </si>
  <si>
    <t>5Q1-00016</t>
  </si>
  <si>
    <t>7IQ-00039</t>
  </si>
  <si>
    <t>5JI-00023</t>
  </si>
  <si>
    <t>2496 x 1664 (201 PPI)</t>
  </si>
  <si>
    <t>1542 g</t>
  </si>
  <si>
    <t>5IP-00046</t>
  </si>
  <si>
    <t>Surface Laptop Studio</t>
  </si>
  <si>
    <t>TNX-00040</t>
  </si>
  <si>
    <t>SURFACE LAPTOP STUDIO 14.4" i5/16GB/256GB, IRIS XE, W10P, 2YR</t>
  </si>
  <si>
    <t> 11th Gen Intel® Core™ H35 i5-11300H Processor</t>
  </si>
  <si>
    <t>Intel® Iris® Xe Graphics</t>
  </si>
  <si>
    <t>2400 × 1600 (201 PPI)</t>
  </si>
  <si>
    <t>1742 g</t>
  </si>
  <si>
    <t>56.3Wh</t>
  </si>
  <si>
    <t>WiFi 6: 802.11ax compatible
Bluetooth Wireless 5.1 technology</t>
  </si>
  <si>
    <t>9Y1-00040</t>
  </si>
  <si>
    <t>SURFACE LAPTOP STUDIO 14.4" i5/16GB/512GB, IRIS XE, W10P, 2YR</t>
  </si>
  <si>
    <t>2401 × 1600 (201 PPI)</t>
  </si>
  <si>
    <t>9Y1-00015</t>
  </si>
  <si>
    <t>SURFACE LAPTOP STUDIO 14.4" i5/16GB/512Gb, IRIS XE, W11P, 2YR</t>
  </si>
  <si>
    <t>ABR-00040</t>
  </si>
  <si>
    <t>SURFACE LAPTOP STUDIO 14.4" i7/16GB/512GB, GEFORCE RTX3050, 4GB GDDR6, W10P, 2YR</t>
  </si>
  <si>
    <t>11th Gen Intel® Core™ H35 i7-11370H Processor</t>
  </si>
  <si>
    <t>NVIDIA® GeForce RTX™ 3050 Ti laptop GPU</t>
  </si>
  <si>
    <t>2402 × 1600 (201 PPI)</t>
  </si>
  <si>
    <t>1820.2 g</t>
  </si>
  <si>
    <t>ABR-00015</t>
  </si>
  <si>
    <t>ADI-00040</t>
  </si>
  <si>
    <t>2403 × 1600 (201 PPI)</t>
  </si>
  <si>
    <t>ADI-00015</t>
  </si>
  <si>
    <t>SURFACE LAPTOP STUDIO 14.4" i7/32GB/1TB, GEFORCE RTX3050, 4GB GDDR6, W11P, 2YR</t>
  </si>
  <si>
    <t>AI5-00040</t>
  </si>
  <si>
    <t>2404 × 1600 (201 PPI)</t>
  </si>
  <si>
    <t>AI5-00015</t>
  </si>
  <si>
    <t>SURFACE LAPTOP STUDIO 14.4" i7/32GB/2TB, GEFORCE RTX3050, 4GB GDDR6, W11P, 2YR</t>
  </si>
  <si>
    <t>AIC-00040</t>
  </si>
  <si>
    <t>SURFACE LAPTOP STUDIO 14.4" i7/32GB/1TB, NVIDIA RTX A2000, 4GB GDDR6, W10P, 2YR</t>
  </si>
  <si>
    <t>NVIDIA® RTX™ A2000 laptop GPU</t>
  </si>
  <si>
    <t>2405 × 1600 (201 PPI)</t>
  </si>
  <si>
    <t>AIC-00015</t>
  </si>
  <si>
    <t>SURFACE LAPTOP STUDIO 14.4" i7/32GB/1TB, NVIDIA RTX A2000, 4GB GDDR6, W11P, 2YR</t>
  </si>
  <si>
    <t>AIK-00040</t>
  </si>
  <si>
    <t>2406 × 1600 (201 PPI)</t>
  </si>
  <si>
    <t>AIK-00015</t>
  </si>
  <si>
    <t>SURFACE LAPTOP STUDIO 14.4" i7/32GB/2TB, NVIDIA RTX A2000, 4GB GDDR6, W11P, 2YR</t>
  </si>
  <si>
    <t>LAJ-00009</t>
  </si>
  <si>
    <t>SURFACE STUDIO 2, 28" i7-7820HQ/16GB/1TB, NV-GTX1060 6GB, KBM, W10P, 2YR</t>
  </si>
  <si>
    <t xml:space="preserve">	
Intel® CoreTM 7th Generation i7-7820HQ</t>
  </si>
  <si>
    <t>NVIDIA® GeForce® GTX 1060</t>
  </si>
  <si>
    <t>4500 x 3000 (192 PPI) </t>
  </si>
  <si>
    <t>9.56 Kg</t>
  </si>
  <si>
    <t>Wi-Fi: 802.11ac Wi-Fi wireless networking, IEEE 802.11 a/b/g/n compatible
Bluetooth Wireless 4.0 technology
Xbox Wireless built-in2</t>
  </si>
  <si>
    <t>LAL-00009</t>
  </si>
  <si>
    <t>SURFACE STUDIO 2, 28" i7-7820HQ/32GB/1TB, NV-GTX1070 8GB, KBM, W10P, 2YR</t>
  </si>
  <si>
    <t>Intel® CoreTM 7th Generation i7-7820HQ</t>
  </si>
  <si>
    <t>NVIDIA® GeForce® GTX 1070</t>
  </si>
  <si>
    <t>LAN-00009</t>
  </si>
  <si>
    <t>SURFACE STUDIO 2, 28" i7-7820HQ/32GB/2TB, NV-GTX1070 8GB, KBM, W10P, 2YR</t>
  </si>
  <si>
    <t>macOS</t>
  </si>
  <si>
    <t>LED</t>
  </si>
  <si>
    <t>IMAC 24-INCH BLUE</t>
  </si>
  <si>
    <t>MJV93X/A</t>
  </si>
  <si>
    <t>8C CPU</t>
  </si>
  <si>
    <t>Thunderbolt 3 digital video output</t>
  </si>
  <si>
    <t>24-inch 4.5K Retina display</t>
  </si>
  <si>
    <t>12.550</t>
  </si>
  <si>
    <t>LAN, W-Fi 802.11ac, Bluetooth 5.0</t>
  </si>
  <si>
    <t>IMAC 24-INCH GREEN</t>
  </si>
  <si>
    <t>MJV83X/A</t>
  </si>
  <si>
    <t>IMAC 24-INCH PINK</t>
  </si>
  <si>
    <t>MJVA3X/A</t>
  </si>
  <si>
    <t>IMAC 24-INCH SILVER</t>
  </si>
  <si>
    <t>MGTF3X/A</t>
  </si>
  <si>
    <t>MGPK3X/A</t>
  </si>
  <si>
    <t>12.580</t>
  </si>
  <si>
    <t>MGPH3X/A</t>
  </si>
  <si>
    <t>MGPM3X/A</t>
  </si>
  <si>
    <t>MGPC3X/A</t>
  </si>
  <si>
    <t>MGPL3X/A</t>
  </si>
  <si>
    <t>MGPJ3X/A</t>
  </si>
  <si>
    <t>MGPN3X/A</t>
  </si>
  <si>
    <t>MGPD3X/A</t>
  </si>
  <si>
    <t xml:space="preserve">IMAC 27-INCH 5K </t>
  </si>
  <si>
    <t>MXWT2X/A</t>
  </si>
  <si>
    <t>3.1GHZ 6-CORE 10TH-GEN I5</t>
  </si>
  <si>
    <t>AMD Radeon Pro 5300 with 4GB of GDDR6 memory</t>
  </si>
  <si>
    <t>SSD/5300</t>
  </si>
  <si>
    <t>27-inch (diagonal) 5K Retina display</t>
  </si>
  <si>
    <t>12.120</t>
  </si>
  <si>
    <t>IMAC 27-INCH 5K</t>
  </si>
  <si>
    <t>MXWU2X/A</t>
  </si>
  <si>
    <t xml:space="preserve"> 3.3GHZ 6-CORE 10TH-GEN I5</t>
  </si>
  <si>
    <t>MXWV2X/A</t>
  </si>
  <si>
    <t xml:space="preserve"> 3.8GHZ 8-CORE 10TH-GEN I7</t>
  </si>
  <si>
    <t>SSD/550XT</t>
  </si>
  <si>
    <t>Z0ZW000TR</t>
  </si>
  <si>
    <t>3.3GHZ 6-CORE 10TH-GEN I5</t>
  </si>
  <si>
    <t>SSD/5300 CRT</t>
  </si>
  <si>
    <t xml:space="preserve">802.11ax Wi-Fi 6 wireless networking
IEEE 802.11a/b/g/n/ac compatible Bluetooth 5.0, </t>
  </si>
  <si>
    <t>MACBOOK AIR 13-INCH - SPACE GREY</t>
  </si>
  <si>
    <t>MGN63X/A</t>
  </si>
  <si>
    <t>M1 8-CORE CPU</t>
  </si>
  <si>
    <t>LPDDR4X onboard memory</t>
  </si>
  <si>
    <t>7C GPU</t>
  </si>
  <si>
    <t>13.3-inch (diagonal) LED-backlit display with IPS technology</t>
  </si>
  <si>
    <t>2.600</t>
  </si>
  <si>
    <t>MACBOOK AIR 13-INCH - SILVER</t>
  </si>
  <si>
    <t>MGN93X/A</t>
  </si>
  <si>
    <t>MACBOOK AIR 13-INCH - GOLD</t>
  </si>
  <si>
    <t>MGND3X/A</t>
  </si>
  <si>
    <t>MGN73X/A</t>
  </si>
  <si>
    <t>MGNA3X/A</t>
  </si>
  <si>
    <t>MGNE3X/A</t>
  </si>
  <si>
    <t>MACBOOK PRO 13-INCH TOUCH BAR - SPACE GREY</t>
  </si>
  <si>
    <t>MYD82X/A</t>
  </si>
  <si>
    <t>Unified Memory</t>
  </si>
  <si>
    <t>2.940</t>
  </si>
  <si>
    <t>MACBOOK PRO 13-INCH TOUCH BAR - SILVER</t>
  </si>
  <si>
    <t>MYDA2X/A</t>
  </si>
  <si>
    <t>MYD92X/A</t>
  </si>
  <si>
    <t>8C GPU</t>
  </si>
  <si>
    <t>CRT</t>
  </si>
  <si>
    <t>MACBOOK PRO 16-INCH TOUCH BAR - SPACE GREY</t>
  </si>
  <si>
    <t>MVVJ2X/A</t>
  </si>
  <si>
    <t>2.6GHZ 6-CORE 9TH-GEN I7</t>
  </si>
  <si>
    <t>2666MHz DDR4 onboard memory</t>
  </si>
  <si>
    <t>RADEON PRO 5300M</t>
  </si>
  <si>
    <t>LED‑backlit display with IPS technology</t>
  </si>
  <si>
    <t>3.310</t>
  </si>
  <si>
    <t>MACBOOK PRO 16-INCH TOUCH BAR - SILVER</t>
  </si>
  <si>
    <t>MVVL2X/A</t>
  </si>
  <si>
    <t>MVVK2X/A</t>
  </si>
  <si>
    <t>2.3GHZ 8-CORE 9TH-GEN I9</t>
  </si>
  <si>
    <t>MVVM2X/A</t>
  </si>
  <si>
    <t>RADEON PRO 5500M</t>
  </si>
  <si>
    <t>Z0XZ004U0</t>
  </si>
  <si>
    <t>2.6GHZ 6-CORE 9TH-GEN II7</t>
  </si>
  <si>
    <t>Z0XZ0051B</t>
  </si>
  <si>
    <t>Z0Y0005JW</t>
  </si>
  <si>
    <t>LPDDR4X</t>
  </si>
  <si>
    <t>iOS</t>
  </si>
  <si>
    <t>Galaxy Tab A7 Lite Wifi</t>
  </si>
  <si>
    <t>SM-T220NZAAXSA</t>
  </si>
  <si>
    <t>microSDXC</t>
  </si>
  <si>
    <t>Super AMOLED, 120Hz, HDR10+</t>
  </si>
  <si>
    <t>UFS</t>
  </si>
  <si>
    <t>Android 11</t>
  </si>
  <si>
    <t>TFT</t>
  </si>
  <si>
    <t>Galaxy Tab S7+ Lite Wifi</t>
  </si>
  <si>
    <t>SM-T730NZKAXSA</t>
  </si>
  <si>
    <t>Android 10</t>
  </si>
  <si>
    <t>Galaxy Tab S7+ Wifi</t>
  </si>
  <si>
    <t>SM-T970NZSEXSA</t>
  </si>
  <si>
    <t>Galaxy Tab Active 3 4G (Rugged)</t>
  </si>
  <si>
    <t>SM-T575NZKEXSA</t>
  </si>
  <si>
    <t>5014790</t>
  </si>
  <si>
    <t>2.7GHz, 1.7GHz</t>
  </si>
  <si>
    <t>WUXGA</t>
  </si>
  <si>
    <t>PLS TFT LCD</t>
  </si>
  <si>
    <t>4G</t>
  </si>
  <si>
    <t>https://www.samsung.com/au/tablets/others/galaxy-tab-active3-lte-black-128gb-4g-sm-t575nzkexsa/buy/</t>
  </si>
  <si>
    <t>Galaxy Tab Active Pro (Rugged)</t>
  </si>
  <si>
    <t>SM-T545NZKAXSA</t>
  </si>
  <si>
    <t>4617843</t>
  </si>
  <si>
    <t>https://www.samsung.com/au/tablets/others/galaxy-tab-active-pro-10-1-inch-black-64gb-lte-sm-t545nzkaxsa/</t>
  </si>
  <si>
    <t>Active</t>
  </si>
  <si>
    <t>APC</t>
  </si>
  <si>
    <t>Adtec</t>
  </si>
  <si>
    <t>Jabra</t>
  </si>
  <si>
    <t>Otterbox</t>
  </si>
  <si>
    <t>STM</t>
  </si>
  <si>
    <t>Targus</t>
  </si>
  <si>
    <t>Generic</t>
  </si>
  <si>
    <t>Gigabyte</t>
  </si>
  <si>
    <t>Crucial</t>
  </si>
  <si>
    <t>TP-Link</t>
  </si>
  <si>
    <t>Philips</t>
  </si>
  <si>
    <t>Winthrop</t>
  </si>
  <si>
    <t>Volume Discount Tiers: 1-100 units, 101-500 units, Over 501 units</t>
  </si>
  <si>
    <t>No set volume discounts.</t>
  </si>
  <si>
    <t>Contractor ID</t>
  </si>
  <si>
    <t>Total Contractors by Brand</t>
  </si>
  <si>
    <t>User Filter (unlocked)</t>
  </si>
  <si>
    <t xml:space="preserve">Services </t>
  </si>
  <si>
    <r>
      <rPr>
        <b/>
        <sz val="11"/>
        <rFont val="Arial"/>
        <family val="2"/>
      </rPr>
      <t>Please note:</t>
    </r>
    <r>
      <rPr>
        <sz val="11"/>
        <rFont val="Arial"/>
        <family val="2"/>
      </rPr>
      <t xml:space="preserve"> All pricing within this Catalogue is </t>
    </r>
    <r>
      <rPr>
        <b/>
        <sz val="11"/>
        <rFont val="Arial"/>
        <family val="2"/>
      </rPr>
      <t>GST Inclusive</t>
    </r>
    <r>
      <rPr>
        <sz val="11"/>
        <rFont val="Arial"/>
        <family val="2"/>
      </rPr>
      <t xml:space="preserve">
CUA Pricing is based on Minimum Discount off List Price. Product / Hardware sheets list the most commonly sold items, and Contractors may otherwise offer Products not listed in this workbook for approved Brands.</t>
    </r>
  </si>
  <si>
    <t>Discount % Vol1</t>
  </si>
  <si>
    <t>Discount Qty Vol1</t>
  </si>
  <si>
    <t>Discount % Vol2</t>
  </si>
  <si>
    <t>Discount Qty Vol2</t>
  </si>
  <si>
    <t>Discount Qty Vol3</t>
  </si>
  <si>
    <t>Discount % Vol3</t>
  </si>
  <si>
    <r>
      <t xml:space="preserve">This worksheet: </t>
    </r>
    <r>
      <rPr>
        <sz val="11"/>
        <rFont val="Arial"/>
        <family val="2"/>
      </rPr>
      <t xml:space="preserve"> Includes all minimum discounts applicable if a Customer seeks quotes for Products (including Device Brands and Peripherals &amp; Accessories). 
Discounts at the Order level must </t>
    </r>
    <r>
      <rPr>
        <u/>
        <sz val="11"/>
        <rFont val="Arial"/>
        <family val="2"/>
      </rPr>
      <t>meet or exceed</t>
    </r>
    <r>
      <rPr>
        <sz val="11"/>
        <rFont val="Arial"/>
        <family val="2"/>
      </rPr>
      <t xml:space="preserve"> minimum discounts specified on this worksheet.</t>
    </r>
    <r>
      <rPr>
        <b/>
        <sz val="11"/>
        <rFont val="Arial"/>
        <family val="2"/>
      </rPr>
      <t xml:space="preserve">
</t>
    </r>
    <r>
      <rPr>
        <sz val="11"/>
        <rFont val="Arial"/>
        <family val="2"/>
      </rPr>
      <t xml:space="preserve">A  list of commonly sold devices is available on the </t>
    </r>
    <r>
      <rPr>
        <b/>
        <sz val="11"/>
        <rFont val="Arial"/>
        <family val="2"/>
      </rPr>
      <t xml:space="preserve">"Device_List" </t>
    </r>
    <r>
      <rPr>
        <sz val="11"/>
        <rFont val="Arial"/>
        <family val="2"/>
      </rPr>
      <t>worksheet to illustrate these discounts.</t>
    </r>
  </si>
  <si>
    <r>
      <rPr>
        <b/>
        <sz val="11"/>
        <rFont val="Arial"/>
        <family val="2"/>
      </rPr>
      <t xml:space="preserve">Note: </t>
    </r>
    <r>
      <rPr>
        <sz val="11"/>
        <rFont val="Arial"/>
        <family val="2"/>
      </rPr>
      <t>Please click on the Region name below to launch the reference map of the WA region to view the Local Government Area (LGA) boundaries within this region.</t>
    </r>
  </si>
  <si>
    <t>8GB</t>
  </si>
  <si>
    <t>Integrated</t>
  </si>
  <si>
    <t xml:space="preserve">Solid State Drive </t>
  </si>
  <si>
    <t>Win 10 Pro</t>
  </si>
  <si>
    <t>Screen: 12.3” PixelSense™ Display/Resolution: 2736 x 1824 (267 PPI)/Aspect ratio: 3:2/Touch: 10 point multi-touch</t>
  </si>
  <si>
    <t>Warranty Can be uplifted to 3 or 4 Years</t>
  </si>
  <si>
    <t>I5</t>
  </si>
  <si>
    <t>16GB</t>
  </si>
  <si>
    <t>I7</t>
  </si>
  <si>
    <t>4G LTE Model. Warranty Can be uplifted to 3 or 4 Years</t>
  </si>
  <si>
    <t>i5</t>
  </si>
  <si>
    <t>Intel® Iris® Xe Graphics</t>
  </si>
  <si>
    <t>Screen: 13.5” PixelSense™ Display/Resolution: 2256 x 1504 (201 PPI)/Aspect ratio: 3:2/Surface Pen* enabled/Touch: 10 point multi-touch</t>
  </si>
  <si>
    <t>Surface Laptop 4 13in i5 8GB 512GB Win 10 Pro Black</t>
  </si>
  <si>
    <t>Surface Laptop 4 13in i5 16GB 512GB Win 10 Pro Black</t>
  </si>
  <si>
    <t>i7</t>
  </si>
  <si>
    <t>Surface Laptop 4 13in i7 16GB 256GB Win 10 Pro Black</t>
  </si>
  <si>
    <t xml:space="preserve">Surface Laptop 4 13in R5 8GB 256GB Win 10 Pro Platinum Alcantara </t>
  </si>
  <si>
    <t>Screen: 15” PixelSense™ Display/Resolution: 2496 x 1664 (201 PPI)/Aspect ratio: 3:2/Surface Pen* enabled/Touch: 10 point multi-touch</t>
  </si>
  <si>
    <t>Surface Laptop 4 15in i7 8GB 256GB Win 10 Pro Platinum</t>
  </si>
  <si>
    <t>Surface Laptop 4 15in i7 16GB 512GB Win 10 Pro Platinum</t>
  </si>
  <si>
    <t>4GB</t>
  </si>
  <si>
    <t>Intel® UHD Graphics 615</t>
  </si>
  <si>
    <t>Microsoft Surface Hub</t>
  </si>
  <si>
    <t>NSG-00007</t>
  </si>
  <si>
    <t>Intel® UHD Graphics 620</t>
  </si>
  <si>
    <t>PixelSense™ Display, 3:2 aspect ratio, 10-bit color, 15.5mm border, anti-glare, IPS LCD</t>
  </si>
  <si>
    <t>Surface Hub 2S 50" XZ/ZH/KO/TH AUSTL/NZ Hdwr Commercial</t>
  </si>
  <si>
    <t>USB-A
Mini-DisplayPort video output
RJ45 Gigabit Ethernet
HDMI Video input
USB-C™ with DisplayPort input
(4)USB-C™ (on display)</t>
  </si>
  <si>
    <t>Interactive Panel, warranty can be uplifted to 3 Years</t>
  </si>
  <si>
    <t>PixelSense™ Display, 16:9 aspect ratio, 10-bit color, 30.5mm border width, anti-glare, IPS LCD, In-cell Touch with 20 simultaneous touch points</t>
  </si>
  <si>
    <t>Surface Hub 2S 85" XZ/ZH/KO/TH AUSTL/NZ Hdwr Commercial</t>
  </si>
  <si>
    <t>iPad Mini</t>
  </si>
  <si>
    <t>iPad mini Wi-Fi 64GB - Space Grey</t>
  </si>
  <si>
    <t>Lightning
connector</t>
  </si>
  <si>
    <t>Warranty can be uplifted to 3 Years</t>
  </si>
  <si>
    <t>iPad mini Wi-Fi 256GB - Space Grey</t>
  </si>
  <si>
    <t>4G LTE Model. Warranty Can be uplifted to 3 Years</t>
  </si>
  <si>
    <t>iPad mini Wi-Fi + Cellular 256GB - Space Grey</t>
  </si>
  <si>
    <t>10.2-inch (diagonal) LED-backlit Multi-Touch display with IPS technology</t>
  </si>
  <si>
    <t>iPad Air</t>
  </si>
  <si>
    <t>A14 Bionic chip</t>
  </si>
  <si>
    <t>10.9-inch (diagonal) LED‑backlit Multi‑Touch display with IPS technology</t>
  </si>
  <si>
    <t>10.9-inch iPad Air Wi-Fi 64GB - Space Grey</t>
  </si>
  <si>
    <t>10.9-inch iPad Air Wi-Fi + Cellular 64GB - Space Grey</t>
  </si>
  <si>
    <t>10.9-inch iPad Air Wi-Fi 256GB - Space Grey</t>
  </si>
  <si>
    <t>10.9-inch iPad Air Wi-Fi + Cellular 256GB - Space Grey</t>
  </si>
  <si>
    <t>iPad Pro</t>
  </si>
  <si>
    <t>Apple M1 chip</t>
  </si>
  <si>
    <t>12.9-inch (diagonal) mini-LED backlit Multi‑Touch display with IPS technology</t>
  </si>
  <si>
    <t>12.9-inch iPad Pro Wi‑Fi 128GB - Space Grey</t>
  </si>
  <si>
    <t>12.9-inch iPad Pro Wi‑Fi 128GB - Silver</t>
  </si>
  <si>
    <t>12.9-inch iPad Pro Wi‑Fi 256GB - Space Grey</t>
  </si>
  <si>
    <t>12.9-inch iPad Pro Wi‑Fi 256GB - Silver</t>
  </si>
  <si>
    <t>12.9-inch iPad Pro Wi‑Fi 512GB - Space Grey</t>
  </si>
  <si>
    <t>12.9-inch iPad Pro Wi‑Fi 512GB - Silver</t>
  </si>
  <si>
    <t>12.9-inch iPad Pro Wi‑Fi 1TB - Space Grey</t>
  </si>
  <si>
    <t>12.9-inch iPad Pro Wi‑Fi 1TB - Silver</t>
  </si>
  <si>
    <t>12.9-inch iPad Pro Wi‑Fi 2TB - Space Grey</t>
  </si>
  <si>
    <t>12.9-inch iPad Pro Wi‑Fi 2TB - Silver</t>
  </si>
  <si>
    <t>MHQR3X/A</t>
  </si>
  <si>
    <t>11-inch (diagonal) LED backlit Multi‑Touch display with IPS technology</t>
  </si>
  <si>
    <t>12.9-inch iPad Pro Wi‑Fi + Cellular 128GB - Space Grey</t>
  </si>
  <si>
    <t>12.9-inch iPad Pro Wi‑Fi + Cellular 128GB - Silver</t>
  </si>
  <si>
    <t>MHR63X/A</t>
  </si>
  <si>
    <t>12.9-inch iPad Pro Wi‑Fi + Cellular 256GB - Space Grey</t>
  </si>
  <si>
    <t>12.9-inch iPad Pro Wi‑Fi + Cellular 256GB - Silver</t>
  </si>
  <si>
    <t>12.9-inch iPad Pro Wi‑Fi + Cellular 512GB - Space Grey</t>
  </si>
  <si>
    <t>12.9-inch iPad Pro Wi‑Fi + Cellular 512GB - Silver</t>
  </si>
  <si>
    <t>12.9-inch iPad Pro Wi‑Fi + Cellular 1TB - Space Grey</t>
  </si>
  <si>
    <t>12.9-inch iPad Pro Wi‑Fi + Cellular 1TB - Silver</t>
  </si>
  <si>
    <t>12.9-inch iPad Pro Wi‑Fi + Cellular 2TB - Space Grey</t>
  </si>
  <si>
    <t>12.9-inch iPad Pro Wi‑Fi + Cellular 2TB - Silver</t>
  </si>
  <si>
    <t>MacBook Air</t>
  </si>
  <si>
    <t>unified memory</t>
  </si>
  <si>
    <t>Intel Iris Plus Graphics</t>
  </si>
  <si>
    <t>13-inch MacBook Air: Apple M1 chip with 8-core CPU and 7-core GPU, 256GB - Space Grey</t>
  </si>
  <si>
    <t>Two Thunderbolt/USB 4 ports with support for:
Charging
DisplayPort
Thunderbolt 3 (up to 40 Gbps)
USB 4 (up to 40Gbps)
USB 3.1 Gen 2 (up to 10 Gbps)</t>
  </si>
  <si>
    <t>13-inch MacBook Air: Apple M1 chip with 8-core CPU and 7-core GPU, 256GB - Silver</t>
  </si>
  <si>
    <t>13-inch MacBook Air: Apple M1 chip with 8-core CPU and 7-core GPU, 256GB - Gold</t>
  </si>
  <si>
    <t>MacBook Pro 16in</t>
  </si>
  <si>
    <t>Imac</t>
  </si>
  <si>
    <t>8-CORE GPU</t>
  </si>
  <si>
    <t>24-inch 4.5K Retina display/4480-by-2520 resolution at 218 pixels per inch with support for 1 billion colors</t>
  </si>
  <si>
    <t>24-inch iMac with Retina 4.5K display: Apple M1 chip with 8‑core CPU and 8‑core GPU, 256GB - Silver</t>
  </si>
  <si>
    <t>Two Thunderbolt/USB 4 ports with support for:
DisplayPort
Thunderbolt 3 (up to 40 Gbps)
USB 4 (up to 40 Gbps)
USB 3.1 Gen 2 (up to 10 Gbps)
Thunderbolt 2, HDMI, DVI and VGA using adapters (sold separately)
3.5-mm headphone jack</t>
  </si>
  <si>
    <t>24-inch iMac with Retina 4.5K display: Apple M1 chip with 8‑core CPU and 8‑core GPU, 512GB - Silver</t>
  </si>
  <si>
    <t>24-inch iMac with Retina 4.5K display: Apple M1 chip with 8‑core CPU and 8‑core GPU, 256GB - Green</t>
  </si>
  <si>
    <t>24-inch iMac with Retina 4.5K display: Apple M1 chip with 8‑core CPU and 8‑core GPU, 512GB - Green</t>
  </si>
  <si>
    <t>24-inch iMac with Retina 4.5K display: Apple M1 chip with 8‑core CPU and 8‑core GPU, 256GB - Blue</t>
  </si>
  <si>
    <t>24-inch iMac with Retina 4.5K display: Apple M1 chip with 8‑core CPU and 8‑core GPU, 512GB - Blue</t>
  </si>
  <si>
    <t>24-inch iMac with Retina 4.5K display: Apple M1 chip with 8‑core CPU and 8‑core GPU, 256GB - Pink</t>
  </si>
  <si>
    <t>24-inch iMac with Retina 4.5K display: Apple M1 chip with 8‑core CPU and 8‑core GPU, 512GB - Pink</t>
  </si>
  <si>
    <t>24-inch iMac with Retina 4.5K display: Apple M1 chip with 8‑core CPU and 7‑core GPU, 256GB - Silver</t>
  </si>
  <si>
    <t>24-inch iMac with Retina 4.5K display: Apple M1 chip with 8‑core CPU and 7‑core GPU, 256GB - Green</t>
  </si>
  <si>
    <t>24-inch iMac with Retina 4.5K display: Apple M1 chip with 8‑core CPU and 7‑core GPU, 256GB - Blue</t>
  </si>
  <si>
    <t>24-inch iMac with Retina 4.5K display: Apple M1 chip with 8‑core CPU and 7‑core GPU, 256GB - Pink</t>
  </si>
  <si>
    <t>Mac Mini</t>
  </si>
  <si>
    <t>CDMI5Q570LP</t>
  </si>
  <si>
    <t>Intel® Core™ i5-10500 Processor (12M Cache, 3.10 GHz Base, up to 4.50 GHz, 6 Cores)</t>
  </si>
  <si>
    <t>Intel® UHD Graphics 630</t>
  </si>
  <si>
    <t>SATA III 6GB/s SSD</t>
  </si>
  <si>
    <t>Windows 10 Pro x64</t>
  </si>
  <si>
    <t>*1 x VGA, 1 X DisplayPort 1.4, 1 X HDMI™
*4 x USB 3.0/2.0 (Front), 6 x USB 3.2/2.0 (Rear)
*1 x PS/2 Keyboard port, 1 x PS/2 Mouse port
*1 x PCIe 4.0/3.0  x16 slot, 2 x PCIe 3.0 x1 slot, 
*4 SATA (6.0GBs) Ports &amp; 1 x M.2
*Onboard 10/100/1000 network adapter</t>
  </si>
  <si>
    <t>Multiple model options, configurations and form factors available within this category. CDM COMPUTERS commits to provide these at the same percentage discount off list mentioned.</t>
  </si>
  <si>
    <t>CDMI710Z590CC</t>
  </si>
  <si>
    <t>Intel® Core™ i7-10700 Processor (16M Cache, 2.90 GHz Base, up to 4.80 GHz, 8 Cores)</t>
  </si>
  <si>
    <t>*1 X DisplayPort 1.4
*2 x USB 3.2 Gen 1 (Front), 2 x USB 3.2 Gen 2 (Rear), 4 x USB 3.2 Gen 1 (Rear), 2 x USB 2.0/1.1 (Rear)
*1 x PS/2 Keyboard/Mouse port
*1 x PCIe 4.0/3.0 x16 slot, 1 x PCIe 3.0 x16 slot, 2 x PCIe 3.0 x1 slot, 
*5 SATA (6.0GBs) Ports &amp; 2 x M.2
*Onboard 100/1000/2500 network adapter</t>
  </si>
  <si>
    <t>CDMR32A520MLP</t>
  </si>
  <si>
    <t>AMD Ryzen™ 3 3200G with Radeon™ Vega 8 Graphics 
(384K/2M/4M Cache, 3.6GHz Base, Up to 4.0GHz Max Boost, 4 Cores)</t>
  </si>
  <si>
    <t>Radeon™ Vega 8 Graphics</t>
  </si>
  <si>
    <t>*1 x VGA, 1 X DVI-D, 1 X HDMI™
*4 x USB 3.0/2.0 (Front), 4 x USB 3.2 Gen 1 (Rear), 1 x USB 3.2 Gen 2 (Rear), 2 x USB 2.0 Gen 2 (Rear)
*1 x PS/2 Keyboard/Mouse port
*1 x PCIe 3.0 x16 slot, 2 x PCIe 3.0 x1 slot, 
*4 SATA (6.0GBs) Ports &amp; 1 x M.2
*Onboard 10/100/1000 network adapter</t>
  </si>
  <si>
    <t>CDMNUC10I3FNH</t>
  </si>
  <si>
    <t>Intel® Core™ i3-10110U Processor (4M Cache, 2.10 GHz Base, up to 4.10 GHz, 2 Cores)</t>
  </si>
  <si>
    <t>DDR4-3200 SODIMM</t>
  </si>
  <si>
    <t>*1 X HDMI™
*2 x USB 3.1 Gen 2 (Front, Type-A &amp; Type-C), 2 x USB 3.1 Gen 2 (Rear, Type-A), 1 x USB 3.1 Gen 2 (Rear, Type-C, with Thunderbolt) 
*1 SATA (6.0GBs) Port &amp; 1 x M.2
*1 x SDXC card slot
*Onboard 7.1 channel High Definition audio system by HDMI or 2 channel L/R audio and mic by front headset jack
*Onboard 10/100/1000 network adapter
*Wi-Fi 6</t>
  </si>
  <si>
    <t>CDMNUC11PAI3</t>
  </si>
  <si>
    <t>CDMNUC11PAI4</t>
  </si>
  <si>
    <t>CDMNUC11PAI5</t>
  </si>
  <si>
    <t>Intel® Core™ i3-1115G4 Processor (6M Cache, up to 4.10 GHz, with IPU, 2 Cores)</t>
  </si>
  <si>
    <t>*1 X HDMI™, 1 x Mini DisplayPort
*2 x USB 3.1 Gen 2 (Front, Type-A &amp; Type-C with Thunderbolt), 2 x USB 3.1 Gen 2 (Rear, Type-A), 1 x USB 3.1 Gen 2 (Rear, Type-C, with Thunderbolt) 
*1 SATA (6.0GBs) Port &amp; 1 x M.2
*1 x SDXC card slot
*Onboard 7.1 channel High Definition audio system or 2 channel L/R audio and mic by front headset jack
*Onboard 10/100/1000 network adapter
*Wi-Fi 6</t>
  </si>
  <si>
    <t>CDMI710W480CC</t>
  </si>
  <si>
    <t>NVIDIA GeForce GT 730</t>
  </si>
  <si>
    <t>Windows 10 Pro for Workstations x64</t>
  </si>
  <si>
    <t>*2 X DisplayPort 1.4, 1 X HDMI™
*2 x USB 3.0/2.0 (Front), 6 x USB 3.2/2.0 (Rear), 2 Thunderbolt (Rear, Type-C)
*3 x PCIe 3.0  x16 slot, 2 x PCIe 3.0 x1 slot, 
*6 SATA (6.0GBs) Ports &amp; 2 x M.2
*Onboard 7.1 channel High Definition audio system
*Onboard 100/1000/2500 network adapter
*Onboard 10/100/1000 network adapter</t>
  </si>
  <si>
    <t>CDMT292TRX40CC</t>
  </si>
  <si>
    <t>AMD Ryzen™ Threadripper™ 2920X (1.125M/6M/32M Cache, 3.5GHz Base, Up to 4.3GHz Max Boost, 12 Cores)</t>
  </si>
  <si>
    <t>*2 x USB 3.2 Gen 1 (Front), 4 x USB 3.2 Gen 2 (Rear, 3 Type-A &amp; 1 Type-C), 6 x USB 3.2 Gen 1 (Rear)
*3 x PCIe 4.0  x16 slot, 2 x PCIe 3.0 x1 slot, 
*8 SATA (6.0GBs) Ports &amp; 3 x M.2
*Onboard 7.1 channel High Definition audio system
*Onboard 10/100/1000 network adapter</t>
  </si>
  <si>
    <t>ProBook 430 G8</t>
  </si>
  <si>
    <t>365G5PA-CTO</t>
  </si>
  <si>
    <t>Intel® Core™ i5-1135G7 Processor 2.4 GHz (8M Cache, up to 4.2 GHz, 4 cores)</t>
  </si>
  <si>
    <t>PCIe® NVMe™ Value M.2 SSD</t>
  </si>
  <si>
    <t>Built-in screen</t>
  </si>
  <si>
    <t>Non-touch display
33.78 cm (13.3 in) diagonal HD SVA eDP anti-glare, narrow bezel, 250 nits, 45% NTSC (1366 x 768)</t>
  </si>
  <si>
    <t>*2 SuperSpeed USB Type-A, 1 SuperSpeed USB Type-C
*1
headphone/microphone combo
*1 HDMI 1.4b
*1 AC power port
*1 microSD (Supports SD, SDHC, SDXC)
*Dual stereo speakers, dual array microphone
*720p HD camera
*Wi-Fi 6, Bluetooth 5.0</t>
  </si>
  <si>
    <t>ProBook 440 G8</t>
  </si>
  <si>
    <t>365H1PA-CTO</t>
  </si>
  <si>
    <t>Non-touch display
35.56 cm (14.0 in) diagonal HD SVA eDP anti-glare, narrow bezel bent, 250 nits, 45% NTSC (1366 x 768)</t>
  </si>
  <si>
    <t>*2 SuperSpeed USB Type-A, 1 SuperSpeed USB Type-C
*1
headphone/microphone combo
*1 HDMI 1.4b
*1 AC power port
*1 microSD (Supports SD, SDHC, SDXC)
*Dual stereo speakers, dual array microphone
*720p HD camera
*Wi-Fi 6, Bluetooth 5.0
*Onboard 10/100/1000 network adapter</t>
  </si>
  <si>
    <t>ProBook 450 G8</t>
  </si>
  <si>
    <t>365M3PA-CTO</t>
  </si>
  <si>
    <t>Non-touch display
39.62 cm (15.6 in) diagonal HD SVA eDP anti-glare, narrow bezel bent, 250 nits, 45% NTSC (1366 x 768)</t>
  </si>
  <si>
    <t>*3 SuperSpeed USB Type-A, 1 SuperSpeed USB Type-C
*1
headphone/microphone combo
*1 HDMI 1.4b
*1 AC power port
*1 microSD (Supports SD, SDHC, SDXC)
*Dual stereo speakers, dual array microphone
*720p HD camera
*Wi-Fi 6
*Onboard 10/100/1000 network adapter</t>
  </si>
  <si>
    <t>EliteBook 830 G8</t>
  </si>
  <si>
    <t>3D6G9PA-CTO</t>
  </si>
  <si>
    <t>Non-touch display
33.8 cm (13.3") diagonal, FHD (1920 x 1080), IPS, anti-glare, 250 nits, 45% NTSC</t>
  </si>
  <si>
    <t>*2 SuperSpeed USB Type-A, 2 Thunderbolt 4 with USB Type-C
*1
headphone/microphone combo
*1 HDMI 2.0
*1 AC power port
*Dual stereo speakers, dual array microphone
*720p HD camera
*Wi-Fi 6, Bluetooth 5.0
*Onboard 10/100/1000 network adapter</t>
  </si>
  <si>
    <t>EliteBook 840 G8</t>
  </si>
  <si>
    <t>3G0E0PA-CTO</t>
  </si>
  <si>
    <t>Intel® Core™ i7-1165G7 Processor 2.8 GHz (12M Cache, up to 4.7 GHz, 4 cores)</t>
  </si>
  <si>
    <t>Non-touch display
35.56 cm (14.0 in) diagonal FHD bent, anti-glare UMA eDP, 250 nits, 45% NTSC (1920 x 1080)</t>
  </si>
  <si>
    <t>EliteBook 850 G8</t>
  </si>
  <si>
    <t>3G0A0PA-CTO</t>
  </si>
  <si>
    <t>Non-touch display
39.62 cm (15.6 in) diagonal FHD bent, anti-glare UWVA eDP, 250 nits, 45% NTSC (1920 x 1080)</t>
  </si>
  <si>
    <t>ProDesk 400 G7</t>
  </si>
  <si>
    <t>2J3D8PA-CTO</t>
  </si>
  <si>
    <t>M.2 NVMe™ PCIe® 3.0 SSD</t>
  </si>
  <si>
    <t>*Front: 1 headphone/microphone combo; 2 SuperSpeed USB Type-A 10Gbps signaling rate; 2 USB Type-A 480Mbps signaling rate
*Rear: 1 audio-out; 1 power connector; 1 RJ-45 (Intel® I210-T1 PCIe® GbE); 1 HDMI 1.4; 3 SuperSpeed USB Type-A 5Gbps signaling rate; 1 DisplayPort™ 1.4; 2 USB Type-A 480Mbps
signaling rate</t>
  </si>
  <si>
    <t>ProDesk 600 G6</t>
  </si>
  <si>
    <t>2H0W7PA-CTO</t>
  </si>
  <si>
    <t>*Front: 1 headphone/microphone combo; 1 SuperSpeed USB Type-C® 10Gbps signaling rate; 2 SuperSpeed USB Type-A 10Gbps signaling rate; 2 SuperSpeed USB Type-A 5Gbps signaling rate (1 fast charging)
*Rear: 1 audio-out; 1 power connector; 1 RJ-45 (Intel® GbE); 3 SuperSpeed USB Type-A 5Gbps signaling rate; 2 USB Type-A 480Mbps signaling rate; 2 DisplayPort™ 1.4</t>
  </si>
  <si>
    <t>ProDesk 800 G6</t>
  </si>
  <si>
    <t>2H0T1PA-CTO</t>
  </si>
  <si>
    <t>*Front: 2 SuperSpeed USB Type-A 10Gbps signaling rate; 2 SuperSpeed USB Type-A 5Gbps signaling rate
*Rear: 1 audio-out; 1 power connector; 1 RJ-45 (Intel GbE); 2 SuperSpeed USB Type-A 10Gbps signaling rate; 2 SuperSpeed USB Type-A 5Gbps signaling rate; 2 USB Type-A 480Mbps signaling rate; 2 DisplayPort™ 1.4; 1 SuperSpeed USB Type-C® 10Gbps (15W output, DisplayPort™ 1.2)</t>
  </si>
  <si>
    <t>ProDesk 800 G6 AIO</t>
  </si>
  <si>
    <t>30Z62PA-CTO</t>
  </si>
  <si>
    <t>IPS, FHD, Touch Capable</t>
  </si>
  <si>
    <t>23.8" diagonal, FHD (1920 x 1080), IPS, anti-glare, 250 nits, 72% NTSC, Touchscreen</t>
  </si>
  <si>
    <t>Left side:1 headphone/microphone combo
Right side:1 SuperSpeed USB Type-C® 10Gbps signaling rate (charging); 1 SuperSpeed USB Type-A 10Gbps signaling rate
Rear:1 SuperSpeed USB Type-C® 10Gbps signaling rate (charging); 1 HDMI 2.0a; 2 SuperSpeed USB Type-A 10Gbps signaling rate; 2 SuperSpeed USB Type-A 5Gbps signaling rate; 1 Dual-Mode DisplayPort™ 1.4</t>
  </si>
  <si>
    <t>Elite x2 G8</t>
  </si>
  <si>
    <t>46D66PA-CTO</t>
  </si>
  <si>
    <t>Built-in screen, touch capable</t>
  </si>
  <si>
    <t>13" diagonal, 3K (3000 x 2000), touch, IPS, BrightView, 450 nits, 72% NTSC</t>
  </si>
  <si>
    <t>*2 Thunderbolt™ 4 with USB4 Type-C® 40Gbps signaling rate (USB Power Delivery, DisplayPort™ 1.4); 1 SuperSpeed USB Type-C® 10Gbps signaling rate (USB Power Delivery, DisplayPort™ 1.4); 1 headphone/microphone combo
*Dual stereo speakers, 3 multi array microphone
*8 MP camera (rear-facing); 720p HD camera (front-facing)
*Accelerometer; Gyroscope; Magnetometer; Hall sensor
*Wi-Fi 6, Bluetooth 5 combo</t>
  </si>
  <si>
    <t>EliteBook 830 x360 G8</t>
  </si>
  <si>
    <t>3F9T0PA-CTO</t>
  </si>
  <si>
    <t>Intel® Core™ i5-1135G7 (up to 4.2 GHz with Intel® Turbo Boost Technology, 8 MB L3 cache, 4 cores)</t>
  </si>
  <si>
    <t>33.8 cm (13.3") diagonal, FHD (1920 x 1080), touch, IPS, BrightView, 400 nits, 72% NTSC</t>
  </si>
  <si>
    <t>*2 Thunderbolt™ 4 with USB4™ Type-C® 40Gbps signaling rate, 2 Super Speed USB Type-A 5Gbps signaling rate (1 charging); 1 HDMI 2.0b
*1 Headphone/microphone combo
*1 4.5 mm AC Adapter Port
*1 nano SIM card slot
*720p HD camera
*2 Integrated stereo speakers, Integrated microphone (3-Mic Array), World-facing 3rd mic
*Wi-Fi 6, Bluetooth 5 combo</t>
  </si>
  <si>
    <t>HP EliteBook 1030 x360 G8</t>
  </si>
  <si>
    <t>3F9U7PA-CTO</t>
  </si>
  <si>
    <t>13.3" diagonal, FHD (1920 x 1080), touch, IPS, BrightView, Corning Gorilla Glass 5, 400 nits, low power, 72% NTSC</t>
  </si>
  <si>
    <t>*2 Thunderbolt™ 4 with USB4 Type-C® 40Gbps signaling rate (USB Power Delivery, DisplayPort™ 1.4); 2 SuperSpeed USB Type-A 5Gbps signaling rate; 1 headphone/microphone combo; 1 HDMI 2.0
*4 Premium stereo speakers, 2 user-facing multi array microphones and two world-facing microphones
*Hybrid 720p HD camera with integrated electronic privacy shutter, HP Sure Shutter</t>
  </si>
  <si>
    <t>EliteBook x360 1040 G8</t>
  </si>
  <si>
    <t>3F9W8PA-CTO</t>
  </si>
  <si>
    <t>14" diagonal, FHD (1920 x 1080), touch, IPS, BrightView, Corning Gorilla Glass 5, 400 nits, low power, 72% NTSC</t>
  </si>
  <si>
    <t>*2 Thunderbolt™ 4 with USB4 Type-C® 40Gbps signaling rate (USB Power Delivery, DisplayPort™ 1.4); 2 SuperSpeed USB Type-A 5Gbps signaling rate; 1
headphone/microphone combo; 1 HDMI 2.0
*4 Premium stereo speakers, 2 user-facing multi array microphones and two world-facing microphones
*720p HD webcam
*Wi-Fi 6, Bluetooth 5 combo</t>
  </si>
  <si>
    <t xml:space="preserve">Z1 G6 </t>
  </si>
  <si>
    <t>2D8M7PA-CTO</t>
  </si>
  <si>
    <t>Intel® Core™ i7-10700 Processor (16M Cache, 2.90 GHz Base, up to 4.80 GHz, 16 MB Cache, 8 Cores)</t>
  </si>
  <si>
    <t>NVIDIA GeForce RTX2060 Super</t>
  </si>
  <si>
    <t>ZTurbo TLC M.2 &amp; 7200RPM 3.5" HDD</t>
  </si>
  <si>
    <t>*Front: 2 SuperSpeed USB Type-A 10Gbps signaling rate; 2 SuperSpeed USB Type-A 5Gbps signaling rate; 1 SuperSpeed USB Type-C® 10Gbps signaling rate (15W output, DisplayPort™ 1.2)
*Rear: 1 audio-in/out; 1 power connector; 1 RJ-45; 2 DisplayPort™ 1.4; 2 SuperSpeed USB Type-A 5Gbps signaling rate; 2 SuperSpeed USB Type-A 10Gbps signaling rate; 2 USB Type-A 480Mbps signaling rate</t>
  </si>
  <si>
    <t>Z2 G5</t>
  </si>
  <si>
    <t>2R1A0PA-CTO</t>
  </si>
  <si>
    <t>Intel® Core™ i9-10900 Processor (16M Cache, 2.80 GHz Base, up to 5.20 GHz, 20 MB Cache, 10 Cores)</t>
  </si>
  <si>
    <t>NVIDIA Quadro P2200</t>
  </si>
  <si>
    <t>*Front: 1 headphone/microphone combo; 2 SuperSpeed USB Type-A 10Gbps signaling rate; 2 SuperSpeed USB Type-A 5Gbps signaling rate
Rear: 1 audio-in; 1 audio-out; 1 RJ-45; 2 USB 2.0; 2 DisplayPort™ 1.4; 2 SuperSpeed USB Type-A 5Gbps signaling rate; 2 SuperSpeed USB Type-A 10Gbps signaling rate</t>
  </si>
  <si>
    <t>Z4 G4</t>
  </si>
  <si>
    <t>201S2PA-CTO</t>
  </si>
  <si>
    <t>Intel® Xeon® W-2245 (3.9 GHz base frequency, up to 4.5 GHz with Intel® Turbo Boost Technology, 16.5 MB L3 cache, 8 cores)</t>
  </si>
  <si>
    <t>NVIDIA Quadro RTX4000</t>
  </si>
  <si>
    <t>Windows 10 Pro x64 for Workstations</t>
  </si>
  <si>
    <t>*Front: 1 headset connector; 4 USB 3.1 (1 charging)
*Rear: 1 audio-in; 1 audio-out; 1 PS/2 keyboard port; 1 PS/2 mouse port; 1 serial; 2 RJ-45 (1 GbE); 6 USB 3.1 Gen 1</t>
  </si>
  <si>
    <t>Z6 G4</t>
  </si>
  <si>
    <t>9VX08PA-CTO</t>
  </si>
  <si>
    <t>Intel® Xeon® Silver 4216 (2.1 GHz base frequency, up to 3.2 GHz with Intel® Turbo Boost Technology, 22 MB cache, 16 cores)</t>
  </si>
  <si>
    <t>*Front: 1 headset connector; 4 USB 3.1 (1 charging)
*Rear: 6 USB 3.1 Gen 1; 2 RJ-45 (1 GbE); 1 audio-in; 1 audio-out; 1 PS/2 mouse port; 1 PS/2 keyboard port; 1 serial</t>
  </si>
  <si>
    <t>t430 v2</t>
  </si>
  <si>
    <t>211R3AA-CTO</t>
  </si>
  <si>
    <t>Intel® Celeron® N4000 (1.1 GHz base frequency, up to 2.4 GHz burst frequency, 2 MB cache, 2 cores)</t>
  </si>
  <si>
    <t>HP ThinPro</t>
  </si>
  <si>
    <t>*1 DisplayPort™; 1 RJ-45; 2 USB 3.1 Gen 1; 1 HDMI port; 1 headset connector; 1 USB 3.1 Gen 1; 1 USB Type-C™ (DisplayPort™ 1.2, USB 3.1, charging)</t>
  </si>
  <si>
    <t>t540</t>
  </si>
  <si>
    <t>1X6E8AA-CTO</t>
  </si>
  <si>
    <t>AMD Ryzen™ Embedded R1305G (1.5 GHz base clock, up to 2.8 GHz max boost clock, 4 MB L3 cache, 2 cores)</t>
  </si>
  <si>
    <t>Radeon™ Vega 3 Graphics</t>
  </si>
  <si>
    <t>*Front: USB-A 3.1 Gen 1 (5Gbps signaling rate), USB-C® 3.1 Gen 1 port (5Gbps signaling rate),  3.5mm Universal Audio Jack
*Rear: DisplayPort™ 1.2,  USB-A 3.1 Gen2 (10Gbps),  2xUSB-A 2.0
RJ45 1Gb Ethernet</t>
  </si>
  <si>
    <t>t640</t>
  </si>
  <si>
    <t>8LK91PA-CTO</t>
  </si>
  <si>
    <t>AMD Ryzen R1505G System-on-Chip; 2.4 – 3.3 GHz; 2 cores, 4 threads</t>
  </si>
  <si>
    <t>*Front: USB-A 3.1 Gen 1 port,  USB-A 3.1 Gen 2 port , USB-C™ 3.1 Gen 2 port, 3.5 mm combo headset/audio jack
*Rear: 2 USB-A 3.1 Gen 1 port, 3  DisplayPort ™1.2 digital video outputs, 3.5 mm audio jack, 2 USB-A 2.0 port</t>
  </si>
  <si>
    <t>mt32</t>
  </si>
  <si>
    <t>307V1PA-CTO</t>
  </si>
  <si>
    <t>AMD Ryzen™ 3 4300U APU  (2.7 GHz base clock, up to 3.7 GHz max boost clock, 4 MB L3 cache, 4 cores)</t>
  </si>
  <si>
    <t>Radeon™ Graphics</t>
  </si>
  <si>
    <t>128 GB SATA 3 TLC M.2 SSD</t>
  </si>
  <si>
    <t>*2 USB-A 3.1 G1 port, 1 USB-C® 3.1  port, 1 1 SIM card slot,  1 Combo audio/mic jack, 1 HDMI 2.0, Power Connector</t>
  </si>
  <si>
    <t>t310QH</t>
  </si>
  <si>
    <t>Y6N81PA-CTO</t>
  </si>
  <si>
    <t>Processor Graphics</t>
  </si>
  <si>
    <t>Zero Client</t>
  </si>
  <si>
    <t>*Front: 2 USB 2.0, 1  Headphone Jack, 1 Microphone Jack
*Back: 2 USB 2.0, 1 RJ-45 port, 4 DisplayPort, 1 Speaker/Headphone Jack, 1 12V Power Connector</t>
  </si>
  <si>
    <t>Chromebook x360 11 G4</t>
  </si>
  <si>
    <t>40K48PA-CTO</t>
  </si>
  <si>
    <t>Intel® Celeron® Processor N4500 (4M Cache, 1.10 GHz base, up to 2.80 GHz, 2 cores)</t>
  </si>
  <si>
    <t>Chrome OS</t>
  </si>
  <si>
    <t>IPS, non-touch capable</t>
  </si>
  <si>
    <t xml:space="preserve"> 29.5 cm (11.6"),  1366 x 768, BrightView, In-plane Switching (IPS) Technology</t>
  </si>
  <si>
    <t>*2 USB 3.2 Gen 1 Type-C port, 2 USB 3.2 Gen 1 Type-A port, Headphone/microphone combo jack, 1 MicroSD card reader
*Dual 2 Watts stereo speakers, Integrated dual microphones
*720p HD camera, 8 MP Rear camera</t>
  </si>
  <si>
    <t>Chromebook 14 G7</t>
  </si>
  <si>
    <t>408L1PA-CTO</t>
  </si>
  <si>
    <t>Intel® Celeron® Processor N5100 (4M Cache, 1.10 GHz base, up to 2.80 GHz, 4 cores)</t>
  </si>
  <si>
    <t xml:space="preserve"> 14.0 inch,  1920 x 1080, IPS</t>
  </si>
  <si>
    <t>*1 USB 3.2 Gen 1 Type-C port, 2 USB 3.2 Gen 1 Type-A port, 1 Headphone/microphone combo jack, HDMI v1.4, MicroSD card reader
*Dual 2 Watts stereo speakers, Integrated dual microphones
*720p HD camera</t>
  </si>
  <si>
    <t>Elite c1030 Enterprise</t>
  </si>
  <si>
    <t>358Z5PA-CTO</t>
  </si>
  <si>
    <t>Intel Core i5-10310U Processor (1.6 GHz base frequency, up to 4.4 GHz with Intel Turbo Boost Technology, 6 MB L3 cache, 4 cores)</t>
  </si>
  <si>
    <t>Non-touch capable</t>
  </si>
  <si>
    <t>13.5" diagonal FHD anti-glare WLED-backlit touch screen, 400 nits, 72% NTSC (1920 x 1280)</t>
  </si>
  <si>
    <t>*2 USB 3.1 Type-C, 1 1 USB 3.1 Gen 1, 1 HDMI 1.4b, 1 1 microSD slot
*Dual stereo speakers, built-in microphone
*HD Privacy Webcam</t>
  </si>
  <si>
    <t>B1400CEAE-EB0933R-BB</t>
  </si>
  <si>
    <t>onboard 8G:
MICRON/MT40A1G16KD-062E:E
SAMSUNG/K4AAG165WA-BCWE</t>
  </si>
  <si>
    <t>512G SSD:
WD/SDBPNPZ-512G-1002/21106000
SAM/MZVLQ512HALU-00000/ FXV7101Q</t>
  </si>
  <si>
    <t>Windows 10 PRO</t>
  </si>
  <si>
    <t>14'' FHD VIPS 250 nits; Anti-glare
INNOLUX/N140HCA-EAC/C6
BOE/NV140FHM-N49 V8.7</t>
  </si>
  <si>
    <t xml:space="preserve">FHD (1920 x 1080) 16:9 IPS - level
US MIL-STD 810H military-grade standard 
Aluminum LCD Cover 
Plastic top and bottom case
Spill Resistant backlit Keyboard
720p HD camera with privacy shutter
LayFlat hinge
AI Noise cancellation Technology with Upstream and Downstream Techology 
Trusted Platform Module (TPM) 2.0
BIOS Booting User Password Protection
HDD User Password Protection and Security
Fingerprint sensor
Kensington Lock
Battery:
60% charge in 39 minutes
Up to 10 hrs battery life
1x HDMI 1.4
1x VGA Port (D-Sub)
1x 3.5mm Combo Audio Jack
1x RJ45 LAN Jack for Gigabit Lan
1x USB 2.0 Type-A
2x USB 3.2 Gen 2 Type-A
1x USB Type C display / power delivery
1x Micro SD card reader
323x215x19mm
https://webar.istaging.com/?id=0yYyKFhB21u
</t>
  </si>
  <si>
    <t>WiFi 6
802.11ax
Bluetooth 5.0 (Dual band) 2*2</t>
  </si>
  <si>
    <t>B1500CEAE-BQ0484R-BB</t>
  </si>
  <si>
    <t>256G SSD:
WD/SDBPNPZ-256G-1002/21106000
SAM/MZVLQ256HAJD-00000/FXV7101Q</t>
  </si>
  <si>
    <t>15.6" VIPS FHD 250 nits; Anti-glare
PANDA/LM156LF5L06
INNOLUX/N156HCA-EAB/C2</t>
  </si>
  <si>
    <t xml:space="preserve">FHD (1920 x 1080) 16:9 IPS - level
US MIL-STD 810H military-grade standard 
Aluminum LCD Cover 
Plastic top and bottom case
Spill resistant Backlit Chiclet Keyboard with Num-key
720p HD camera with privacy shutter
LayFlat hinge
AI Noise cancellation Technology with Upstream and Downstream Techology 
Trusted Platform Module (TPM) 2.0
BIOS Booting User Password Protection
HDD User Password Protection and Security
Fingerprint sensor
Kensington Lock
Battery:
60% charge in 39 minutes
Up to 10 hrs battery life
1x HDMI 1.4
1x VGA Port (D-Sub)
1x 3.5mm Combo Audio Jack
1x RJ45 LAN Jack for Gigabit Lan
1x USB 2.0 Type-A
2x USB 3.2 Gen 2 Type-A
1x USB Type C display / power delivery
1x Micro SD card reader
358x236x19mm
https://webar.istaging.com/?id=1WLhbCpmcoe
</t>
  </si>
  <si>
    <t>B5302FEA-LG0324R</t>
  </si>
  <si>
    <t>8GB Onboard
MICRON/MT40A1G16KD-062E:E
SAMSUNG/K4AAG165WA-BCWE</t>
  </si>
  <si>
    <t xml:space="preserve">
PCIe 256G Gen3
WD/SDBPNPZ-256G-1002/21106000
SAM/MZVLQ256HAJD-00000/FXV7101Q</t>
  </si>
  <si>
    <t>13.3'' FHD Touch sRGB:100%
INNOLUX/N133HCE-EN2 C2</t>
  </si>
  <si>
    <t xml:space="preserve">2 in1 flip Touch with Stylus 
300 nits FHD (1920 x 1080) 16:9 , sRGB:100%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309x210x16.9mm
Accessories: 
Carry bag
Micro HDMI to LAN
Stylus
</t>
  </si>
  <si>
    <t xml:space="preserve">Wi-Fi 
802.11ac
Bluetooth 5.0 (Dual band) 2*2 </t>
  </si>
  <si>
    <t>C204MA-GJ0261</t>
  </si>
  <si>
    <t>Intel® Celeron® N4020 Processor 1.1 GHz (4M Cache, up to 2.8 GHz)</t>
  </si>
  <si>
    <t>1. SAMSUNG/K4F8E304HB-MGCJ
2. MICRO/MT53B256M32D1NP-062 WT:C
3. HYNIX/H9HCNNN8KUMLHR-NME</t>
  </si>
  <si>
    <t>1. KST EMMC32G-TB29-M90
2. SDK SDINBDA4-32-1002W
3. SDK SDINBDA4-32-1002Y
4. KST EMMC32G-TX29-PA8B</t>
  </si>
  <si>
    <t>1. INNOLUX/N116BGE-EA2
2. BOE/NT116WHM-N44
3. K&amp;D/KD116N29-30NK-A005</t>
  </si>
  <si>
    <t xml:space="preserve">HD (1366 x 768) 16:9,, Anti-glare display
720p HD camera
US MIL-STD 810G military-grade standard
All round rubber bumper chassis
Spill and Tamper Resistant Keyboard
120cm Drop resistant
Robust I/O Ports 5000 times tested
180° lay-flat hinge
Kensington Lock
Up to 14 Hrs battery life
Titan C Security Chip
2x USB 3.2 Gen 1 Type-A
2x USB 3.2 Gen 2 Type-C support power delivery
1x 3.5mm Combo Audio Jack
Micro SD card reader
TYPE-C, 45W AC Adapter
292x199x20mm
Google Auto Update: June 2026
</t>
  </si>
  <si>
    <t xml:space="preserve">C214MA-BU0547 </t>
  </si>
  <si>
    <t>MICRO/MT53B256M32D1NP-062 WT:C
SAMSUNG/K4F8E304HB-MGCJ
HYNIX/H9HCNNN8KUMLHR-NME</t>
  </si>
  <si>
    <t>KST/TB29-M90
KST/TX29-PA8B
SDK/SDINBDA4-32-1002Y
SDK/SDINBDA4-32-1002W</t>
  </si>
  <si>
    <t>11.6'' HD Touch 
AUO/B116XAK01.2
BOE/NV116WHM-T05
BOE/NV116WHM-T03</t>
  </si>
  <si>
    <t>Flip Touch 2 in 1 Touch - NO STYLUS
Touch HD (1366 x 768) 16:9
360 Degree Flip Touch 
Dual Camera, 720p HD camera + 5MB world facing camera
US MIL-STD 810G military-grade standard
All round rubber bumper chassis
Spill and Tamper Resistant Keyboard
120cm Drop resistant
Robust I/O Ports 5000 times tested
Up to 12 Hrs battery life 
Kensington Lock
Titan C Security Chip
1x USB 3.2 Gen 1 Type-A
2x USB 3.2 Gen 2 Type-C support power delivery
1x 3.5mm Combo Audio Jack
Micro SD card reader
TYPE-C, 45W AC Adapter
292x199x20mm
Google Auto Update: June 2026</t>
  </si>
  <si>
    <t>WiFi 
802.11ac+Bluetooth 5.0 (Dual band) 2*2</t>
  </si>
  <si>
    <t>C433TA-AJ0121</t>
  </si>
  <si>
    <t>Intel® Core™ m3-8100Y Processor 1.1 GHz (4M Cache, up to 3.4 GHz)</t>
  </si>
  <si>
    <t>8G:
SAMSUNG/K4E6E304EC-EGCG
MICRO/MT52L512M32D2PF-093 WT:B</t>
  </si>
  <si>
    <t>64G:
SDK SDINBDA4-64-1002W</t>
  </si>
  <si>
    <t xml:space="preserve"> 
14'' Touch FHD
AUO/B140HAN04.6 (H/W:3A)</t>
  </si>
  <si>
    <t>Flip Touch 2 in 1 device - NO STYLUS
FHD (1920 x 1080) 16:9
360 Degree Flip
Touch Screen 
LCD cover Premium Aluminum
ErgoLift Hinge
720p HD camera
Up to 10 Hrs battery life 
Backlit Keyboard 
Titan C Security Chip
1x USB 3.2 Gen 1 Type-A
2x USB 3.2 Gen 2 Type-C support power delivery
1x 3.5mm Combo Audio Jack
Micro SD card reader
TYPE-C, 45W AC Adapter
321x207x16.5mm
Google Auto Update: June 2026
Accessories: 
Sleeve</t>
  </si>
  <si>
    <t>WiFi 
802.11ac+Bluetooth 4.0 (Dual band) 2*2</t>
  </si>
  <si>
    <t>CL600W-AC</t>
  </si>
  <si>
    <t>CL600W-AC3</t>
  </si>
  <si>
    <t>Intel® Celeron J4105 (1.5GHz, up to 2.5GHz burst, 4 cores), Fanless</t>
  </si>
  <si>
    <t>8GB (2x4GB) DDR4, 2666MHz, 2 SODIMM slots</t>
  </si>
  <si>
    <t xml:space="preserve"> M.2 SSD</t>
  </si>
  <si>
    <t>Windows 10 IoT Enterprise LTSB</t>
  </si>
  <si>
    <t xml:space="preserve">
*Dual Band 802.11a/b/g/n/ac 2x2 (BT 5.0 Combo, External Antenna)
*1 x RJ45 : 10/100/1000 Base-T Gigabit Ethernet (Wake on LAN)
*1 x 3.5mm audio-mic combo jack (CTIA Type)
*2 x USB 2.0 Type-A (Front), 4 x USB 3.1 gen1 (5Gb/s) Type-A (Rear), 1x USB 3.1 gen1 (5Gb/s) Type-C with DP1.2 (Rear)
*Mono speaker</t>
  </si>
  <si>
    <t>*Citrix, VMware, Microsoft RDP, PCoIP S/W Ready
*Hardware TPM 2.0</t>
  </si>
  <si>
    <t>CL600N-6A</t>
  </si>
  <si>
    <t>CL600N-6A3</t>
  </si>
  <si>
    <t>4GB DDR4, 2666MHz, 2 SODIMM slots</t>
  </si>
  <si>
    <t>Non OS</t>
  </si>
  <si>
    <t>*USB 2.0 Type-A(2),USB 3.1 Type-A(4) ,RJ45 ,SFP Ready for fiber network, 3,5mm Mic
*DP(2),USB-C 3.1, 3.5mm Audio out (Shared with Mic)
*Supports up to 3 displays: two 4K displays and one QHD display.
*TPM (Trust Platform Module), SFP Module support ready for Fiber NIC network connectivity, Dual Band WiFi,Bluetooth 5.0</t>
  </si>
  <si>
    <t>*IGEL ready
*Hardware TPM 2.0</t>
  </si>
  <si>
    <t>CBV42-BP</t>
  </si>
  <si>
    <t>TERA2321  PCoIP Zero Client processor</t>
  </si>
  <si>
    <t>VDI Concept</t>
  </si>
  <si>
    <t>*USB 2.0 (6 down), 10/100/1000 Ethernet RJ-45 port, 1 x DVI-I port, 1 x DisplayPort, 1 x  Headphone out jack, 1 x Microphone jack
*1*2560*1080 resolution or  2*1920*1080</t>
  </si>
  <si>
    <t>*Box Type Zero Client
*VMware, Amazon Workspace ready
*Support VDI Concept and VMWare View</t>
  </si>
  <si>
    <t>24CK550Z-BP</t>
  </si>
  <si>
    <t>24CK550Z-BP3</t>
  </si>
  <si>
    <t>24CK550Z-BP4</t>
  </si>
  <si>
    <t>AH-IPS - 1920x1080</t>
  </si>
  <si>
    <t>AIO Screen</t>
  </si>
  <si>
    <t>*Display panel: 1920 x 1080 pixels, 16.7M colour depth, 250 cd/m² (Typ.), 1,000:1 contrast, 14ms (GTG)</t>
  </si>
  <si>
    <t>*VMware, Amazon Workspace ready
*Display panel: 1920 x 1080 pixels, 16.7M colour depth, 250 cd/m² (Typ.), 1,000:1 contrast, 14ms (GTG)
*6 x USB 2.0 Type-A;1xHDMI;1xDisplayport
*10 / 100 / 1000 Ethernet RJ-45 port
*Headphone out, Mic in
*Stereo speaker
*23.8” IPS  View Angle(CR≥10): 178°/178°, UPoE Ready via AUPoE Adapter *AUPoE sold separately</t>
  </si>
  <si>
    <t>AIO Zero Client</t>
  </si>
  <si>
    <t>Optiplex 3080 Micro</t>
  </si>
  <si>
    <t>3080M34GB</t>
  </si>
  <si>
    <t>i3-10100T</t>
  </si>
  <si>
    <t xml:space="preserve">Wireless/Bluetooth Options-Qualcomm® QCA61x4a 802.11ac dual band 2x2 + Bluetooth 5.0 
Intel® 3165 802.11ac dual band 1x1 + Bluetooth 4.2 
Intel® Wi-Fi 6 AX200 2x2 (Gig+) + Bluetooth 5.1 1 .  RJ-45 port 10/100/1000 Mbps (rear)  2 USB 3.2 Gen1 Type-A ports (front)  2 USB 3.2 Gen1 Type-A ports (rear)  1 USB 2.0 port (rear)  1 USB 2.0 port with Smart Power on (rear)  1 Universal Audio Jack (front)  1 Line-out audio port (front, retaksable) 1 DisplayPort 1.4 port (rear)  1 HDMI 1.4 port (rear)  1 VGA Port/DisplayPort 1.4 Port/HDMI 2.0b Port (optional) . </t>
  </si>
  <si>
    <t>10/100/1000 Ethernet - supported via dongle
Wireless LAN Options:
Intel® Dual Band Wireless 
Intel Wi-Fi 6 AX201 2x2ax (Harrison Peak2) 
CNVi + Bluetooth 5.1
(Bluetooth optional with software disable)
Optional Mobile Broadband Options:8,10
Qualcomm® Snapdragon™ X20 LTE-A (DW5821e) 
(eSIM capable) WW except US, China &amp; Turkey
Qualcomm® Snapdragon™ X20 LTE-A (DW5821e) 
China, Turkey
Qualcomm® Snapdragon™ X20 LTE-A (DW5821e) 
for AT&amp;T, Verizon &amp; Sprint, US. 2 x Thunderbolt™4 with Power Delivery 3.0 &amp; DisplayPort (USB Type-C) 1 x Optional Touch Fingerprint Reader Universal Audio jack 1 x external uSIM card tray option (WWAN only) 1 x Optional Contacted or Contactless SmartCard Reader Wedge Shaped Lock slot</t>
  </si>
  <si>
    <t>Chromebook 3100</t>
  </si>
  <si>
    <t>3100C4GB</t>
  </si>
  <si>
    <t>Intel Celeron N4020</t>
  </si>
  <si>
    <t>Wireless LAN: 
Intel® Dual-Band Wireless-AC 9560 Wi-Fi + BT 5.0 Wireless (2x2)
Optional Intel XMM 7360 Global LTE13. 1 or 2 USB 3.1 Gen 1 (Only 1 USB 3.1 Gen 1 available on devices configured  with LTE) 1 or 2 USB Type-C Headphone/ Microphone Combo Jack Wedge-Shaped Lock Slot</t>
  </si>
  <si>
    <t>Wyse 3040 Thin Client</t>
  </si>
  <si>
    <t>3040216GB</t>
  </si>
  <si>
    <t xml:space="preserve"> Z8350 </t>
  </si>
  <si>
    <t>RAM</t>
  </si>
  <si>
    <t xml:space="preserve">Integrated Realtek® Ethernet LAN 10Mb/100Mb/1Gb Copper RJ45,
Optional Azurewave AW-CM389MA Dual band 802.11 a/b/g/n/ac wireless with Bluetooth 4.0, internal antennas. 
Wake on LAN. 3 x USB 2.0 (1 front/2 rear) 1 x USB 3.2 Gen 1 (1 front) 2 x DisplayPort™ 1.1a 1 x Audio-mic combo jack 1 x 1Gb/s RJ45 </t>
  </si>
  <si>
    <t>Wyse 5030 PCoIP Zero Client</t>
  </si>
  <si>
    <t>503032512MB</t>
  </si>
  <si>
    <t>Teradici TERA2321 PCoIP Chipset</t>
  </si>
  <si>
    <t>DDR3</t>
  </si>
  <si>
    <t>Zero Client PCoIP</t>
  </si>
  <si>
    <t>10/100/1000 RJ-45 Ethernet or SFP Fiber (mutually exclusive) 4 x USB 2.0 1 x DisplayPort™ 1 x DVI-I 1 x 1Gb/s RJ45 or 1 x SFP fiber (optional) 1 x Audio-mic combo jack</t>
  </si>
  <si>
    <t>Latitude 5320</t>
  </si>
  <si>
    <t>532034GB</t>
  </si>
  <si>
    <t>i3-1125GB4</t>
  </si>
  <si>
    <t xml:space="preserve">M.2 128GB PCIe NVMe Class 35 Solid State Drive </t>
  </si>
  <si>
    <t>13.3" FHD (1920x1080) Non-Touch, Anti-Glare, 250 nits</t>
  </si>
  <si>
    <t>Microsoft Modern Standby Compliant
Wireless LAN Options: 
Qualcomm QCA61X4A 802.11ac Dual Band (2x2) Wireless 
Adapter + Bluetooth 5.0
Intel® Wi-Fi 6 AX201 2x2 802.11ax 160MHz + Bluetooth 5.1
Intel® Wi-Fi 6e AX210 2x2 6GHz Discrete (March 2021)
Optional no wireless card installed
Mobile Broadband Options: 
Intel® XMM™ 7360 LTE Advanced Cat 9 WWAN 
(DW5820e) (eSIM capable)
Intel® XMM™ 7360 LTE Advanced Cat 9 WWAN 
(DW5820e) China, Turkey
Intel® XMM™ 7360 LTE Advanced Cat 9 WWAN 
(DW5820e) Sprint, AT&amp;T, Verizon, US only 2x USB Type C Thunderbolt™ 4.0 with Power  Delivery &amp; DisplayPort 2x USB 3.2 Gen (1 with Power share) 1x HDMI 2.0 1x external uSIM card tray (optional) - eSim capable 1x uSD 4.0 Memory card reader 1x Contacted SmartCard Reader (optional) 1x Touch Fingerprint Reader in Power Button (optional) Universal Audio Jack Wedge-shaped Lock slot</t>
  </si>
  <si>
    <t>Optiplex 3090 Ultra</t>
  </si>
  <si>
    <t>309058GB</t>
  </si>
  <si>
    <t>i3-1115G4E</t>
  </si>
  <si>
    <t xml:space="preserve">Qualcomm® QCA61x4a 802.11ac dual band 2x2 + 
Bluetooth® 5.0
Qualcomm® QCA9377 802.11ac dual band 1x1 + 
Bluetooth® 5.0
Intel® Wi-Fi 6 AX201 2x2 (Gig+) + Bluetooth® 5.1.  Side ports    1 USB 3.2 Gen 2 Type-A port with PowerShare    1 USB 3.2 Gen 2 Type-A port    1 Headset/Universal Audio Jack Rear ports    2 USB 3.2 Gen 2 Type-A with SmartPower On    1 USB 3.2 Gen 2 Type-C port with DisplayPort      Alt Mode/ Power delivery    1 DisplayPort 1.4 + + HBR2    1 RJ45 Network Connector    1 4.50 mm x 2.90 mm DC-in port </t>
  </si>
  <si>
    <t>Latitude 7320</t>
  </si>
  <si>
    <t>732058GB</t>
  </si>
  <si>
    <t xml:space="preserve"> 13.3" FHD (1920x1080) AG, Non-Touch, WVA, 250 nits, HD RGB Camera</t>
  </si>
  <si>
    <t>Microsoft Modern Standby Compliant
Wireless LAN Options: 
Intel® Wi-Fi 6 AX201 2x2 .11ax 160MHz + Bluetooth 5.1 
Mobile Broadband Options: 
Qualcomm® Snapdragon™ X20 LTE-A CAT 16 
(DW5821e) eSIM capable, excluding China, Turkey, 
and US
Qualcomm® Snapdragon™ X20 LTE-A CAT 16 
(DW5821e) WW
Qualcomm® Snapdragon™ X20 LTE-A CAT 16 
(DW5821e) for AT&amp;T, Verizon &amp; Sprint, US only
Qualcomm® Snapdragon™ X20 LTE-A CAT 9 
(DW5829e) eSIM capable, excluding China, Turkey, 
and US
Qualcomm® Snapdragon™ X20 LTE-A CAT 9 
(DW5829e) WW
Qualcomm® Snapdragon™ X20 LTE-A CAT 9 
(DW5829e), Sprint, AT&amp;T, Verizon, US only. 2x USB Type C Thunderbolt™ 4.0 with Power Delivery &amp; DisplayPort 1x USB 3.2 Gen 1 with Power share 1x HDMI 2.0 1x external uSIM card tray (optional) 1x uSD 4.0 Memory card reader 1x Optional Contacted SmartCard Reader 1x Optional Touch Fingerprint Reader in Power Button Wedge-shaped Lock slot</t>
  </si>
  <si>
    <t>Mobile Precision Workstation 3560</t>
  </si>
  <si>
    <t>210-AXWQ</t>
  </si>
  <si>
    <t>, DDR4, 3200Mhz Non-ECC, SODIMM</t>
  </si>
  <si>
    <t>M.2 128 GB PCIe NVMe Class 35 Solid State Drive</t>
  </si>
  <si>
    <t>15.6"HD, 16x9, 1366x768, 220 nit, TN, 45% NTSC, 60Hz, Non-Touch</t>
  </si>
  <si>
    <t>Qualcomm QCA61x4A 802.11ac Dual Band, 2x2, 
Wireless Adapter + Bluetooth 4.2 
Intel® Wi-Fi 6 AX201 2x2 .11ax 160MHz (No Bluetooth) 
Intel® Wi-Fi 6 AX201 2x2 .11ax 160MHz + Bluetooth 5.1 
Intel® Wi-Fi 6 AX210 2x2 .11ax 160MHz 
(No Bluetooth) - Coming Soon
Intel® Wi-Fi 6 AX210 2x2 .11ax 160MHz 
+ Bluetooth 5.1 - Coming Soon
Intel XMM 7360 Global LTE-Advanced WWAN 2x Thunderbolt 4 Type C, 2x USB 3.2 Gen 1 Type 
A (1x power enabled), HDMI 2.0, RJ-45, Headset, uSD card 
reader, Smart Card optional, Fingerprint reader optional</t>
  </si>
  <si>
    <t>X30-G</t>
  </si>
  <si>
    <t>PUR41A-0GN00D</t>
  </si>
  <si>
    <t>Intel® Core i5-10210U</t>
  </si>
  <si>
    <t>DDR4 2666Mhz</t>
  </si>
  <si>
    <t>Solid State</t>
  </si>
  <si>
    <t>Touch</t>
  </si>
  <si>
    <t>i5,8Gb,256Gb SSD</t>
  </si>
  <si>
    <t>Intel 802.11ac/ax/a/g/n  1 x HDMI, 2 x USB 3.1 Type C, 1 x USB 3.0 Type A</t>
  </si>
  <si>
    <t>PUR41A-0GP00D</t>
  </si>
  <si>
    <t>Intel® Core i7-10510U</t>
  </si>
  <si>
    <t>i7,8Gb,256Gb SSD</t>
  </si>
  <si>
    <t>X30L-J</t>
  </si>
  <si>
    <t>PCR10A-008003</t>
  </si>
  <si>
    <t>Intel® Core I5-1135G7</t>
  </si>
  <si>
    <t xml:space="preserve">DDR4 3200Mhz </t>
  </si>
  <si>
    <t xml:space="preserve">Intel UHD Graphics 620 </t>
  </si>
  <si>
    <t>Intel 802.11ac/ax/a/g/n 1 x HDMI, 1 x USB 3.1, 1 x USB 3.1 , 2 x Type-C</t>
  </si>
  <si>
    <t>PCR10A-009003</t>
  </si>
  <si>
    <t>Intel® Core I7-1165G7</t>
  </si>
  <si>
    <t>X30W-J</t>
  </si>
  <si>
    <t>PDA11A-004003</t>
  </si>
  <si>
    <t>Intel® Core i5-1135G7</t>
  </si>
  <si>
    <t>LPDDR4X 4266Mhz</t>
  </si>
  <si>
    <t>Intel Xe Graphics</t>
  </si>
  <si>
    <t xml:space="preserve">Intel 802.11ac/ax/a/g/n 1 x HDMI 1.4, 2 x USB Type-C (Supporting Display, Power delivery, Thunderbolt 4), 1 x USB 3.1 </t>
  </si>
  <si>
    <t>PDA11A-005003</t>
  </si>
  <si>
    <t xml:space="preserve">Intel® Core i7-1165G7 </t>
  </si>
  <si>
    <t>X40-J</t>
  </si>
  <si>
    <t>PPH11A-03R005</t>
  </si>
  <si>
    <t xml:space="preserve"> DDR4 3200Mhz </t>
  </si>
  <si>
    <t xml:space="preserve">Intel 802.11ac/ax/a/g/n 1 x HDMI, 1 x USB 3.1 Type A, 1 x USB 3.1 Type A , 2 x Type-C Thunderbolt4 </t>
  </si>
  <si>
    <t>PPH11A-03S005</t>
  </si>
  <si>
    <t>Intel® Core i7-1165G7</t>
  </si>
  <si>
    <t>X50-G</t>
  </si>
  <si>
    <t>PLR41A-04N008</t>
  </si>
  <si>
    <t xml:space="preserve">DDR4 2666Mhz </t>
  </si>
  <si>
    <t>Non Touch</t>
  </si>
  <si>
    <t>intel 802.11ac/ax/a/g/n 1GBit TX 1 x HDMI, 2 x USB 3.1 Type C, 1 x USB 3.0 Type A, 1 x USB 3.0 Type A</t>
  </si>
  <si>
    <t>PLR41A-04P008</t>
  </si>
  <si>
    <t>C40-H</t>
  </si>
  <si>
    <t>PYS36A-02001K</t>
  </si>
  <si>
    <t xml:space="preserve">Intel® Core i5-1035G1 </t>
  </si>
  <si>
    <t>1 x HDMI, 2 x USB 3.0 Type A, 1 x USB 3.1 Type-C (Display port, Power Delivery, Data Transfer support)</t>
  </si>
  <si>
    <t>PYS36A-01201J</t>
  </si>
  <si>
    <t>Intel® Core I7-1065G7</t>
  </si>
  <si>
    <t>C50-H</t>
  </si>
  <si>
    <t>PYS33A-00X020</t>
  </si>
  <si>
    <t>PYS33A-015020</t>
  </si>
  <si>
    <t>Galaxy Xcover 5</t>
  </si>
  <si>
    <t>SM-G525FZKDS03</t>
  </si>
  <si>
    <t>SM-G525FZKDS04</t>
  </si>
  <si>
    <t>Exynos 850, Octa core</t>
  </si>
  <si>
    <t>Mali-G52</t>
  </si>
  <si>
    <t>PLS-IPS</t>
  </si>
  <si>
    <t>720 x 1480 pixels, 18.5:9 ratio (~311 ppi density), 5.3 inches, 71.3 cm2 (~67.7% screen-to-body ratio)</t>
  </si>
  <si>
    <t>*Card slot microSDXC (dedicated slot)
*Rear Camera 16 MP, f/1.8, PDAF, Dual LED flash, HDR, panorama, 1080p@30fps
*Front Camera 5 MP, f/2.2
*3.5mm jack Yes
*WLAN Wi-Fi 802.11 a/b/g/n/ac, dual-band, Wi-Fi Direct, hotspot
*Bluetooth 5.0, A2DP, LE
*GPS Yes, with A-GPS, GLONASS, GALILEO, BDS
*NFC Yes
*USB USB Type-C 2.0, charging connector pins
*Sensors Accelerometer, gyro, proximity, compass
*IP68 dust/water resistant (up to 1.5m for 30 mins)
*MIL-STD-810H compliant</t>
  </si>
  <si>
    <t>Galaxy Xcover Pro</t>
  </si>
  <si>
    <t>SM-G715FZKAXSA</t>
  </si>
  <si>
    <t>Exynos 9611, Octa Core</t>
  </si>
  <si>
    <t>Mali-G72 MP3</t>
  </si>
  <si>
    <t>IPS LCD</t>
  </si>
  <si>
    <t>1080 x 2340 pixels, 19.5:9 ratio (~409 ppi density), Corning Gorilla Glass 5</t>
  </si>
  <si>
    <t>*Rear Camera Dual 25 MP, f/1.7, 26mm (wide), PDAF, 8 MP, f/2.2, 123˚ (ultrawide), 1/4.0", 1.12µm Dual-LED flash, HDR, panorama
*Front Camera 13 MP, f/2.0, (wide)
*WLAN Wi-Fi 802.11 a/b/g/n/ac/k/v/r, dual-band, Wi-Fi Direct, hotspot
*Bluetooth 5.0, A2DP, LE
*GPS Yes, with A-GPS, GLONASS, GALILEO, BDS
*NFC Yes
*Radio FM radio
*USB USB Type-C 2.0
*IP68 dust/water resistant (up to 1.5m for 35 mins)
*Drop-to-concrete resistance from up to 1.5 m
*MIL-STD-810G compliant
*microSDXC (dedicated slot)
*GSM / HSPA / LTE</t>
  </si>
  <si>
    <t>Galaxy A32EE</t>
  </si>
  <si>
    <t>SM-A325FZKHS03</t>
  </si>
  <si>
    <t>Mediatek MT 6769T Octa core</t>
  </si>
  <si>
    <t>Mali-G52 MC2</t>
  </si>
  <si>
    <t>Super AMOLED, 90Hz, 800 nits (HBM)</t>
  </si>
  <si>
    <t>1080 x 2400 pixels, 20:9 ratio (~411 ppi density), 6.4 inches, 98.9 cm2 (~84.6% screen-to-body ratio)</t>
  </si>
  <si>
    <t>*microSDXC (dedicated slot)
*GSM / HSPA / LTE
*Rear Camera Quad 64 MP, f/1.8, 26mm (wide), PDAF, 8 MP, f/2.2, 123˚, (ultrawide), 1/4.0", 1.12µm, 5 MP, f/2.4, (macro), 5 MP, f/2.4, (depth), LED flash, panorama, HDR, 1080p@30fps
*Front Camera 20 MP, f/2.2, (wide),Video 1080p@30fps
*WLAN Wi-Fi 802.11 a/b/g/n/ac, dual-band, Wi-Fi Direct, hotspot
*Bluetooth 5.0, A2DP, LE
*GPS Yes, with A-GPS, GLONASS, BDS, GALILEO
*NFC Yes (market/region dependent)
*Radio FM radio, RDS, recording
*USB USB Type-C 2.0, USB On-The-Go
*Fingerprint (under display, optical), accelerometer, gyro, proximity, compass</t>
  </si>
  <si>
    <t>Galaxy A52 5G</t>
  </si>
  <si>
    <t>SM-A526BZKFATS</t>
  </si>
  <si>
    <t>Snapdragon 750G, Octa Core</t>
  </si>
  <si>
    <t>Adreno 619</t>
  </si>
  <si>
    <t>Super AMOLED, 120Hz, 800 nits (HBM)</t>
  </si>
  <si>
    <t>1080 x 2400 pixels, 20:9 ratio (~407 ppi density), Corning Gorilla Glass 5</t>
  </si>
  <si>
    <t>*microSDXC (dedicated slot)
*GSM / HSPA / LTE / 5G
*Rear Camera Quad 64 MP, f/1.8, 26mm (wide), PDAF, 12 MP, f/2.2, 123˚, (ultrawide), 1/4.0", 1.12µm, 5 MP, f/2.4, (macro), 5 MP, f/2.4, (depth), LED flash, panorama, HDR, 1080p@30fps
*Front Camera 32 MP, f/2.2, 26mm (wide), 1/2.8", 0.8µm, 4K@30fps, 1080p@30fps
*Wi-Fi 802.11 a/b/g/n/ac, dual-band, Wi-Fi Direct, hotspot
*Bluetooth 5.0, A2DP, LE
*GPS Yes, with A-GPS, GLONASS, GALILEO, BDS
*USB USB Type-C 2.0, USB On-The-Go
*Fingerprint (under display, optical), accelerometer, gyro, proximity, compass
*IP67 dust/water resistant (up to 1m for 30 mins)</t>
  </si>
  <si>
    <t>Galaxy S20 FE 5G</t>
  </si>
  <si>
    <t>SM-G781BZBIATS</t>
  </si>
  <si>
    <t>Snapdragon 865 Octa Core</t>
  </si>
  <si>
    <t>Adreno 650</t>
  </si>
  <si>
    <t>1080 x 2400 pixels, 20:9 ratio (~407 ppi density), Always-on display</t>
  </si>
  <si>
    <t>*microSDXC (dedicated slot)
*GSM / HSPA / LTE / 5G
*Rear Camera Triple 12 MP, f/1.8, 26mm (wide), 1/1.76", 1.8µm, Dual Pixel PDAF, OIS, 8 MP, f/2.4, 76mm (telephoto), 1/4.5", 1.0µm, PDAF, OIS, 3x optical zoom, 12 MP, f/2.2, 13mm, 123˚ (ultrawide), 1/3.0", 1.12µm, 4K@30fps, 1080p@30fps
*Front Camera 32 MP, f/2.2, 26mm (wide), 1/2.74", 0.8µm, 4K@30/60fps, 1080p@30/60fps (gyro-EIS)
*Wi-Fi 802.11 a/b/g/n/ac, dual-band, Wi-Fi Direct, hotspot
*Bluetooth 5.0, A2DP, LE
*GPS Yes, with A-GPS, GLONASS, GALILEO, BDS
*USB USB Type-C 3.2, USB On-The-Go
*Fingerprint (under display, optical), accelerometer, gyro, proximity, compass
*IP67 dust/water resistant (up to 1m for 30 mins)</t>
  </si>
  <si>
    <t>Galaxy S21 5G</t>
  </si>
  <si>
    <t>SM-G991BZAEATS</t>
  </si>
  <si>
    <t>Exynos 2100 Octa Core</t>
  </si>
  <si>
    <t>Mali-G78 MP14</t>
  </si>
  <si>
    <t>Dynamic AMOLED 2X</t>
  </si>
  <si>
    <t>120Hz, HDR10+, 1300 nits (peak), 1080 x 2400 pixels, 20:9 ratio (~421 ppi density), Corning Gorilla Glass Victus</t>
  </si>
  <si>
    <t>*Technology GSM / CDMA / HSPA / EVDO / LTE / 5G
*2G bands GSM 850 / 900 / 1800 / 1900 - SIM 1 &amp; SIM 2 (Dual SIM model only) CDMA 800 / 1900 &amp; TD-SCDMA
*3G bands HSDPA 850 / 900 / 1700(AWS) / 1900 / 2100 CDMA2000 1xEV-DO
*4G bands 1, 2, 3, 4, 5, 7, 8, 12, 13, 14, 18, 19, 20, 25, 26, 28, 30, 38, 39, 40, 41, 46, 48, 66, 71 SM-G991U1
*5G bands 2, 5, 25, 41, 66, 71, 260, 261 SA/NSA/Sub6/mmWave - SM-G991U1
*Speed HSPA 42.2/5.76 Mbps, LTE-A (CA), 5G
*Main Camera Triple 12 MP, f/1.8, 26mm (wide), 1/1.76", 1.8µm, Dual Pixel PDAF, OIS
*64 MP, f/2.0, 29mm (telephoto), 1/1.72", 0.8µm, PDAF, OIS, 1.1x optical zoom, 3x hybrid zoom
*12 MP, f/2.2, 13mm, 120˚ (ultrawide), 1/2.55" 1.4µm, Super Steady video
*Features LED flash, auto-HDR, panorama
*Video 8K@24fps, 4K@30/60fps, 1080p@30/60/240fps, 720p@960fps, HDR10+, stereo sound rec., gyro-EIS
*Front Camera Single 10 MP, f/2.2, 26mm (wide), 1/3.24", 1.22µm, Dual Pixel PDAF
*Features Dual video call, Auto-HDR
*Video 4K@30/60fps, 1080p@30fps
*Loudspeaker Yes, with stereo speakers
*32-bit/384kHz audio Tuned by AKG
*WLAN Wi-Fi 802.11 a/b/g/n/ac/6, dual-band, Wi-Fi Direct, hotspot
*Bluetooth 5.0, A2DP, LE
*GPS Yes, with A-GPS, GLONASS, BDS, GALILEO
*NFC Yes
*USB USB Type-C 3.2, USB On-The-Go
*Sensors Fingerprint (under display, ultrasonic), accelerometer, gyro, proximity, compass, barometer
*Samsung DeX, Samsung Wireless DeX (desktop experience support)
*Bixby natural language commands and dictation
*Samsung Pay (Visa, MasterCard certified)</t>
  </si>
  <si>
    <t>MediaTek  MT876BT</t>
  </si>
  <si>
    <t>PowerVR GE8320</t>
  </si>
  <si>
    <t>800 x 1340 pixels, 5:3 ratio (~179 ppi density), 8.7 inches, 214.9 cm2 (~81.1% screen-to-body ratio)</t>
  </si>
  <si>
    <t>*Rear Camera 8 MP, AF	
*Video 1080p@30fps	
*Front Camera 2 MP	
*Loudspeaker Yes, with stereo speakers
*3.5mm jack Yes
*WLAN Wi-Fi 802.11 a/b/g/n/ac, dual-band, Wi-Fi Direct, hotspot
*Bluetooth 5.0, A2DP, LE
*GPS Yes, with A-GPS, GLONASS, BDS, GALILEO
*USB USB Type-C 2.0
*Sensors Accelerometer, compass</t>
  </si>
  <si>
    <t>Qualcomm SM7225</t>
  </si>
  <si>
    <t>WQXGA+ (2800 x 1752), 60Hz</t>
  </si>
  <si>
    <t>*Rear Camera - Resolution: 8.0 MP
*Rear Camera - Auto Focus: Yes
*Front Camera - Resolution: 5.0 MP
*Rear Camera - Flash: Yes
*Video Recording Resolution: UHD 4K (3840 x 2160)@30fps
*USB Version: USB 3.2 Gen 1
*Location Technology: GPS, Glonass, Beidou
*MHL: No
*Wi-Fi: 802.11 a/b/g/n/ac/ax 2.4G+5GHz, HE80, MIMO, 1024-QAM
*Wi-Fi Direct: Yes
*Bluetooth Version: Bluetooth v5.0
*NFC: No</t>
  </si>
  <si>
    <t>Galaxy Tab Active 3 4G</t>
  </si>
  <si>
    <t>Exynos 9810 (OctaCore)</t>
  </si>
  <si>
    <t>Mali-G72 MP18</t>
  </si>
  <si>
    <t>8.0 inches, 185.6 cm2 (~68.5% screen-to-body ratio), 1200 x 1920 pixels, 16:10 ratio</t>
  </si>
  <si>
    <t xml:space="preserve">*Technology GSM / HSPA / LTE
*2G bands GSM 900 / 1800 / 1900
*3G bands HSDPA 850 / 900 / 1700(AWS) / 1900 / 2100
*4G bands 1, 2, 3, 4, 5, 7, 8, 12, 13, 17, 20, 28, 38, 40, 41, 66
*Speed HSPA 42.2/5.76 Mbps, LTE-A
*Card slot microSDXC (dedicated slot)
*Single 13 MP, f/1.9, (wide), AF
*Features LED flash, HDR, panorama
*Video 4K@30fps, 1080p@30fps
*Single5 MP, f/2.2
*Loudspeaker Yes, with stereo speakers
*3.5mm jack Yes
*WLAN Wi-Fi 802.11 a/b/g/n/ac/6, dual-band, Wi-Fi Direct, hotspot
*Bluetooth 5.0, A2DP, LE
*GPS Yes, with A-GPS, GLONASS, GALILEO, BDS
*NFC Yes (EMV Level 1 certification)
*Radio No
*USB USB Type-C 3.1; magnetic connector
*Sensors Fingerprint (front-mounted), accelerometer, gyro, proximity, compass
*Samsung DeX (desktop experience support)
*SIM Nano-SIM
*Stylus
*IP68 dust/water resistant (up to 1.5m for 30 mins)
*MIL-STD-810H compliant
</t>
  </si>
  <si>
    <t>Galaxy Tab Active Pro</t>
  </si>
  <si>
    <t>Qualcomm SD670  (OctaCore)</t>
  </si>
  <si>
    <t>Adreno 616</t>
  </si>
  <si>
    <t>Android 9</t>
  </si>
  <si>
    <t>LCD</t>
  </si>
  <si>
    <t>1920 x 1200 pixels, 16:10 ratio (~224 ppi density), 550 nits</t>
  </si>
  <si>
    <t>*2G bands GSM 900 / 1800 / 1900
*3G bands HSDPA 850 / 900 / 1700(AWS) / 1900 / 2100
*4G bands 1, 2, 3, 4, 5, 7, 8, 12, 13, 17, 20, 28, 38, 40, 41, 66
*Speed HSPA 42.2/5.76 Mbps, LTE-A
*Stylus
*IP68 dust/water resistant (up to 1.5m for 30 mins)
*MIL-STD-810G compliant
*microSDXC (dedicated slot)
*Fingerprint (front-mounted), accelerometer, gyro, proximity, compass
*Wi-Fi 802.11 a/b/g/n/ac, dual-band, Wi-Fi Direct, hotspot
*Bluetooth 5.0, A2DP, LE
*GPS Yes, with A-GPS, GLONASS
*NFC Yes
*Radio No
*USB USB Type-C 3.1
*Single 13 MP, AF
*Features LED flash, HDR, panorama
*Video 4K@30fps, 1080p@30fps
*Single 8 MP
*Video 1080p@30fps</t>
  </si>
  <si>
    <t>Qualcomm SD865+</t>
  </si>
  <si>
    <t>Super AMOLED</t>
  </si>
  <si>
    <t>WQXGA+ (2800 x 1752), 120Hz</t>
  </si>
  <si>
    <t>*Rear Camera - Resolution: 13.0 MP + 5.0 MP
*Rear Camera - Auto Focus: Yes
*Front Camera - Resolution: 8.0 MP
*Rear Camera - Flash: Yes
*Video Recording Resolution: UHD 4K (3840 x 2160)@30fps
*USB Version: USB 3.2 Gen 1
*Location Technology: GPS, Glonass, Beidou
*MHL: No
*Wi-Fi: 802.11 a/b/g/n/ac/ax 2.4G+5GHz, HE80, MIMO, 1024-QAM
*Wi-Fi Direct: Yes
*Bluetooth Version: Bluetooth v5.0
*NFC: No</t>
  </si>
  <si>
    <t>M Series AIO M90a-1</t>
  </si>
  <si>
    <t>11CD0038AU</t>
  </si>
  <si>
    <t xml:space="preserve"> Intel® Core™ i5-10500 (3.1GHz/6C/12M)</t>
  </si>
  <si>
    <t xml:space="preserve"> 8GB PC4-3200MHz DDR4 (1x8GB) RAM</t>
  </si>
  <si>
    <t>Integrated Intel® UHD Graphics 630</t>
  </si>
  <si>
    <t xml:space="preserve"> Windows® 10 Professional 64-bit</t>
  </si>
  <si>
    <t xml:space="preserve"> Full HD 1920x1080</t>
  </si>
  <si>
    <t>ThinkCentre M90a-1 AIO (ES) (11CD0038AU), 23.8" Widescreen Non Touch All In One (Anti-Glare), Full HD 1920 x1080 (16:9), Intel® Q470 chipset, Intel® Core™ i5-10500 (3.1GHz/6C/12M), Total RAM 8GB PC4-3200MHz DDR4 (8  GB  *1), 256GB M.2 PCIe Solid State Drive (SSD), Multiburner Optical Drive, Integrated Intel® UHD Graphics 630, Integrated Gigabit Ethernet, TPM Security Chip, Chassis Intrusion, 150W 89% Power Adapter, Wireless LAN &amp; Bluetooth, 1080P webcam &amp; Microphone, Ultra Flex IV Stand, Media Card Reader USB Traditional Keyboard &amp; USB Optical Mouse, Windows® 10 Professional 64-bit license; 3 Years Parts and Labour/Onsite Warranty.</t>
  </si>
  <si>
    <t xml:space="preserve"> Integrated Gigabit Ethernet
 Wireless LAN and Bluetooth</t>
  </si>
  <si>
    <t>M Series Tiny M70q-1</t>
  </si>
  <si>
    <t>11DT005NAU</t>
  </si>
  <si>
    <t>Intel® Core™ i3-10100T (3.0Ghz/4C/6M)</t>
  </si>
  <si>
    <t>8GB PC4-2666MHz DDR4 (8  GB  *1)</t>
  </si>
  <si>
    <t xml:space="preserve"> Integrated Intel® UHD Graphics 630</t>
  </si>
  <si>
    <t>ThinkCentre M70q-1 Tiny (ES) , (11DT005NAU)  , Intel® H470 chipset , Intel® Core™ i3-10100T (3.0Ghz/4C/6M) , Total RAM  8GB PC4-2666MHz DDR4 (8  GB  *1) , 256GB M.2 PCIe Solid State Drive (SSD) , No Optical Drive , Integrated Intel® UHD Graphics 630 , Integrated Gigabit Ethernet , TPM Security Chip,Chassis Intrusion , 65W 89% Power Adapter ,  Wireless LAN &amp; Bluetooth ,  Floor stand ,  USB Traditional Keyboard &amp; USB Optical Mouse ,  Windows® 10 Professional 64-bit license; 1 Year Parts and Labour/OnsiteWarranty.</t>
  </si>
  <si>
    <t>M Series SFF M70s-2</t>
  </si>
  <si>
    <t>11DC001YAU</t>
  </si>
  <si>
    <t>Intel® Core™ i5-10400 (2.9GHz/6C/12M)</t>
  </si>
  <si>
    <t xml:space="preserve"> 8GB DDR4-2666MHz (1x8GB) RAM</t>
  </si>
  <si>
    <t>ThinkCentre M70s-1 SFF (ES) , (11DC001YAU)  , Intel® H470 chipset , Intel® Core™ i5-10400 (2.9GHz/6C/12M) , Total RAM  8GB PC4-2666MHz DDR4 (8  GB  *1) , 256GB M.2 PCIe Solid State Drive (SSD) , Slim DVD Multiburner , Integrated Intel® UHD Graphics 630 , Integrated Gigabit Ethernet , TPM Security Chip , Chassis Intrusion , 260W 85% PSU,   USB Traditional Keyboard &amp; USB Optical Mouse ,  Windows® 10 Professional 64-bit license; 3 Years Parts and Labour/OnsiteWarranty.</t>
  </si>
  <si>
    <t xml:space="preserve"> Integrated Gigabit Ethernet</t>
  </si>
  <si>
    <t>M Series Tower M80t-2</t>
  </si>
  <si>
    <t>11CS000SAU</t>
  </si>
  <si>
    <t>Intel® Core™ i7-10700 (2.9GHz/8C/16M)</t>
  </si>
  <si>
    <t>ThinkCentre M80t-1 Tower (ES) , (11CS000SAU)  , Intel® Q470 chipset , Intel® Core™ i7-10700 (2.9GHz/8C/16M) , Total RAM  8GB PC4-2666MHz DDR4 (8  GB  *1) , 512GB M.2 PCIe Solid State Drive (SSD) , Multiburner Optical Drive , Integrated Intel® UHD Graphics 630 , Integrated Gigabit Ethernet , TPM Security Chip , Chassis Intrusion , 260W 85% PSU, Wireless LAN &amp; Bluetooth,   USB Traditional Keyboard &amp; Optical Mouse ,  Windows® 10 Professional 64-bit license; 3 Years Parts and Labour/OnsiteWarranty.</t>
  </si>
  <si>
    <t>Thinkstation P340 Tiny</t>
  </si>
  <si>
    <t>30DF000PAU</t>
  </si>
  <si>
    <t>Intel® Core™ i5-10500T (2.3GHz/6C/12M)</t>
  </si>
  <si>
    <t>8GB DDR4 2933MHz SoDIMM(Non ECC)</t>
  </si>
  <si>
    <t xml:space="preserve"> NVIDIA® Quadro P620 (2GB  4xmDP)</t>
  </si>
  <si>
    <t xml:space="preserve">ThinkStation  P340 Tiny , (30DF000PAU) , Intel® Core™ i5-10500T (2.3GHz/6C/12M) , Total 8GB DDR4 2933MHz SoDIMM(Non ECC) ,   512GB M.2 PCIe SSD,No ODD , Nvidia® Quadro® P620 2GB GDDR5 (4*mDP) , Lenovo USB  Traditional Keyboard &amp; Optical Mouse , 1  Gigabit Ethernet , Wireless LAN &amp; Bluetooth, Vertical Stand , Internal Speaker , 170W Power Supply ;  Windows® 10 Professional 64-bit  , Warranty 3-Year OnSite and Premier Support; ANZ onshore based advanced troubleshooting and end-to-end case management. </t>
  </si>
  <si>
    <t xml:space="preserve"> Wireless LAN and Bluetooth,
 Integrated Gigabit Ethernet</t>
  </si>
  <si>
    <t>Thinkstation P340 SFF</t>
  </si>
  <si>
    <t>30DK0010AU</t>
  </si>
  <si>
    <t>Intel® Core™ i5-10500 (3.1GHz/6C/12M)</t>
  </si>
  <si>
    <t>16GB DDR4 2933MHz Non ECC UDIMM</t>
  </si>
  <si>
    <t>Nvidia® Quadro® P620 2GB GDDR5 (4*mDP)</t>
  </si>
  <si>
    <t xml:space="preserve">ThinkStation  P340 SFF , (30DK0010AU) , Intel® Core™ i5-10500 (3.1GHz/6C/12M) , Total 16GB DDR4 2933MHz Non ECC UDIMM ,   512GB M.2 PCIe SSD,DVD-RW , Nvidia® Quadro® P620 2GB GDDR5 (4*mDP) , Lenovo USB  Traditional Keyboard &amp; Optical Mouse , 1  Gigabit Ethernet , Chassis Intrusion , Internal Speaker , 310W Power Supply ;  Windows® 10 Professional 64-bit  , Warranty 3-Year OnSite and Premier Support; ANZ onshore based advanced troubleshooting and end-to-end case management. </t>
  </si>
  <si>
    <t xml:space="preserve"> Single Gigabit Ethernet</t>
  </si>
  <si>
    <t>Thinkstation P340 Tower</t>
  </si>
  <si>
    <t>30DH000YAU</t>
  </si>
  <si>
    <t xml:space="preserve">ThinkStation  P340 Tower , (30DH000YAU) , Intel® Core™ i5-10400 (2.9GHz/6C/12M) , Total 16GB DDR4 2933MHz Non ECC UDIMM ,   512GB M.2 PCIe SSD,Slim DVD-RW , Nvidia® Quadro® P620 2GB GDDR5 (4*mDP) , Lenovo USB  Traditional Keyboard &amp; Optical Mouse , 1  Gigabit Ethernet , Chassis Intrusion , Internal Speaker , 300W Power Supply ;  Windows® 10 Professional 64-bit  , Warranty 3-Year OnSite and Premier Support; ANZ onshore based advanced troubleshooting and end-to-end case management. </t>
  </si>
  <si>
    <t>Thinkstation P520C Tower</t>
  </si>
  <si>
    <t>30BX00AYAU</t>
  </si>
  <si>
    <t>Intel® Xeon® W-2223 (3.6GHz/4C/8.25M)</t>
  </si>
  <si>
    <t>32GB DDR4 2933MHz ECC RDIMM</t>
  </si>
  <si>
    <t>Nvidia® Quadro® P2200 5GB GDDR5 (4*DP)</t>
  </si>
  <si>
    <t>Windows® 10 Professional 64-bit WS</t>
  </si>
  <si>
    <t xml:space="preserve">ThinkStation  P520c, (30BX00AYAU), Intel® Xeon® W-2223 (3.6GHz/4C/8.25M) , Total 32GB DDR4 2933MHz ECC RDIMM , 1TB 7200RPM 3.5" SATA , 512GB M.2 PCIe SSD,DVD-RW , Nvidia® Quadro® P2200 5GB GDDR5 (4*DP) , Lenovo USB  Traditional Keyboard &amp; Optical Mouse , 1  Gigabit Ethernet Chassis Intrusion , Internal Speaker , 625W Power Supply ;  Windows® 10 Professional 64-bit WS  , Warranty 3-Year OnSite and Premier Support; ANZ onshore based advanced troubleshooting and end-to-end case management. </t>
  </si>
  <si>
    <t>1 Gigabit Ethernet</t>
  </si>
  <si>
    <t>Thinkstation P620 Tower</t>
  </si>
  <si>
    <t>30E0004PAU</t>
  </si>
  <si>
    <t>AMD Ryzen™ Threadripper™ Pro 3945WX (4.0GHz/12C/64M)</t>
  </si>
  <si>
    <t>64GB DDR4 3200MHz RDIMM ECC</t>
  </si>
  <si>
    <t>AMD Radeon™ Pro WX3200 4GB GDDR5 (4*mDP)</t>
  </si>
  <si>
    <t xml:space="preserve">ThinkStation  P620, (30E0004PAU), AMD Ryzen™ Threadripper™ Pro 3945WX (4.0GHz/12C/64M) , Total 64GB DDR4 3200MHz RDIMM ECC , 1TB 7200RPM 3.5" SATA , 512GB M.2 PCIe3x4 SSD,DVD-RW , AMD Radeon™ Pro WX3200 4GB GDDR5 (4*mDP) , Lenovo USB  Traditional Keyboard &amp; Optical Mouse , 1  Gigabit Ethernet , No Lock Kit , Internal Speaker , 1000W Power Supply ;  Windows® 10 Professional 64-bit   , Warranty 3-Year OnSite and Premier Support; ANZ onshore based advanced troubleshooting and end-to-end case management. </t>
  </si>
  <si>
    <t>V Series AIO V50a-22IMB</t>
  </si>
  <si>
    <t>11FN001MAU</t>
  </si>
  <si>
    <t>Intel® Core ™ i5-10400T (2GHz/6C/12M)</t>
  </si>
  <si>
    <t>Lenovo V50a-22IMB AIO (11FN001MAU), 21.5" Widescreen Non-Touch All-In-One, Full HD 1920x1080 (16:9) Borderless Wide Viewing Angle with Anti-Glare, Intel® B460 chipset, Intel®Core ™ i5-10400T (2GHz/6C/12M), Total RAM  8GB PC4-2666MHz DDR4 (8  GB  *1), 256GB M.2 PCIe Solid State Drive (SSD), Multiburner Optical Drive, Integrated Intel® UHD Graphics 630 , Integrated Gigabit Ethernet , 90W Power adapter, Wireless LAN &amp; Bluetooth, 720p webcam &amp; Microphone, Monitor stand, Media Card Reader, USB Calliope Keyboard &amp; Optical Mouse, Windows® 10 Professional 64-bit license; 1 Year Parts and Labour/Warranty.</t>
  </si>
  <si>
    <t>M Series SFF M75s-3</t>
  </si>
  <si>
    <t>11JB001SAU</t>
  </si>
  <si>
    <t>AMD® Ryzen™ 5 Pro 4650G (3.7GHz/6C/8M)</t>
  </si>
  <si>
    <t>Integrated Graphics; Radeon™ Graphics</t>
  </si>
  <si>
    <t>ThinkCentre M75s-2, SFF , (11JB001SAU)  , AMD® AM4 Pro 565 chipset , AMD® Ryzen™ 5 Pro 4650G (3.7GHz/6C/8M) , Total RAM  8GB PC4-3200MHz DDR4 (8GB  *1) , 256GB M.2 PCIe Solid State Drive (SSD) , Slim DVD Multiburner , Integrated Graphics; Radeon™ Graphics , Integrated Gigabit Ethernet , TPM Security Chip , Chassis Intrusion , 260W 85%  , USB Traditional Keyboard &amp; USB Optical Mouse ,  Windows® 10 Professional 64-bit license; 1  Year Parts and Labour/Onsite Warranty.</t>
  </si>
  <si>
    <t>ThinkBook 13s Gen2 ITL</t>
  </si>
  <si>
    <t>20V9000JAU</t>
  </si>
  <si>
    <t>Intel® Core™ i5-1135G7 Processor (8M Cache, up to 4.20GHz)</t>
  </si>
  <si>
    <t>8GB LPDDR4 Onboard Memory</t>
  </si>
  <si>
    <t xml:space="preserve">Windows® 10 Professional 64-bit </t>
  </si>
  <si>
    <t>WUXGA (1920x1200) IPS AG</t>
  </si>
  <si>
    <t xml:space="preserve">ThinkBook 13s-ITL, 20V9000JAU, Mineral Grey, 13.3'' WUXGA (1920*1200) IPS AG , Intel® Core™ i5-1135G7 Processor (8M Cache, up to 4.20GHz), 8GB LPDDR4 Onboard Memory, 256GB PCIE NVME SSD, Integrated Graphics, Wi-Fi 2x2 802.11ax, No WWAN, , Bluetooth, FingerPrint Reader, , Keyboard Backlight, , Integrated 720P HD Camera, 4CELL 56WH Internal, Windows 10 Professional 64bit, 1 Year Onsite, 65W USB C 3PIN, </t>
  </si>
  <si>
    <t>Wi-Fi 2x2 802.11ax No WWAN</t>
  </si>
  <si>
    <t>ThinkBook 14s Gen2 ITL</t>
  </si>
  <si>
    <t>20VA0002AU</t>
  </si>
  <si>
    <t>FHD (1920x1080) IPS Anti-Glare</t>
  </si>
  <si>
    <t xml:space="preserve">ThinkBook 14s-ITL, 20VA0002AU, Mineral Grey, 14.0'' FHD IPS (1920*1080) AG, Intel® Core™ i5-1135G7 Processor (8M Cache, up to 4.20GHz), 8GB LPDDR4 Onboard Memory, 256GB PCIE NVME SSD, Integrated Graphics, Wi-Fi 2x2 802.11ax, No WWAN, , Bluetooth, FingerPrint Reader, , Keyboard Backlight, , Integrated 720P HD Camera, 4CELL 56WH Internal, Windows 10 Professional 64bit, 1 Year Onsite, 65W USB C 3PIN, </t>
  </si>
  <si>
    <t>ThinkBook 14s Yoga ITL</t>
  </si>
  <si>
    <t>20WE000SAU</t>
  </si>
  <si>
    <t>8GB (8GB Onboard+0) DDR4</t>
  </si>
  <si>
    <t>FHD (1920x1080) IPS Touch</t>
  </si>
  <si>
    <t xml:space="preserve">ThinkBook 14s Yoga ITL, 20WE000SAU, Mineral Grey, 14’’ FHD IPS Touch, Intel® Core™ i5-1135G7 Processor (8M Cache, up to 4.20GHz), 8GB (8GB Onboard+0) DDR4, 256GB PCIE NVME SSD, Intel® Iris® Xe Graphics, Wi-Fi 2x2 802.11ax, No WWAN, , Bluetooth, FingerPrint Reader, , Keyboard Backlight, Active Pen, Integrated 720P HD Camera, 4CELL 56WH Internal, Windows 10 Professional 64bit, 1 Year Onsite, 65W USB C 3PIN, </t>
  </si>
  <si>
    <t>ThinkPad P14s Gen3</t>
  </si>
  <si>
    <t>20VX003NAU</t>
  </si>
  <si>
    <t>Intel® Core™ i5-1135G7 (2.4GHz/4C/8M)</t>
  </si>
  <si>
    <t>8GB onboard DDR4 3200 MHz</t>
  </si>
  <si>
    <t>Nvidia  T500 4GB GDDR6</t>
  </si>
  <si>
    <t>Windows® 10 Professional 64-bit</t>
  </si>
  <si>
    <t xml:space="preserve">FHD (1920 x 1080) IPS  Anti-Glare 300N </t>
  </si>
  <si>
    <t xml:space="preserve">ThinkPad P14s Gen2, (20VX003NAU), 14.0" FHD (1920 x 1080) IPS  Anti-Glare 300N , Intel® Core™ i5-1135G7 (2.4GHz/4C/8M), Total Ram 8GB onboard DDR4 3200 MHz, 512GB SSD PCIe-NVME Opal, Nvidia® T500 4GB GDDR6, Integrated 720p HD Camera w\ThinkShutter, Intel® Wi-Fi 6E AX210 (2x2, 802.11ax) + Bluetooth, No WWAN, Y-FPR, No Smart Card Reader 3 Cell 50Wh, Windows® 10 Professional 64bit, 65W USB C 3PIN, ThinkPad Backlit Keyboard , Warranty 3-Year OnSite and Premier Support; ANZ onshore based advanced troubleshooting and end-to-end case management. </t>
  </si>
  <si>
    <t>Intel® Wi-Fi 6E AX210 (2x2, 802.11ax) + Bluetooth No WWAN</t>
  </si>
  <si>
    <t>ThinkPad P17 Gen2</t>
  </si>
  <si>
    <t>20SN000KAU</t>
  </si>
  <si>
    <t>Intel® Core™ i7-10750H (2.6GHz/6C/12M)</t>
  </si>
  <si>
    <t xml:space="preserve">16GB (8GB + 8GB) DDR4 3200MHz (Operational  </t>
  </si>
  <si>
    <t>Nvidia Quadro T1000 4GB</t>
  </si>
  <si>
    <t>FHD (1920x1080) IPS Anti-Glare 300N</t>
  </si>
  <si>
    <t xml:space="preserve">ThinkPad P17, (20SN000KAU), 17.3" FHD (1920 x 1080)  Anti-Glare 300N, Intel® Core™ i7-10750H (2.6GHz/6C/12M), Total Ram 16GB (8GB + 8GB) DDR4 2933MHz , 512GB SSD PCIe-NVME Opal, Nvidia Quadro® T1000 4GB GDDR6, Integrated IR &amp; 720p HD Camera w\ThinkShutter, Intel® Wi-Fi 6 AX201 (2x2, 802.11ax) , WWAN Ready, Y-FPR, Smart Card Reader  , 6 Cell 94Wh, Windows® 10 Professional 64bit, 170W , ThinkPad Backlit Keyboard with Number Pad, Warranty 3-Year OnSite and Premier Support; ANZ onshore based advanced troubleshooting and end-to-end case management. </t>
  </si>
  <si>
    <t>Intel AX201 2X2AX + BT WWAN Ready</t>
  </si>
  <si>
    <t>ThinkPad X1 Fold Gen2</t>
  </si>
  <si>
    <t>20RK000HAU</t>
  </si>
  <si>
    <t>Intel® Core™ i5-L16G7 Processor (4M Cache, up to 3.0GHz)</t>
  </si>
  <si>
    <t>8GB LPDDR4X-4266 Onboard (Not Upgradable)</t>
  </si>
  <si>
    <t>QXGA (2048x1536) Folding OLED Multitouch</t>
  </si>
  <si>
    <t>ThinkPad X1 Fold, 20RK000HAU, , 13.3" QXGA (2048x1536) Folding OLED Multitouch, Intel® Core™ i5-L16G7 Processor (4M Cache, up to 3.0GHz), 8GB LPDDR4X-4266 Onboard (Not Upgradable), 256GB SSD PCIE NVME OPAL, Intel® UHD Graphics, Intel® Wi-Fi 6 AX200 (2x2, 802.11ax), No WWAN, -, Bluetooth, -, , Lenovo Fold Mini Keyboard, Lenovo Mod Pen, Integrated IR &amp; 5.0MP, Integrated Li-Polymer 50Wh battery, Windows® 10 Professional 64bit, 3Y Premier Support with Depot/CCI upgrade from 3Y Depot/CCI, 65W SLIM USB C 3PIN, -</t>
  </si>
  <si>
    <t>Intel® Wi-Fi 6 AX200 (2x2, 802.11ax) No WWAN</t>
  </si>
  <si>
    <t>ThinkPad T14s Gen3</t>
  </si>
  <si>
    <t>20WM0077AU</t>
  </si>
  <si>
    <t>8GB LPDDR4x 4266MHz (Not Upgradable)</t>
  </si>
  <si>
    <t>ThinkPad T14s G2, 20WM0077AU, Black, 14.0" FHD (1920x1080) IPS Anti-Glare, Intel® Core™ i5-1135G7 Processor (8M Cache, up to 4.20GHz), 8GB LPDDR4x 4266MHz (Not Upgradable), 256GB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</si>
  <si>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Intel® Wi-Fi 6 AX201 (2x2, 802.11ax) + Bluetooth No WWAN</t>
  </si>
  <si>
    <t>ThinkPad X13 Gen3</t>
  </si>
  <si>
    <t>20WK008RAU</t>
  </si>
  <si>
    <t>WUXGA (1920 x 1200) IPS AG</t>
  </si>
  <si>
    <t xml:space="preserve">ThinkPad X13 G2, 20WK008RAU, Black, 13.3" WUXGA (1920 x 1200) IPS AG, Intel® Core™ i5-1135G7 Processor (8M Cache, up to 4.20GHz), 8GB LPDDR4x 4266MHz (Not Upgradable), 256GB SSD PCIe-NVMe OPAL, Intel® Iris® Xe Graphics, Intel® Wi-Fi 6 AX201 (2x2, 802.11ax), No WWAN, -, Bluetooth, Fingerprint reader, ThinkPad Backlit Keyboard, -, Integrated IR &amp; 720p HD Camera w\Privacy Shutter, Integrated 41Wh Battery, Windows® 10 Professional 64bit, 5WS0A14086,5WS0T36195, 65W USB C 3PIN, </t>
  </si>
  <si>
    <t>Intel® Wi-Fi 6 AX201 (2x2, 802.11ax) No WWAN</t>
  </si>
  <si>
    <t>ThinkPad X13 Yoga Gen3</t>
  </si>
  <si>
    <t>20W8001WAU</t>
  </si>
  <si>
    <t xml:space="preserve">WUXGA (1920 x 1200) IPS  AR/AS Touch </t>
  </si>
  <si>
    <t>ThinkPad X13 Yoga G2, 20W8001WAU, BLACK, 13.3” WUXGA (1920 x 1200) IPS  AR/AS Touch , Intel® Core™ i5-1135G7 Processor (8M Cache, up to 4.20GHz), 8GB LPDDR4x 4266MHz (Not Upgradable), 256GB SSD PCIe-NVMe OPAL, Intel® Iris® Xe Graphics, Intel® Wi-Fi 6 AX201 (2x2, 802.11ax), No WWAN, -, Bluetooth, FingerPrint reader, ThinkPad Keyboard Backlit, ThinkPad Pen Pro, Integrated IR &amp; 720p HD Camera w\Privacy Shutter, Integrated 52.8WH Battery, Windows® 10 Professional 64bit, 3 Year Onsite incl 1 Year Premier Support, 65W USB C 3PIN, -</t>
  </si>
  <si>
    <t>ThinkPad X1 Nano Gen2</t>
  </si>
  <si>
    <t>20UN000FAU</t>
  </si>
  <si>
    <t>Intel® Core™ i5-1130G7 Processor (8M Cache, up to 4.00GHz)</t>
  </si>
  <si>
    <t>8GB 4266MHz LPDDR4x Onboard (Not Upgradable)</t>
  </si>
  <si>
    <t>2K (2160x1350) AG, HPD</t>
  </si>
  <si>
    <t>ThinkPad X1 Nano G1, 20UN000FAU, , 13” 2K (2160x1350) AG, HPD, Intel® Core™ i5-1130G7 Processor (8M Cache, up to 4.00GHz), 8GB(2X32GX64)_LP4X_4266, 256GB SSD PCIE NVME OPAL, Intel® Iris® Xe Graphics, Intel® Wi-Fi 6 AX201 (2x2, 802.11ax), No WWAN, -, Bluetooth, Fingerprint reader, , ThinkPad Backlit Keyboard, -, Integrated IR&amp;HD Camera w\ThinkShutter, 48Wh Internal Battery, Windows® 10 Professional 64bit, 3 Year Onsite incl 1 Year Premier Support, 65W SLIM USB C 3PIN, -</t>
  </si>
  <si>
    <t>ThinkPad X1 Carbon Gen10</t>
  </si>
  <si>
    <t>20XW001DAU</t>
  </si>
  <si>
    <t>8GB LPDDR4x 4266MHz Onboard (Not Upgradable)</t>
  </si>
  <si>
    <t>ThinkPad X1 Carbon Gen9, 20XW001DAU, Black, 14.0" WUXGA (1920x1200) IPS AG, HPD, Intel® Core™ i5-1135G7 Processor (8M Cache, up to 4.20GHz), 8GB LPDDR4x 4266MHz Onboard (Not Upgradable), 256GB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</si>
  <si>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ThinkPad X1 Yoga Gen7</t>
  </si>
  <si>
    <t>20XY000QAU</t>
  </si>
  <si>
    <t>WUXGA (1920x1200) IPS AR/AS Touch</t>
  </si>
  <si>
    <t>ThinkPad X1 Yoga Gen6, 20XY000QAU, , 14.0" WUXGA (1920x1200) IPS AR/AS Touch, HPD, Intel® Core™ i5-1135G7 Processor (8M Cache, up to 4.20GHz), 8GB LPDDR4x 4266MHz Onboard (Not Upgradable), 256GB SSD PCIe-NVMe OPAL, Intel® Iris® Xe Graphics, Intel® Wi-Fi 6 AX201 (2x2, 802.11ax), No WWAN, -, Bluetooth, Fingerprint reader, , ThinkPad Backlit Keyboard, ThinkPad Pen Pro, Integrated IR&amp;HD Camera w\Privacy kShutter, Internal 57Wh Battery, Windows® 10 Professional 64bit, 3 Year Onsite incl 1 Year Premier Support, 65W USB C 3PIN, -</t>
  </si>
  <si>
    <t>Data3</t>
  </si>
  <si>
    <t>ON BOARD</t>
  </si>
  <si>
    <t>MAY VARY</t>
  </si>
  <si>
    <t>MICROSOFT</t>
  </si>
  <si>
    <t>Gigabit LAN optional WiFI AX3000</t>
  </si>
  <si>
    <t>NOT INCLUDED</t>
  </si>
  <si>
    <t>500GB SSD</t>
  </si>
  <si>
    <t>B1400CEAE-EB0930R-BB</t>
  </si>
  <si>
    <t>Intel® Iris Xᵉ Graphics</t>
  </si>
  <si>
    <t>8 GB</t>
  </si>
  <si>
    <t xml:space="preserve">FZ-G2ABMBXVA </t>
  </si>
  <si>
    <t xml:space="preserve"> 15FZ-G2ABMBXVA </t>
  </si>
  <si>
    <t xml:space="preserve"> 15FZ-G2ABMBEVA </t>
  </si>
  <si>
    <t xml:space="preserve">FZ-G2AQMBEVA </t>
  </si>
  <si>
    <t xml:space="preserve"> 15FZ-G2AQMBEVA </t>
  </si>
  <si>
    <t xml:space="preserve">  CF-33GFJAEVA</t>
  </si>
  <si>
    <t>Wi-Fi</t>
  </si>
  <si>
    <t>IMAC 24-INCH GREEN/8C CPU/7C GPU/8GB/256GB</t>
  </si>
  <si>
    <t>IMAC 24-INCH PINK/8C CPU/7C GPU/8GB/256GB</t>
  </si>
  <si>
    <t>IMAC 24-INCH SILVER/8C CPU/7C GPU/8GB/256GB</t>
  </si>
  <si>
    <t>RJ-45</t>
  </si>
  <si>
    <t>MK193X/A</t>
  </si>
  <si>
    <t>MK1A3X/A</t>
  </si>
  <si>
    <t>MK7M3X/A</t>
  </si>
  <si>
    <t>MK7P3X/A</t>
  </si>
  <si>
    <t>MK7R3X/A</t>
  </si>
  <si>
    <t>MLWL3X/A</t>
  </si>
  <si>
    <t>MK7T3X/A</t>
  </si>
  <si>
    <t>MK7V3X/A</t>
  </si>
  <si>
    <t>MK7X3X/A</t>
  </si>
  <si>
    <t>MLWR3X/A</t>
  </si>
  <si>
    <t>MK893X/A</t>
  </si>
  <si>
    <t>MK8C3X/A</t>
  </si>
  <si>
    <t>MK8E3X/A</t>
  </si>
  <si>
    <t>MLX43X/A</t>
  </si>
  <si>
    <t>MK8F3X/A</t>
  </si>
  <si>
    <t>MK8H3X/A</t>
  </si>
  <si>
    <t>MK8K3X/A</t>
  </si>
  <si>
    <t>MLX93X/A</t>
  </si>
  <si>
    <t>MK2K3X/A</t>
  </si>
  <si>
    <t>A13 Bionic</t>
  </si>
  <si>
    <t>IPAD (9GEN) 10.2-INCH WI-FI 64GB - SPACE GREY</t>
  </si>
  <si>
    <t>MK2L3X/A</t>
  </si>
  <si>
    <t>IPAD (9GEN) 10.2-INCH WI-FI 64GB - SILVER</t>
  </si>
  <si>
    <t>MK2N3X/A</t>
  </si>
  <si>
    <t>IPAD (9GEN) 10.2-INCH WI-FI 256GB - SPACE GREY</t>
  </si>
  <si>
    <t>MK2P3X/A</t>
  </si>
  <si>
    <t>IPAD (9GEN) 10.2-INCH WI-FI 256GB - SILVER</t>
  </si>
  <si>
    <t>MK473X/A</t>
  </si>
  <si>
    <t>IPAD (9GEN) 10.2-INCH WI-FI + CELLULAR 64GB - SPACE GREY</t>
  </si>
  <si>
    <t>MK493X/A</t>
  </si>
  <si>
    <t>IPAD (9GEN) 10.2-INCH WI-FI + CELLULAR 64GB - SILVER</t>
  </si>
  <si>
    <t>MK4E3X/A</t>
  </si>
  <si>
    <t>IPAD (9GEN) 10.2-INCH WI-FI + CELLULAR 256GB - SPACE GREY</t>
  </si>
  <si>
    <t>MK4H3X/A</t>
  </si>
  <si>
    <t>IPAD (9GEN) 10.2-INCH WI-FI + CELLULAR 256GB - SILVER</t>
  </si>
  <si>
    <t>MM9C3X/A</t>
  </si>
  <si>
    <t>M1</t>
  </si>
  <si>
    <t>IPAD AIR (5GEN) 10.9-INCH WI-FI 64GB - SPACE GREY</t>
  </si>
  <si>
    <t>MM9D3X/A</t>
  </si>
  <si>
    <t>IPAD AIR (5GEN) 10.9-INCH WI-FI 64GB - PINK</t>
  </si>
  <si>
    <t>MM9E3X/A</t>
  </si>
  <si>
    <t>IPAD AIR (5GEN) 10.9-INCH WI-FI 64GB - BLUE</t>
  </si>
  <si>
    <t>MM9F3X/A</t>
  </si>
  <si>
    <t>IPAD AIR (5GEN) 10.9-INCH WI-FI 64GB - STARLIGHT</t>
  </si>
  <si>
    <t>MME23X/A</t>
  </si>
  <si>
    <t>IPAD AIR (5GEN) 10.9-INCH WI-FI 64GB - PURPLE</t>
  </si>
  <si>
    <t>MM9L3X/A</t>
  </si>
  <si>
    <t>IPAD AIR (5GEN) 10.9-INCH WI-FI 256GB - SPACE GREY</t>
  </si>
  <si>
    <t>MM9M3X/A</t>
  </si>
  <si>
    <t>IPAD AIR (5GEN) 10.9-INCH WI-FI 256GB - PINK</t>
  </si>
  <si>
    <t>MM9N3X/A</t>
  </si>
  <si>
    <t>IPAD AIR (5GEN) 10.9-INCH WI-FI 256GB - BLUE</t>
  </si>
  <si>
    <t>MM9P3X/A</t>
  </si>
  <si>
    <t>IPAD AIR (5GEN) 10.9-INCH WI-FI 256GB - STARLIGHT</t>
  </si>
  <si>
    <t>MME63X/A</t>
  </si>
  <si>
    <t>IPAD AIR (5GEN) 10.9-INCH WI-FI 256GB - PURPLE</t>
  </si>
  <si>
    <t>MM6R3X/A</t>
  </si>
  <si>
    <t>IPAD AIR (5GEN) 10.9-INCH WI-FI + CELLULAR 64GB - SPACE GREY</t>
  </si>
  <si>
    <t>MM6T3X/A</t>
  </si>
  <si>
    <t>IPAD AIR (5GEN) 10.9-INCH WI-FI + CELLULAR 64GB - PINK</t>
  </si>
  <si>
    <t>MM6U3X/A</t>
  </si>
  <si>
    <t>IPAD AIR (5GEN) 10.9-INCH WI-FI + CELLULAR 64GB - BLUE</t>
  </si>
  <si>
    <t>MM6V3X/A</t>
  </si>
  <si>
    <t>IPAD AIR (5GEN) 10.9-INCH WI-FI + CELLULAR 64GB - STARLIGHT</t>
  </si>
  <si>
    <t>MME93X/A</t>
  </si>
  <si>
    <t>IPAD AIR (5GEN) 10.9-INCH WI-FI + CELLULAR 64GB - PURPLE</t>
  </si>
  <si>
    <t>MM713X/A</t>
  </si>
  <si>
    <t>IPAD AIR (5GEN) 10.9-INCH WI-FI + CELLULAR 256GB - SPACE GREY</t>
  </si>
  <si>
    <t>MM723X/A</t>
  </si>
  <si>
    <t>IPAD AIR (5GEN) 10.9-INCH WI-FI + CELLULAR 256GB - PINK</t>
  </si>
  <si>
    <t>MM733X/A</t>
  </si>
  <si>
    <t>IPAD AIR (5GEN) 10.9-INCH WI-FI + CELLULAR 256GB - BLUE</t>
  </si>
  <si>
    <t>MM743X/A</t>
  </si>
  <si>
    <t>IPAD AIR (5GEN) 10.9-INCH WI-FI + CELLULAR 256GB - STARLIGHT</t>
  </si>
  <si>
    <t>MMED3X/A</t>
  </si>
  <si>
    <t>IPAD AIR (5GEN) 10.9-INCH WI-FI + CELLULAR 256GB - PURPLE</t>
  </si>
  <si>
    <t>iOS 16</t>
  </si>
  <si>
    <t>PixelSense Touch Display</t>
  </si>
  <si>
    <t>Win 11 Pro</t>
  </si>
  <si>
    <t>Precision 3240 Compact</t>
  </si>
  <si>
    <t>1x8GB, DDR4 Non-ECC</t>
  </si>
  <si>
    <t>Dell Latitude 3310 2-in-1</t>
  </si>
  <si>
    <t>28556945-E</t>
  </si>
  <si>
    <t>Intel Core i5-8265U Processor w/Intel UHD Graphics 620</t>
  </si>
  <si>
    <t>HD WVA (1920 x 1080) Touch</t>
  </si>
  <si>
    <t>1.56kg</t>
  </si>
  <si>
    <t>Dell Latitude 3310 2-in-1 CTO[331058GB]</t>
  </si>
  <si>
    <t>Dell Latitude 7220 Rugged</t>
  </si>
  <si>
    <t>28556945-F</t>
  </si>
  <si>
    <t>1 Intel(R) Core(TM) i3-8145U with u-blox NEO-M8 GPS card 8GB Memory</t>
  </si>
  <si>
    <t>8GB 2133MHz LPDDR3 Memory</t>
  </si>
  <si>
    <t>Intel UHD Graphics 621</t>
  </si>
  <si>
    <t>11.6", FHD (1920 x 1080), 1000 Nit Outdoor-Readable, AG/AS/AP, Glove-Capable Touchscreen</t>
  </si>
  <si>
    <t>Yes</t>
  </si>
  <si>
    <t>1.33kg</t>
  </si>
  <si>
    <t>Dell Latitude 7220 Rugged, CTO</t>
  </si>
  <si>
    <t>Dell Chromebook 3110</t>
  </si>
  <si>
    <t>28556945-G</t>
  </si>
  <si>
    <t>1 Intel(R) Celeron(TM) N4500 (Dual Core, up to 2.8GHz, 4M Cache, 6W), 4GB Memory, 32GB Storage, HDMI</t>
  </si>
  <si>
    <t>4GB 2933MHz LPDDR4 Non-ECC</t>
  </si>
  <si>
    <t>eMMC Storage</t>
  </si>
  <si>
    <t>11.6" HD (1366 x 768) Anti-Glare Non-Touch</t>
  </si>
  <si>
    <t>1.41kg</t>
  </si>
  <si>
    <t>Wyse 5070 thin client</t>
  </si>
  <si>
    <t>28556945-H</t>
  </si>
  <si>
    <t>1 Intel(R) Celeron(R) Processor J4105 (4 Cores/4MB/4T/up to 2.5GHz/10W)</t>
  </si>
  <si>
    <t>4GB, 2400MHz DDR4 Memory</t>
  </si>
  <si>
    <t>Wyse</t>
  </si>
  <si>
    <t>Dell ThinOS/Linux</t>
  </si>
  <si>
    <t>1.2kg</t>
  </si>
  <si>
    <t>Wyse 5070 thin client, CTO</t>
  </si>
  <si>
    <t>28556945-I</t>
  </si>
  <si>
    <t>1 11th Generation Intel(R) Core(TM) i5-1135G7 Processor (8MB Cache, up to 4.2 GHz)</t>
  </si>
  <si>
    <t xml:space="preserve"> 8GB 4267MHz LPDDR4x Memory Onboard</t>
  </si>
  <si>
    <t>Intel(R) Iris Xe Graphics</t>
  </si>
  <si>
    <t>Win 11 Home</t>
  </si>
  <si>
    <t>13.3" FHD (1920 x 1080) InfinityEdge Non-Touch display</t>
  </si>
  <si>
    <t>1.13kg</t>
  </si>
  <si>
    <t>HNX9305C01AUSB - XPS 13</t>
  </si>
  <si>
    <t>11FJ0014AU</t>
  </si>
  <si>
    <t>Intel® Core™ i5-10400T (2GHz/6C/12M)</t>
  </si>
  <si>
    <t>PC4-2666MHz DDR4 (8  GB  *1)</t>
  </si>
  <si>
    <t xml:space="preserve"> 256GB M.2 PCIe Solid State Drive (SSD)</t>
  </si>
  <si>
    <t>Win Pro 10  64-Bit</t>
  </si>
  <si>
    <t>23.8" Widescreen Non-Touch All-In-One, Full HD 1920x1080 (16:9) Borderless Wide Viewing Angle with Anti-Glare</t>
  </si>
  <si>
    <t>Lenovo V50a-24IMB AIO (11FJ0014AU), 23.8" Widescreen Non-Touch All-In-One, Full HD 1920x1080 (16:9) Borderless Wide Viewing Angle with Anti-Glare, Intel® B460 chipset, Intel® Core™ i5-10400T (2GHz/6C/12M), Total RAM  8GB PC4-2666MHz DDR4 (8  GB  *1), 256GB M.2 PCIe Solid State Drive (SSD), Multiburner Optical Drive, Integrated Intel® UHD Graphics 630, Integrated Gigabit Ethernet, 90W Power adapter, Wireless LAN &amp; Bluetooth, 720p webcam &amp; Microphone, Monitor stand, Media Card Reader, USB Calliope Keyboard &amp; USB Optical Mouse,  Windows® 10 Professional 64-bit license; 1 Year Parts and Labour/Warranty.</t>
  </si>
  <si>
    <t>11FJ0016AU</t>
  </si>
  <si>
    <t>4938023</t>
  </si>
  <si>
    <t>Intel® Core i5-10400T (2GHz/6C/12M)</t>
  </si>
  <si>
    <t>23.8" Widescreen Touch All-In-One, Full HD 1920x1080 (16:9) Borderless Wide Viewing Angle with Anti-Glare</t>
  </si>
  <si>
    <t>Lenovo V50a-24IMB AIO (11FJ0016AU), 23.8" Widescreen Touch All-In-One, Full HD 1920x1080 (16:9) Borderless Wide Viewing Angle with Anti-Glare, Intel® B460 chipset, Intel® Core i5-10400T (2GHz/6C/12M), Total RAM  8GB PC4-2666MHz DDR4 (8  GB  *1), 256GB M.2 PCIe Solid State Drive (SSD), Multiburner Optical Drive, Integrated Intel® UHD Graphics 630, Integrated Gigabit Ethernet, 90W Power adapter, Wireless LAN &amp; Bluetooth, 1080P Webcam &amp; Microphone, Monitor stand, Media Card Reader, USB Calliope Keyboard &amp; Optical Mouse, Windows® 10 Professional 64-bit license; 1 Year Parts and Labour/Warranty.</t>
  </si>
  <si>
    <t>11FJ0024AU</t>
  </si>
  <si>
    <t>4938115</t>
  </si>
  <si>
    <t>Intel® Core i7-10700T (2Ghz/8C/16M)</t>
  </si>
  <si>
    <t>PC4-2666MHz DDR4 (8  GB  *2)</t>
  </si>
  <si>
    <t>512GB M.2 PCIe Solid State Drive (SSD)</t>
  </si>
  <si>
    <t>Lenovo V50a-24IMB AIO (11FJ0024AU), 23.8" Widescreen Touch All-In-One, Full HD 1920x1080 (16:9) Borderless Wide Viewing Angle with Anti-Glare, Intel® B460 chipset, Intel® Core i7-10700T (2Ghz/8C/16M), Total RAM  16GB PC4-2666MHz DDR4 (8  GB  *2), 512GB M.2 PCIe Solid State Drive (SSD), Multiburner Optical Drive, Integrated Intel® UHD Graphics 630, Integrated Gigabit Ethernet, 90W Power adapter, Wireless LAN &amp; Bluetooth, 1080P Webcam &amp; Microphone, Full Function stand, Media Card Reader, USB Calliope Keyboard &amp; Optical Mouse,  Windows® 10 Professional 64-bit license; 1 Year Parts and Labour/Warranty.</t>
  </si>
  <si>
    <t>11DT0046AU</t>
  </si>
  <si>
    <t>5041847</t>
  </si>
  <si>
    <t>Intel® Core™ i5-10400T (2.0GHz/6C/12M)</t>
  </si>
  <si>
    <t xml:space="preserve">PC4-2666MHz DDR4 (8  GB  *1) </t>
  </si>
  <si>
    <t xml:space="preserve"> Integrated Intel® UHD Graphics 631</t>
  </si>
  <si>
    <t>ThinkCentre M70q-1 Tiny (ES) , (11DT0046AU)  , Intel® H470 chipset , Intel® Core™ i5-10400T (2.0GHz/6C/12M) , Total RAM  8GB PC4-2666MHz DDR4 (8  GB  *1) , 256GB M.2 PCIe Solid State Drive (SSD) , No Optical Drive , Integrated Intel® UHD Graphics 630 , Integrated Gigabit Ethernet , TPM Security Chip,Chassis Intrusion , 65W 89% Power Adapter ,  Wireless LAN &amp; Bluetooth ,  Floor stand ,  USB Traditional Keyboard &amp; USB Optical Mouse ,  Windows® 10 Professional 64-bit license; 3 Years Parts and Labour/OnsiteWarranty.</t>
  </si>
  <si>
    <t>11DN001JAU</t>
  </si>
  <si>
    <t>5041843</t>
  </si>
  <si>
    <t xml:space="preserve">8GB PC4-2666MHz DDR4 (8  GB  *1) </t>
  </si>
  <si>
    <t xml:space="preserve"> Integrated Intel® UHD Graphics 632</t>
  </si>
  <si>
    <t>ThinkCentre M80q-1 Tiny , (11DN001JAU)  , Intel® Q470 chipset , Intel® Core™ i5-10500T (2.3GHz/6C/12M) , Total RAM  8GB PC4-2666MHz DDR4 (8  GB  *1) , 256GB M.2 PCIe Solid State Drive (SSD) , No Optical Drive , Integrated Intel® UHD Graphics 630 , Integrated Gigabit Ethernet , TPM Security Chip,Chassis Intrusion , 65W Power adapter ,  Wireless LAN &amp; Bluetooth  , Floor stand ,   USB Traditional Keyboard &amp; USB Optical Mouse ,  Windows® 10 Professional 64-bit license; 3 Years Parts and Labour/OnsiteWarranty.</t>
  </si>
  <si>
    <t>5041835</t>
  </si>
  <si>
    <t xml:space="preserve">Intel® Core™ i5-10400 (2.9GHz/6C/12M) </t>
  </si>
  <si>
    <t xml:space="preserve"> Integrated Intel® UHD Graphics 633</t>
  </si>
  <si>
    <t>ThinkCentre M70s-1 SFF (ES) , (11DC001YAU)  , Intel® H470 chipset , Intel® Core™ i5-10400 (2.9GHz/6C/12M) , Total RAM  8GB PC4-2666MHz DDR4 (8  GB  *1) , 256GB M.2 PCIe Solid State Drive (SSD) , Slim DVD Multiburner , Integrated Intel® UHD Graphics 630 , Integrated Gigabit Ethernet , TPM Security Chip , Chassis Intrusion , 260W 85% PSU,   USB Traditional Keyboard &amp; USB Optical Mouse ,  Windows® 10 Professional 64-bit license; 3 Years Parts and Labour/OnsiteWarranty.</t>
  </si>
  <si>
    <t>11CU000JAU</t>
  </si>
  <si>
    <t>5041803</t>
  </si>
  <si>
    <t xml:space="preserve">Intel® Core™ i5-10500 (3.1GHz/6C/12M) </t>
  </si>
  <si>
    <t xml:space="preserve"> Integrated Intel® UHD Graphics 634</t>
  </si>
  <si>
    <t>ThinkCentre M80s-1 SFF (ES) , (11CU000JAU)  , Intel® Q470 chipset , Intel® Core™ i5-10500 (3.1GHz/6C/12M) , Total RAM  8GB PC4-2666MHz DDR4 (8  GB  *1) , 256GB M.2 PCIe Solid State Drive (SSD) , Multiburner Optical Drive , Integrated Intel® UHD Graphics 630 , Integrated Gigabit Ethernet , TPM Security Chip , Chassis Intrusion , 260W 85% PSU, Wireless LAN &amp; Bluetooth,   USB Traditional Keyboard &amp; USB Optical Mouse ,  Windows® 10 Professional 64-bit license; 3 Years Parts and Labour/OnsiteWarranty.</t>
  </si>
  <si>
    <t>20WM007AAU</t>
  </si>
  <si>
    <t>LPDDR4x 4266MHz (Not Upgradable)</t>
  </si>
  <si>
    <t>256GB SSD PCIe-NVMe OPAL</t>
  </si>
  <si>
    <t>14.0" FHD (1920x1080) IPS Anti-Glare</t>
  </si>
  <si>
    <t>ThinkPad T14s G2, 20WM007AAU, Black, 14.0" FHD (1920x1080) IPS Anti-Glare, Intel® Core™ i5-1135G7 Processor (8M Cache, up to 4.20GHz), 16GB LPDDR4x 4266MHz (Not Upgradable), 256GB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</si>
  <si>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20WM007BAU</t>
  </si>
  <si>
    <t>512GB SSD PCIe-NVMe OPAL</t>
  </si>
  <si>
    <t>ThinkPad T14s G2, 20WM007BAU, Black, 14.0" FHD (1920x1080) IPS Anti-Glare, Intel® Core™ i5-1135G7 Processor (8M Cache, up to 4.20GHz), 16GB LPDDR4x 4266MHz (Not Upgradable), 512GB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</si>
  <si>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20XW00HJAU</t>
  </si>
  <si>
    <t>14.0" WUXGA (1920x1200) IPS AG</t>
  </si>
  <si>
    <t>ThinkPad X1 Carbon Gen9, 20XW0019AU, Black, 14.0" WUXGA (1920x1200) IPS AG, HPD, Intel® Core™ i5-1135G7 Processor (8M Cache, up to 4.20GHz), 16GB LPDDR4x 4266MHz Onboard (Not Upgradable), 256GB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</si>
  <si>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20XW00HKAU</t>
  </si>
  <si>
    <t>5187133</t>
  </si>
  <si>
    <t>ThinkPad X1 Carbon Gen9, 20XW001CAU, Black, 14.0" WUXGA (1920x1200) IPS AG, HPD, Intel® Core™ i5-1135G7 Processor (8M Cache, up to 4.20GHz), 16GB LPDDR4x 4266MHz Onboard (Not Upgradable), 512GB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</si>
  <si>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30E50021AU</t>
  </si>
  <si>
    <t>5287476</t>
  </si>
  <si>
    <t>Intel® Core™ i7-11700 Processor (8 Cores, 16M Cache, up to 4.90 GHz)</t>
  </si>
  <si>
    <t>16GB DDR4 3200MHz UDIMM non ECC</t>
  </si>
  <si>
    <t xml:space="preserve">NVIDIA® T1000 4GB GDDR6 (4x miniDP) </t>
  </si>
  <si>
    <t>512GB SSD PCIe-NVMe OPAL Gen4 + 1TB 7200RPM 3.5" SATA HDD</t>
  </si>
  <si>
    <t xml:space="preserve">ThinkStation  P350 SFF , (30E50021AU) , Intel® Core™ i7-11700 Processor (8 Cores, 16M Cache, up to 4.90 GHz) , Total 16GB DDR4 3200MHz UDIMM non ECC , 512GB SSD PCIe-NVMe OPAL Gen4 + 1TB 7200RPM 3.5" SATA HDD,Slim DVD-RW , NVIDIA® T1000 4GB GDDR6 (4x miniDP) , USB Full Size Keyboard with Number Pad &amp; USB Optical Mouse , 1* Gigabit Ethernet , Chassis Intrusion , Internal Speaker , 380W Power Supply ; Windows® 10 Professional  , Warranty 3-Year OnSite and Premier Support; ANZ onshore based advanced troubleshooting and end-to-end case management. </t>
  </si>
  <si>
    <t>20W6004PAU</t>
  </si>
  <si>
    <t>5267099</t>
  </si>
  <si>
    <t>Intel® Core™ i7-1165G7 Processor (4 cores, 12M Cache, up to 4.70 GHz)</t>
  </si>
  <si>
    <t>16GB DDR4 3200MHz soldered</t>
  </si>
  <si>
    <t>NVIDIA® T500 4GB GDDR6</t>
  </si>
  <si>
    <t>Windows® 10 Professional</t>
  </si>
  <si>
    <t>15.6" FHD (1920 x 1080) IPS Anti-Glare 300N</t>
  </si>
  <si>
    <t xml:space="preserve">ThinkPad P15s Gen2, (20W6004PAU), 15.6" FHD (1920 x 1080) IPS Anti-Glare 300N, Intel® Core™ i7-1165G7 Processor (4 cores, 12M Cache, up to 4.70 GHz), Total Ram 16GB DDR4 3200MHz soldered, 512GB SSD PCIe-NVMe OPAL, NVIDIA® T500 4GB GDDR6, Integrated 720p HD Camera w/privacy shutter, Intel® Wi-Fi 6 AX201 (2x2, 802.11ax), WWAN Ready, Fingerprint Reader,  Integrated 57Wh Battery, Windows® 10 Professional, 65W USB-C AC adapter, ThinkPad Backlit Keyboard with Number Pad, Warranty 3-Year OnSite and Premier Support; ANZ onshore based advanced troubleshooting and end-to-end case management. </t>
  </si>
  <si>
    <t>Intel Core i7 Processor</t>
  </si>
  <si>
    <t>PixelSense</t>
  </si>
  <si>
    <t xml:space="preserve">Includes 3 Year Warranty </t>
  </si>
  <si>
    <t>PixelSense Touchscreen</t>
  </si>
  <si>
    <t xml:space="preserve"> Intel Core i7 Processor</t>
  </si>
  <si>
    <t>1 x USB-C®
3.5 mm headphone jack
1 x Surface Connect port
Surface Type Cover Port
MicroSDXC Card Reader
Compatible with Surface Dial</t>
  </si>
  <si>
    <t>Surface PRO 7+ for Business - i5 16GB 256GB LTE Platinum</t>
  </si>
  <si>
    <t>5065151</t>
  </si>
  <si>
    <t>Intel i5 Processor</t>
  </si>
  <si>
    <t>Surface PRO 7+ for Business - i5 8GB 256GB WiFi Platinum</t>
  </si>
  <si>
    <t>5068294</t>
  </si>
  <si>
    <t>Surface PRO 7+ for Business - i7 16GB 256GB WiFi Platinum</t>
  </si>
  <si>
    <t>5068357</t>
  </si>
  <si>
    <t>Intel i7 Processor</t>
  </si>
  <si>
    <t>Intel Core i5</t>
  </si>
  <si>
    <t>1 x USB-C
1 x USB-A 
3.5 mm headphone jack 
1 x Surface Connect port</t>
  </si>
  <si>
    <t>SURFACE DUO 2 128GB SUB-6 GLACIER</t>
  </si>
  <si>
    <t>9C1-00004</t>
  </si>
  <si>
    <t>5326408</t>
  </si>
  <si>
    <t>SURFACE DUO 2 128GB SUB-6 OBSIDIAN</t>
  </si>
  <si>
    <t>9C1-00009</t>
  </si>
  <si>
    <t>5326409</t>
  </si>
  <si>
    <t>SURFACE DUO 2 256GB SUB-6 GLACIER</t>
  </si>
  <si>
    <t>9C8-00004</t>
  </si>
  <si>
    <t>5326410</t>
  </si>
  <si>
    <t>SURFACE DUO 2 256GB SUB-6 OBSIDIAN</t>
  </si>
  <si>
    <t>9C8-00009</t>
  </si>
  <si>
    <t>5326411</t>
  </si>
  <si>
    <t>3 GB</t>
  </si>
  <si>
    <t>4.7"</t>
  </si>
  <si>
    <t>NOKIA X20 6/128GB BLUE</t>
  </si>
  <si>
    <t>101QKSLVH038</t>
  </si>
  <si>
    <t>NOKIA X20 6/128GB SAND</t>
  </si>
  <si>
    <t>101QKSLVH037</t>
  </si>
  <si>
    <t>NOKIA XR20 6/128GB BLUE</t>
  </si>
  <si>
    <t>VMA750H9FI1LV0</t>
  </si>
  <si>
    <t>NOKIA XR20 6/128GB GREY</t>
  </si>
  <si>
    <t>VMA750H9FI1CN0</t>
  </si>
  <si>
    <t>NOKIA G50 OCEAN BLUE 4/128GB</t>
  </si>
  <si>
    <t>F16BYA1022017</t>
  </si>
  <si>
    <t>NOKIA G50 MIDNIGHT SUN 4/128GB</t>
  </si>
  <si>
    <t>F16BYA1072014</t>
  </si>
  <si>
    <t>NOKIA G21 TA-1418 DS 4/128 ANZO BLUE</t>
  </si>
  <si>
    <t>719901185261</t>
  </si>
  <si>
    <t>NOKIA G21 TA-1418 DS 4/128 ANZO DUSK</t>
  </si>
  <si>
    <t>719901185271</t>
  </si>
  <si>
    <t>NOKIA C21 PLUS 3/32GB CYAN</t>
  </si>
  <si>
    <t>719901189301</t>
  </si>
  <si>
    <t>NOKIA C21 PLUS 3/32GB GREY</t>
  </si>
  <si>
    <t>719901189311</t>
  </si>
  <si>
    <t>MOTOROLA E32 Misty Silver 4/64</t>
  </si>
  <si>
    <t>PATS0003AU</t>
  </si>
  <si>
    <t>MOTOROLA E32 Slate Gray 4/64</t>
  </si>
  <si>
    <t>PATS0004AU</t>
  </si>
  <si>
    <t>MOTOROLA G22 COSMIC BLACK  4/128GB</t>
  </si>
  <si>
    <t>PAU20011AU</t>
  </si>
  <si>
    <t>Motorola Edge 30 Meteor Grey 8/128 GB</t>
  </si>
  <si>
    <t>PAUC0012AU</t>
  </si>
  <si>
    <t>MOTOROLA EDGE 30 PRO COSMOS BLUE 8/128GB</t>
  </si>
  <si>
    <t>PASS0021AU</t>
  </si>
  <si>
    <t>MOTOROLA G50 METEORITE GRAY 5G</t>
  </si>
  <si>
    <t>PAR70002AU</t>
  </si>
  <si>
    <t>NVMe</t>
  </si>
  <si>
    <t>Windows 10 Pro 64 bit</t>
  </si>
  <si>
    <t>undisclosed</t>
  </si>
  <si>
    <t>Multiple model options, configurations and form factors available within this category. Stott Hoare commits to provide these at the same percentage discount off list mentioned.</t>
  </si>
  <si>
    <t>Dynamic</t>
  </si>
  <si>
    <t>1.25 kg</t>
  </si>
  <si>
    <t>B360</t>
  </si>
  <si>
    <t>BM21Z4BQBMGX</t>
  </si>
  <si>
    <t>10th Generation Intel® Core™ Processor Intel Core i5-10210U Processor</t>
  </si>
  <si>
    <t>Full HD</t>
  </si>
  <si>
    <t>Sunlight Readable Full HD LCD 1400 nits + Touchscreen</t>
  </si>
  <si>
    <t>2.32 kg</t>
  </si>
  <si>
    <t>Battery (11.1V, typical 2100mAh; min. 2040mAh</t>
  </si>
  <si>
    <t>FHD webcam x 1 
Headphone out/mic-in Combo x 1 
DC in Jack x 1
PowerShare USB 2.0 x 1
USB 3.2 Gen 2 Type-A x 2LAN (RJ45) x 1
HDMI x 1Docking Connector x 1</t>
  </si>
  <si>
    <t>T800 G2</t>
  </si>
  <si>
    <t>TD98Y2GF51XX</t>
  </si>
  <si>
    <t>Intel Atom Processor x7-Z8750</t>
  </si>
  <si>
    <t>1280 x 800</t>
  </si>
  <si>
    <t>Sunlight Readable (LCD+Dual mode Touchscreen and Digitizer)</t>
  </si>
  <si>
    <t>0.88 kg</t>
  </si>
  <si>
    <t>Battery (7.4V, typical 4200mAh; min. 4080mAh)</t>
  </si>
  <si>
    <t>FHD webcam x 1 
8M pixels auto focus rear camera x 1
Headphone out/Mic-in Combo x 1
DC in Jack x 1USB 3.2 Gen 1 Type-A x 1
Micro HDMI x 1
Docking Connector x 1</t>
  </si>
  <si>
    <t xml:space="preserve"> Front 1 - USB 3.2 Gen 2 Type-A (10 Gbps) with PowerShare  1 - USB 3.2 Gen 2 Type-C (10 Gbps)  1 - Universal Audio Jack  1 - Audio Line In/Out Internal 1 - SATA 6Gb/s Rear 1 - USB 3.2 Gen 1 Type-A 1 - USB 3.2 Gen 1 Type-A with SmartPower  2 - USB 3.2 Gen 2 Type-A (10 Gbps) 2 - DisplayPort® 1.4  1 - Optional Port (VGA, HDMI 2.0, DisplayPort++ 1.4, USB Type-C with DP 1.4-alt mode)  1 - RJ45 Network Connector  1 - A/C adapter port  2 - Integrated external SMA antenna connectors (Optional)</t>
  </si>
  <si>
    <t>1 USB 3.2 Gen 2 Type-C port with DisplayPort alt mode/ Power Delivery (10th Generation Intel® processors only) 1 USB 3.2 Gen 2x2 Type-C port with DisplayPort alt mode/ Power Delivery (11th Generation Intel® processors only) 1 USB 3.2 Gen 1 port 1 USB 3.2 Gen 1 port with PowerShare 1 USB 2.0 port 1 HDMI 1.4a port 1 RJ-45 Ethernet port 1 Universal audio port 1 barrel power adapter port 1 External uSIM card tray (optional): eSim capable 1 microSD 3.0 card slot 1 wedge-shaped lock slot</t>
  </si>
  <si>
    <t>Ports: USB 3.1 Type-A with Power Delivery (1), USB 3.0 Type-C port with DisplayPort Alt Mode/PowerShare (1), Combo Mic/Headphone Jack (1), Mini Serial RS-232 port (Optional) (1), Docking Pogo connector (1), Backpack Pogo connector (Optional) (1) Slots: Micro SD and SIM card slot, Kensington lock slot</t>
  </si>
  <si>
    <t>Thinkpad L13 Yoga</t>
  </si>
  <si>
    <t>20VK000CTO</t>
  </si>
  <si>
    <t>Intel Core i5-1135G7 (4C / 8T, 2.4 / 4.2GHz, 8MB)</t>
  </si>
  <si>
    <t>Soldered DDR4-3200</t>
  </si>
  <si>
    <t>Integrated Intel Iris Xe Graphics</t>
  </si>
  <si>
    <t>13.3" FHD (1920x1080) IPS 300nits AR (anti-reflection), Touch</t>
  </si>
  <si>
    <t>1.44 kg</t>
  </si>
  <si>
    <t>Integrated 46Wh</t>
  </si>
  <si>
    <t>Not Disclosed</t>
  </si>
  <si>
    <t>1x side docking connector
1x Ethernet extension connector
1x USB 3.2 Gen 1
1x USB 3.2 Gen 1 (Always On)
1x USB-C 3.2 Gen 2 (support data transfer, Power Delivery and DisplayPort 1.2)
1x Thunderbolt 4 / USB4 40Gbps (support data transfer, Power Delivery 3.0 and DisplayPort 1.4)
1x headphone / microphone combo jack (3.5mm)
1x microSD card reader
1x HDMI 2.0</t>
  </si>
  <si>
    <t>20XK002CTO</t>
  </si>
  <si>
    <t>AMD Ryzen™ 5 4500U Processor (2.30 GHz, up to 4.00 GHz Max Boost, 6 Cores, 6 Threads, 8 MB Cache)</t>
  </si>
  <si>
    <t>Integrated AMD Radeon™ Graphics</t>
  </si>
  <si>
    <t>14.0” FHD (1920 x 1080) IPS, anti-glare, 250 nits</t>
  </si>
  <si>
    <t>1.4 kg</t>
  </si>
  <si>
    <t>Integrated 45Wh</t>
  </si>
  <si>
    <t>2 x USB-C 3.2 Gen 2 (DisplayPort &amp; power delivery)
2 x USB-A 3.2 Gen 1 (1 always on)
HDMI
4-in-1 card reader
RJ45
Headphone / mic combo</t>
  </si>
  <si>
    <t>11DT005CTO</t>
  </si>
  <si>
    <t>Intel Core i3-10100T (4C / 8T, 3.0 / 3.8GHz, 6MB)</t>
  </si>
  <si>
    <t>SO-DIMM DDR4-2666</t>
  </si>
  <si>
    <t>Integrated Intel UHD Graphics 630</t>
  </si>
  <si>
    <t>1x headphone / microphone combo jack (3.5mm)
1x USB 3.2 Gen 2 (Always On and fast charge)
1x USB-C 3.2 Gen 1
1x USB 3.2 Gen 2
3x USB 3.2 Gen 1
1x HDMI
1x DisplayPort
1x Ethernet (RJ-45)</t>
  </si>
  <si>
    <t>Qualcomm® SDM660 64 bit 2.2GHz +</t>
  </si>
  <si>
    <t xml:space="preserve">Multiple model options, configurations and form factors available within this category. </t>
  </si>
  <si>
    <t>Intel® Core™i5-7Y57 vPro™ processor</t>
  </si>
  <si>
    <t>1.89 KG w/ Keyboard base</t>
  </si>
  <si>
    <t>Intel®</t>
  </si>
  <si>
    <t>Samsung Tab A 8.0</t>
  </si>
  <si>
    <t>SM-T290NZKAXSA</t>
  </si>
  <si>
    <t>1.95GHZ QUAD CORE PROCESSOR</t>
  </si>
  <si>
    <t>Android</t>
  </si>
  <si>
    <t>WXGA TFT DISPLAY</t>
  </si>
  <si>
    <t>347 g</t>
  </si>
  <si>
    <t>5,100mAh BATTERY</t>
  </si>
  <si>
    <t>Undisclosed</t>
  </si>
  <si>
    <t>WIFI + BLUETOOTH</t>
  </si>
  <si>
    <t xml:space="preserve">Samsung Galaxy A11 32GB BLACK </t>
  </si>
  <si>
    <t xml:space="preserve">MF4GTSGA11BLK </t>
  </si>
  <si>
    <t>Qualcomm SDM450 Snapdragon 450</t>
  </si>
  <si>
    <t>Adreno 506</t>
  </si>
  <si>
    <t>PLS IPS</t>
  </si>
  <si>
    <t>177 g</t>
  </si>
  <si>
    <t>4000 mAh Battery</t>
  </si>
  <si>
    <t>Wi-Fi 802.11 b/g/n, Wi-Fi Direct, hotspot
Bluetooth 4.2, A2DP, LE
Yes, with A-GPS, GLONASS, GALILEO, BDS
No
FM radio
USB Type-C 2.0</t>
  </si>
  <si>
    <t>MACBOOK AIR 13-INCH - SPACE GREY/M1 CHIP 8-CORE CPU &amp; 7-CORE GPU/8GB/256GB</t>
  </si>
  <si>
    <t>Apple M1</t>
  </si>
  <si>
    <t>MacOS</t>
  </si>
  <si>
    <t>IPS</t>
  </si>
  <si>
    <t>2560x1600</t>
  </si>
  <si>
    <t>WiFi &amp; Bluetooth</t>
  </si>
  <si>
    <t>MACBOOK AIR 13-INCH - SILVER/M1 CHIP 8-CORE CPU &amp; 7-CORE GPU/8GB/256GB</t>
  </si>
  <si>
    <t>MACBOOK AIR 13-INCH - GOLD/M1 CHIP 8-CORE CPU &amp; 7-CORE GPU/8GB/256GB</t>
  </si>
  <si>
    <t>1920x1080</t>
  </si>
  <si>
    <t>IMAC 24-INCH BLUE/8C CPU/7C GPU/8GB/256GB</t>
  </si>
  <si>
    <t>4480x2518</t>
  </si>
  <si>
    <t>IMAC 24-INCH BLUE/8C CPU/8C GPU/8GB/256GB</t>
  </si>
  <si>
    <t>IMAC 24-INCH GREEN/8C CPU/8C GPU/8GB/256GB</t>
  </si>
  <si>
    <t>IMAC 24-INCH PINK/8C CPU/8C GPU/8GB/256GB</t>
  </si>
  <si>
    <t>IMAC 24-INCH SILVER/8C CPU/8C GPU/8GB/256GB</t>
  </si>
  <si>
    <t>IMAC 24-INCH BLUE/8C CPU/8C GPU/8GB/512GB</t>
  </si>
  <si>
    <t>IMAC 24-INCH GREEN/8C CPU/8C GPU/8GB/512</t>
  </si>
  <si>
    <t>IMAC 24-INCH PINK/8C CPU/8C GPU/8GB/512GB</t>
  </si>
  <si>
    <t>IMAC 24-INCH SILVER/8C CPU/8C GPU/8GB/512GB</t>
  </si>
  <si>
    <t>DDR5</t>
  </si>
  <si>
    <t>iPadOS</t>
  </si>
  <si>
    <t>iPad mini Wi-Fi + Cellular 64GB - Space Grey</t>
  </si>
  <si>
    <t>Apple A13</t>
  </si>
  <si>
    <t>OLED</t>
  </si>
  <si>
    <t>IPHONE 12 64GB - BLACK</t>
  </si>
  <si>
    <t>MGJ53X/A</t>
  </si>
  <si>
    <t>B1500CEAE-BQ0637R-BB</t>
  </si>
  <si>
    <t>B5302FEA-LF0321R</t>
  </si>
  <si>
    <t>C214MA-BW0266</t>
  </si>
  <si>
    <t>Intel® UHD Graphics 730</t>
  </si>
  <si>
    <t>Intel® UHD Graphics 750</t>
  </si>
  <si>
    <t>Resolution: 2256 x 1504 (201 PPI)</t>
  </si>
  <si>
    <t>AMD Ryzen 7 4980U</t>
  </si>
  <si>
    <t>Surface Pro 7+ i5 16GB 256GB Win 10 Pro LTE Platinum</t>
  </si>
  <si>
    <t>Timeframes and costs for delivery. Typically pricing is only applicable for small orders, with large orders POA</t>
  </si>
  <si>
    <t>Lists of approved Brands offered by Panel 1 Contractors</t>
  </si>
  <si>
    <t>VP4-00052</t>
  </si>
  <si>
    <t>9C2-00172</t>
  </si>
  <si>
    <t>Surface Laptop Go</t>
  </si>
  <si>
    <t>VP4-00153</t>
  </si>
  <si>
    <t>9C2-00036</t>
  </si>
  <si>
    <t xml:space="preserve">Comm EHS 3YR Warranty Australia AUD Surface Laptop  </t>
  </si>
  <si>
    <t>Surface Laptop</t>
  </si>
  <si>
    <t>VP4-00041</t>
  </si>
  <si>
    <t xml:space="preserve">Comm EHS 4YR Warranty Australia AUD Surface Laptop  </t>
  </si>
  <si>
    <t>VP4-00001</t>
  </si>
  <si>
    <t>Comm EHS 4YR Warranty AUD Surface Book</t>
  </si>
  <si>
    <t>Surface Book</t>
  </si>
  <si>
    <t>9C2-00008</t>
  </si>
  <si>
    <t>Comm EHS 3YR Warranty AUD Surface Book</t>
  </si>
  <si>
    <t>VP4-00013</t>
  </si>
  <si>
    <t>Commercial  EHS 4YR Warranty AUD Surface Pro</t>
  </si>
  <si>
    <t>Surface Pro</t>
  </si>
  <si>
    <t>A9W-00011</t>
  </si>
  <si>
    <t>Microsoft Surface Pro  Commercial Extended Hardware Service, AUD</t>
  </si>
  <si>
    <t>QDT-00001</t>
  </si>
  <si>
    <t>Commercial EHS 3YR Warranty AUD Surface Hub 2S</t>
  </si>
  <si>
    <t>TWK-00070</t>
  </si>
  <si>
    <t>Commercial EHS 3YR Warranty AUD Surface Hub 2S 85"</t>
  </si>
  <si>
    <t>SCPG2ZX/A</t>
  </si>
  <si>
    <t>Macbook Pro</t>
  </si>
  <si>
    <t>SDYP2ZX/A</t>
  </si>
  <si>
    <t>AppleCare+ for 16-inch MacBook Pro (M1)</t>
  </si>
  <si>
    <t>S9688ZX/A</t>
  </si>
  <si>
    <t>AppleCare+ for iMac</t>
  </si>
  <si>
    <t>iMac</t>
  </si>
  <si>
    <t>S9703ZX/A</t>
  </si>
  <si>
    <t>AppleCare+ for Mac mini</t>
  </si>
  <si>
    <t>S9718ZX/A</t>
  </si>
  <si>
    <t>AppleCare+ for Mac Pro</t>
  </si>
  <si>
    <t>Mac Pro</t>
  </si>
  <si>
    <t>S9788ZX/A</t>
  </si>
  <si>
    <t>S9736ZX/A</t>
  </si>
  <si>
    <t>SCLH2ZX/A</t>
  </si>
  <si>
    <t>AppleCare+ for iPad mini (6th generation)</t>
  </si>
  <si>
    <t>SCM32ZX/A</t>
  </si>
  <si>
    <t>AppleCare+ for 10.2-inch iPad (9th generation)</t>
  </si>
  <si>
    <t>iPad 9th Gen</t>
  </si>
  <si>
    <t>S6539ZX/A</t>
  </si>
  <si>
    <t>S8622ZX/A</t>
  </si>
  <si>
    <t>AppleCare+ for iPad Air 10.9 inch</t>
  </si>
  <si>
    <t>S8403ZX/A</t>
  </si>
  <si>
    <t>S8404ZX/A</t>
  </si>
  <si>
    <t>AppleCare+ for 12.9-inch iPad Pro (4th gen. &amp; earlier)</t>
  </si>
  <si>
    <t>S9865ZX/A</t>
  </si>
  <si>
    <t>All available upgrades will be offered with the related discount off list for the Product Type. Extensive amount of upgrade options available.</t>
  </si>
  <si>
    <t>CDMI3H510LP</t>
  </si>
  <si>
    <t>CDMR34A520MLP</t>
  </si>
  <si>
    <t>Upgrade Base CDMR32A520MLP to AMD Ryzen 3 3400 8gb 240gb SSD</t>
  </si>
  <si>
    <t>CDMXW1250W480CC</t>
  </si>
  <si>
    <t>Upgrade Base CDMI710W480CC to Xeon W-1250 8gb 240gb SSD</t>
  </si>
  <si>
    <t>CDMI910W480CC</t>
  </si>
  <si>
    <t>Upgrade Base CDMI710W480CC to i9 8gb 240gb SSD</t>
  </si>
  <si>
    <t>CDMT396TRX40CC</t>
  </si>
  <si>
    <t>Upgrade Base CDMT292TRX40CC to 3960x 8gb 240gb SSD</t>
  </si>
  <si>
    <t>UGWAR4YR4HR</t>
  </si>
  <si>
    <t>4 Year Same Day 4Hr On-Site Service</t>
  </si>
  <si>
    <t>ALL CDM DESKTOPS and WORKSTATION RANGE</t>
  </si>
  <si>
    <t>CUG1TBHDD</t>
  </si>
  <si>
    <t>1TB HDD</t>
  </si>
  <si>
    <t>CUG1TBNVME</t>
  </si>
  <si>
    <t>ITB NVME</t>
  </si>
  <si>
    <t>CUG1TBSSD</t>
  </si>
  <si>
    <t>ITB SSD</t>
  </si>
  <si>
    <t>CUG500SHD</t>
  </si>
  <si>
    <t>CUG256NVME</t>
  </si>
  <si>
    <t>256GB NVME</t>
  </si>
  <si>
    <t>CUG2TBSSD</t>
  </si>
  <si>
    <t>2TB SSD</t>
  </si>
  <si>
    <t>CUG2TBNVME</t>
  </si>
  <si>
    <t>2TB NVME</t>
  </si>
  <si>
    <t>CUGDVD</t>
  </si>
  <si>
    <t>DVD-RW ODD</t>
  </si>
  <si>
    <t>UGQUADROP42G</t>
  </si>
  <si>
    <t>Quadro P400 2GB</t>
  </si>
  <si>
    <t>CDM WORKSTATION RANGE</t>
  </si>
  <si>
    <t>UGQUADROP62G</t>
  </si>
  <si>
    <t>Quadro P620 2GB</t>
  </si>
  <si>
    <t>UGQUADROP104G</t>
  </si>
  <si>
    <t>Quadro P1000 4GB</t>
  </si>
  <si>
    <t>UGQUADROP225G</t>
  </si>
  <si>
    <t>Quadro P2220 5GB</t>
  </si>
  <si>
    <t>CDM WORKSTATIONs RANGE</t>
  </si>
  <si>
    <t>UGQUADRORTX48G</t>
  </si>
  <si>
    <t>Quadro RTX4000 8GB</t>
  </si>
  <si>
    <t>UGQUADRORTX648G</t>
  </si>
  <si>
    <t>Quadro RTX6000 48GB</t>
  </si>
  <si>
    <t>3D6H9PA i7, 16gb 256gb LTE</t>
  </si>
  <si>
    <t>3G0C3PA i7, 16gb 256gb LTE</t>
  </si>
  <si>
    <t xml:space="preserve">2J3G2PA i7 16gb 512gb </t>
  </si>
  <si>
    <t>2H0Y0PA i7 16gb 512gb</t>
  </si>
  <si>
    <t>30Z71PA</t>
  </si>
  <si>
    <t>30Z71PA i7 16gb 512gb</t>
  </si>
  <si>
    <t>30Z62PA</t>
  </si>
  <si>
    <t>468Z0PA i7 16gb 512gb</t>
  </si>
  <si>
    <t>3F9U1PA i7 16gb 256gb LTE</t>
  </si>
  <si>
    <t>3F9V9PA i7 16gb 256gb LTE</t>
  </si>
  <si>
    <t>3F9Y0PA i7 16gb 256gb LTE 4K</t>
  </si>
  <si>
    <t>B1400CEAE-EB0930R-BB i7 16GB 512gb</t>
  </si>
  <si>
    <t>B1500CEAE-BQ0637R-BB i7 16gb 512gb</t>
  </si>
  <si>
    <t>B5302FEA-LF0321R i7 16gb 512gb</t>
  </si>
  <si>
    <t>C214MA-BW0266 stylus</t>
  </si>
  <si>
    <t>CL600W-AC4</t>
  </si>
  <si>
    <t>4Yrs RTB Warranty for LG CL600W</t>
  </si>
  <si>
    <t>CL600N-6A4</t>
  </si>
  <si>
    <t>4Yrs RTB Warranty for LG CL600N</t>
  </si>
  <si>
    <t>CBV42-BP4</t>
  </si>
  <si>
    <t>4Yrs RTB Warranty for CBV42-BP</t>
  </si>
  <si>
    <t>4Yrs RTB Warranty for 24CK550Z-BP</t>
  </si>
  <si>
    <t>CL600W-AC5</t>
  </si>
  <si>
    <t>5Yrs RTB Warranty for LG CL600W</t>
  </si>
  <si>
    <t>CL600N-6A5</t>
  </si>
  <si>
    <t>5Yrs RTB Warranty for LG CL600N</t>
  </si>
  <si>
    <t>CBV42-BP5</t>
  </si>
  <si>
    <t>5Yrs RTB Warranty for CBV42-BP</t>
  </si>
  <si>
    <t>24CK550Z-BP5</t>
  </si>
  <si>
    <t>5Yrs RTB Warranty for 24CK550Z-BP</t>
  </si>
  <si>
    <t>3080M58GB</t>
  </si>
  <si>
    <t>Upgrade base Optiplex 3080 Micro (3080M34GB) to 8GB RAM, 256GB SSD and i5-10500T processor</t>
  </si>
  <si>
    <t>3240C516GB</t>
  </si>
  <si>
    <t>Upgrade base Precision 3240 Compact (3240C38GB) to 16GB RAM, 256GB SSD and i5-10500 processor</t>
  </si>
  <si>
    <t>342058GB</t>
  </si>
  <si>
    <t>Upgrade base Latitude 3420 (342034GB) to 8GB RAM, 256GB SSD and i5-1135G7 processor</t>
  </si>
  <si>
    <t>7320D58GB</t>
  </si>
  <si>
    <t>Upgrade base Latitude 7320 Detachable (7320D34GB) to 8GB RAM, 256GB SSD and i5-1130G7 processor</t>
  </si>
  <si>
    <t>331058GB</t>
  </si>
  <si>
    <t>Upgrade base Latitude 3310 2-in-1 (331034GB) to 8GB RAM, 256GB SSD and i5-8265U processor</t>
  </si>
  <si>
    <t>Latitude 3310 2-in-1</t>
  </si>
  <si>
    <t>532058GB</t>
  </si>
  <si>
    <t>Upgrade base Latitude 5320 (532034GB) to 8GB RAM, 256GB SSD and i5-1135G7 processor</t>
  </si>
  <si>
    <t>Add16</t>
  </si>
  <si>
    <t>Upgrade to 16Gb RAM in total</t>
  </si>
  <si>
    <t xml:space="preserve">All Notebooks Quoted </t>
  </si>
  <si>
    <t>Add32</t>
  </si>
  <si>
    <t>Upgrade to 32Gb RAM in total</t>
  </si>
  <si>
    <t>All Notebooks Quoted</t>
  </si>
  <si>
    <t>Add512</t>
  </si>
  <si>
    <t>Upgrade to  512Gb  SSD Drive</t>
  </si>
  <si>
    <t>Add1TB</t>
  </si>
  <si>
    <t>Upgrade to  1Tb SSD Drive</t>
  </si>
  <si>
    <t>Add LTE</t>
  </si>
  <si>
    <t>LTE /4G</t>
  </si>
  <si>
    <t>SSWA-34R-INVOICE</t>
  </si>
  <si>
    <t>4 Year Next Business Day On-Site Service</t>
  </si>
  <si>
    <t>Australia Wide</t>
  </si>
  <si>
    <t>15FZ-VSD55121U</t>
  </si>
  <si>
    <t>Universal bay Option / 256 GB 2nd SSD</t>
  </si>
  <si>
    <t>Toughbook FZ-55 Mk1</t>
  </si>
  <si>
    <t>15FZ-VSD551T1U</t>
  </si>
  <si>
    <t>Universal bay Option / 1 TB 2nd SSD</t>
  </si>
  <si>
    <t>15FZ-VDM551U</t>
  </si>
  <si>
    <t>Universal bay Option / DVD Multi Drive</t>
  </si>
  <si>
    <t>15FZ-VGT551U</t>
  </si>
  <si>
    <t>Universal bay Option / Discrete GPU</t>
  </si>
  <si>
    <t>15FZ-VBD551U</t>
  </si>
  <si>
    <t>Universal bay Option / Blu-ray Disc Drive</t>
  </si>
  <si>
    <t>15FZ-VSC552U</t>
  </si>
  <si>
    <t>Universal bay Option / Smart Card Reader</t>
  </si>
  <si>
    <t>15FZ-VSC551U</t>
  </si>
  <si>
    <t xml:space="preserve">Front Expansion Slot Option / Smart Card Reader </t>
  </si>
  <si>
    <t>15FZ-VNF551U</t>
  </si>
  <si>
    <t xml:space="preserve">Front Expansion Slot Option / Contactless Smart Card Reader </t>
  </si>
  <si>
    <t>15FZ-VFP551U</t>
  </si>
  <si>
    <t>Front Expansion Slot Option / Finger Print Reader</t>
  </si>
  <si>
    <t>15FZ-VZSU1HU</t>
  </si>
  <si>
    <t>Front Expansion Slot Option / Battery Pack</t>
  </si>
  <si>
    <t>15FZ-BAZ1908</t>
  </si>
  <si>
    <t>RAM Modules / 8 GB RAM</t>
  </si>
  <si>
    <t>15FZ-BAZ1916</t>
  </si>
  <si>
    <t>RAM Modules / 16 GB RAM</t>
  </si>
  <si>
    <t>15FZ-VBRG211U</t>
  </si>
  <si>
    <t xml:space="preserve"> Panasonic Toughbook G2 2D Barcode Reader </t>
  </si>
  <si>
    <t>15FZ-VLNG211U</t>
  </si>
  <si>
    <t xml:space="preserve"> Panasonic Toughbook G2 2nd Gigabit LAN </t>
  </si>
  <si>
    <t>15FZ-VRFG211U</t>
  </si>
  <si>
    <t xml:space="preserve"> Panasonic Toughbook G2 HF-RFID (NFC) Reader </t>
  </si>
  <si>
    <t>15FZ-VSCG211U</t>
  </si>
  <si>
    <t xml:space="preserve"> Panasonic Toughbook G2 Smart Card Reader </t>
  </si>
  <si>
    <t>15FZ-VSRG211U</t>
  </si>
  <si>
    <t xml:space="preserve"> Panasonic Toughbook G2 True Serial Port </t>
  </si>
  <si>
    <t>15FZ-VTSG211U</t>
  </si>
  <si>
    <t xml:space="preserve"> Panasonic Toughbook G2 Thermal Imaging Camera </t>
  </si>
  <si>
    <t>15FZ-VUBG211U</t>
  </si>
  <si>
    <t xml:space="preserve"> Panasonic Toughbook G2 USB 2.0 Type A </t>
  </si>
  <si>
    <t>286H8AA</t>
  </si>
  <si>
    <t>8GB DDR4 3200 Mem</t>
  </si>
  <si>
    <t>HP Probook 430/440/450/x360 435 G8
HP Probook 630/640/650 G8
HP Probook Aero 635 G7
HP Elitebook 830/840/850 G8  
HP Zbook Firefly 14/15 G8 
HP Zbook Fury 15 G7
HP Zbook Power G7</t>
  </si>
  <si>
    <t>286J1AA</t>
  </si>
  <si>
    <t>16GB DDR4 3200 Mem</t>
  </si>
  <si>
    <t>1D0H7AA</t>
  </si>
  <si>
    <t>HP 512GB PCI-e 3x4 NVMe M2 SSD</t>
  </si>
  <si>
    <t>HP Probook 430/440/450 G8
HP Probook 630/640/650 G8 
HP Probook Aero 635 G7
HP Elitebook 830/840/850 G8
HP Zbook Firefly 14/15 G8 
HP Zbook Fury 15 G7
HP Zbook Power G7
HP Dragonfly G2</t>
  </si>
  <si>
    <t>6SK99AA</t>
  </si>
  <si>
    <t>HP 1TB TLC PCIe3x4 NVMe M2 SSD</t>
  </si>
  <si>
    <t>F2B56AA</t>
  </si>
  <si>
    <t>HP USB External DVDRW Drive</t>
  </si>
  <si>
    <t>All Notebooks</t>
  </si>
  <si>
    <t>5JW81AA</t>
  </si>
  <si>
    <t>AMD Radeon R7 430 2GB DP VGA
Card</t>
  </si>
  <si>
    <t xml:space="preserve">Elitedesk 800 SFF G6, Prodesk 600 SFF </t>
  </si>
  <si>
    <t>5LH79AA</t>
  </si>
  <si>
    <t>AMD Radeon RX550X 4GB LP DisplayPort Card</t>
  </si>
  <si>
    <t xml:space="preserve">Elitedesk 800 SFF G6, Prodesk 400 G7 SFF, Prodesk 600 SFF </t>
  </si>
  <si>
    <t>5JW82AA</t>
  </si>
  <si>
    <t>AMD Radeon R7 430 2 GB 2DP Graphics</t>
  </si>
  <si>
    <t>FH973AA</t>
  </si>
  <si>
    <t>HP DisplayPort to DVI Adapter</t>
  </si>
  <si>
    <t xml:space="preserve">HP Prodesk 400/600, HP Elitedesk 800 </t>
  </si>
  <si>
    <t>AS615AA</t>
  </si>
  <si>
    <t>HP DisplayPort To VGA Adapter</t>
  </si>
  <si>
    <t>2JA63AA</t>
  </si>
  <si>
    <t>HP DisplayPort to HDMI Adapter</t>
  </si>
  <si>
    <t>J7B60AA</t>
  </si>
  <si>
    <t>HP USB to Serial Adapter</t>
  </si>
  <si>
    <t>13L76AA</t>
  </si>
  <si>
    <t>HP 8GB DDR4-3200 UDIMM</t>
  </si>
  <si>
    <t xml:space="preserve">Elitedesk 800 SFF, Prodesk 400/600 SFF </t>
  </si>
  <si>
    <t>13L74AA</t>
  </si>
  <si>
    <t>HP 16GB DDR4-3200 UDIMM</t>
  </si>
  <si>
    <t>13L77AA</t>
  </si>
  <si>
    <t>HP 8GB DDR4-3200 SODIMM</t>
  </si>
  <si>
    <t xml:space="preserve">Elitedesk 800 DM &amp; AIO, Prodesk 400/600 DM &amp; AIO </t>
  </si>
  <si>
    <t>13L75AA</t>
  </si>
  <si>
    <t>HP 16GB DDR4-3200 SODIMM</t>
  </si>
  <si>
    <t>6VF53AA</t>
  </si>
  <si>
    <t>Intel Wi-Fi 6 AX200 non-vPro PCIex1 Card</t>
  </si>
  <si>
    <t>Elitedesk 800 SFF &amp; Prodesk 600 SFF</t>
  </si>
  <si>
    <t>1ME01AA</t>
  </si>
  <si>
    <t>NVIDIA Quadro P1000 4GB Kit w/2 Adapters</t>
  </si>
  <si>
    <t xml:space="preserve">Z2 G5, Z4/Z6 G4 </t>
  </si>
  <si>
    <t>5JH81AA</t>
  </si>
  <si>
    <t>NVIDIA Quadro RTX 5000 16GB (4)DP+USBc</t>
  </si>
  <si>
    <t>5JV89AA</t>
  </si>
  <si>
    <t>NVIDIA Quadro RTX 4000 8GB (3)DP+USBc</t>
  </si>
  <si>
    <t>141J6AA</t>
  </si>
  <si>
    <t>HP 1GbE LAN Flex Port 2020</t>
  </si>
  <si>
    <t>W8X25AA</t>
  </si>
  <si>
    <t>Intel Ethernet I350-T4 4-Port 1Gb NIC</t>
  </si>
  <si>
    <t>W0R10AA</t>
  </si>
  <si>
    <t>HP 1TB Enterprise SATA 7200 HDD</t>
  </si>
  <si>
    <t>2Z274AA</t>
  </si>
  <si>
    <t>2TB 7200RPM SATA 3.5in Enterprise</t>
  </si>
  <si>
    <t>3DH90AA</t>
  </si>
  <si>
    <t>HP 6TB Enterprise SATA 7200 HDD</t>
  </si>
  <si>
    <t>141H2AA</t>
  </si>
  <si>
    <t>16GB (1x16GB) 3200 DDR4  ECC UDIMM</t>
  </si>
  <si>
    <t>141H3AA</t>
  </si>
  <si>
    <t>16GB (1x16GB) 3200 DDR4 NECC UDIMM</t>
  </si>
  <si>
    <t>141H7AA</t>
  </si>
  <si>
    <t>32GB (1x32GB) 3200 DDR4 ECC UDIMM</t>
  </si>
  <si>
    <t>141H9AA</t>
  </si>
  <si>
    <t>32GB (1x32GB) 3200 DDR4 NECC UDIMM</t>
  </si>
  <si>
    <t>1XD85AA</t>
  </si>
  <si>
    <t>16GB DDR4-2666 (1x16GB) ECC RegRAM</t>
  </si>
  <si>
    <t xml:space="preserve">Z4/Z6 G4 </t>
  </si>
  <si>
    <t>1XD86AA</t>
  </si>
  <si>
    <t>32GB DDR4-2666 (1x32GB) ECC RegRAM</t>
  </si>
  <si>
    <t>5YZ54AA</t>
  </si>
  <si>
    <t>16GB DDR4-2933 (1x16GB) ECC RegRAM</t>
  </si>
  <si>
    <t>5YZ55AA</t>
  </si>
  <si>
    <t>32GB DDR4-2933 (1x32GB) ECC RegRAM</t>
  </si>
  <si>
    <t>K3R63AA</t>
  </si>
  <si>
    <t>HP 9.5mm Slim DVD-ROM Drive</t>
  </si>
  <si>
    <t>UK703E</t>
  </si>
  <si>
    <t>HP 3 years Next business day onsite Hardware Support for Notebooks (unitonly)</t>
  </si>
  <si>
    <t xml:space="preserve">Probook 400 series based on 1/1/1 &amp; Probook x360 11 EE </t>
  </si>
  <si>
    <t>UK726E</t>
  </si>
  <si>
    <t>HP 3 years Next business day onsite HW Support with Accidental DamageProtection-G2 Notebook only</t>
  </si>
  <si>
    <t>U0VU9E</t>
  </si>
  <si>
    <t xml:space="preserve">	HP 3 Year NBD onsite HW Support W/Accidental Damage Protection-G2 (Excess 55ex) for NB</t>
  </si>
  <si>
    <t>UA6A1E</t>
  </si>
  <si>
    <t xml:space="preserve">	HP 3 years Next business day onsite Hardware Support for HP Notebooks(unit only)</t>
  </si>
  <si>
    <t>Probook 600 series based on 3/3/3</t>
  </si>
  <si>
    <t>UA6T4E</t>
  </si>
  <si>
    <t xml:space="preserve">	HP 3 year 4 hour onsite 9x5 Hardware Support for HP Notebooks</t>
  </si>
  <si>
    <t>UA6A7E</t>
  </si>
  <si>
    <t>HP 3 years Next business day onsite Hardware Support w/Accidental DamageProtection-G2 for NB Only</t>
  </si>
  <si>
    <t>UA6T8E</t>
  </si>
  <si>
    <t>HP 3 year Next business day onsite Hardware Support w/ADP-G2 for HP Notebooks (Excess 55ex)</t>
  </si>
  <si>
    <t>U4414E</t>
  </si>
  <si>
    <t>Elitebook 800 series based on 3/3/3</t>
  </si>
  <si>
    <t>U7840E</t>
  </si>
  <si>
    <t xml:space="preserve">	HP 3 year 4 hour onsite 9x5 Hardware Support for Notebooks</t>
  </si>
  <si>
    <t>UC279E</t>
  </si>
  <si>
    <t xml:space="preserve">	HP 3 years Next business day onsite HW Support with Accidental DamageProtection-G2 NB (unit only)</t>
  </si>
  <si>
    <t>U0VT9E</t>
  </si>
  <si>
    <t>HP 3 Year NBD onsite HW Support W/Accidental Damage Protection-G2 (Excess 55ex) for NB</t>
  </si>
  <si>
    <t>UB0E0E</t>
  </si>
  <si>
    <t>HP 3 years Next business day onsite Hardware Support for HP Notebooks(unit only)</t>
  </si>
  <si>
    <t>Elitebook 1000 series based on 3/3/3</t>
  </si>
  <si>
    <t>UB1G8E</t>
  </si>
  <si>
    <t>HP 3 year 4 hour onsite 9x5 Hardware Support for HP Notebooks</t>
  </si>
  <si>
    <t>U02BQE</t>
  </si>
  <si>
    <t xml:space="preserve">	HP 3 years Next business day onsite Hardware Support for Notebooks (unitonly)</t>
  </si>
  <si>
    <t>Z Mobile Workstations based on 3/3/3</t>
  </si>
  <si>
    <t>U10K2E</t>
  </si>
  <si>
    <t>HP 3 year 4-hour onsite 9x5 Hardware Support for Mobile Workstations</t>
  </si>
  <si>
    <t>U6578E</t>
  </si>
  <si>
    <t>HP 3 years Next business day onsite Hardware Support for Desktops (unitonly)</t>
  </si>
  <si>
    <t>ProDesk 400 Series DM based on 1/1/1</t>
  </si>
  <si>
    <t>U4856E</t>
  </si>
  <si>
    <t>HP 3 year 4 hour onsite 9x5 Hardware Support for Desktops</t>
  </si>
  <si>
    <t>U10N3E</t>
  </si>
  <si>
    <t>ProDesk 400 Series SFF based on 1/1/1</t>
  </si>
  <si>
    <t>U10LRE</t>
  </si>
  <si>
    <t>UE379E</t>
  </si>
  <si>
    <t xml:space="preserve">	HP 3 years Next business day onsite HW Support with Optional Self Repairfor Desktops/Workstations</t>
  </si>
  <si>
    <t>ProDesk 600 Series based on 3/3/3</t>
  </si>
  <si>
    <t>U4863E</t>
  </si>
  <si>
    <t>HP 3 year 4 hour onsite 9x5 Hardware Support for Desktops</t>
  </si>
  <si>
    <t>HP 3 years Next business day onsite HW Support with Optional Self Repairfor Desktops/Workstations</t>
  </si>
  <si>
    <t>EliteDesk 800 Series based on 3/3/3</t>
  </si>
  <si>
    <t xml:space="preserve">	HP 3 year 4 hour onsite 9x5 Hardware Support for Desktops</t>
  </si>
  <si>
    <t>U1G59E</t>
  </si>
  <si>
    <t>HP 3 years Next business day onsite Hardware Support for Workstations(unit only)</t>
  </si>
  <si>
    <t>Z1 Workstation based on 3/3/3</t>
  </si>
  <si>
    <t>U1G26E</t>
  </si>
  <si>
    <t>HP 3 year 4 hour onsite 9x5 Hardware Support for Workstations</t>
  </si>
  <si>
    <t xml:space="preserve">	HP 3 years Next business day onsite Hardware Support for Workstations(unit only)</t>
  </si>
  <si>
    <t>Z2 Workstation based on 3/3/3</t>
  </si>
  <si>
    <t>UB240E</t>
  </si>
  <si>
    <t>HP 3 years Next business day onsite Hardware Support for Thin Clients(unit only)</t>
  </si>
  <si>
    <t>Thin Clients T300/T400/T500/600 Series 3/3/0</t>
  </si>
  <si>
    <t>UX257E</t>
  </si>
  <si>
    <t xml:space="preserve">	HP 3 year 4 hour onsite Response 9x5 Hardware Support for Thin Clients</t>
  </si>
  <si>
    <t>UC9A0E</t>
  </si>
  <si>
    <t xml:space="preserve">Chromebooks </t>
  </si>
  <si>
    <t>U0VM5E</t>
  </si>
  <si>
    <t>HP 3 years Next business day onsite Hardware Support for Monitors (Up to 22)</t>
  </si>
  <si>
    <t xml:space="preserve">Monitors up to 22" </t>
  </si>
  <si>
    <t>U8317E</t>
  </si>
  <si>
    <t>HP 3 year 4-hour response 9x5 onsite Standard Monitor Hardware Support (Up to 22)</t>
  </si>
  <si>
    <t xml:space="preserve">HP 3 years Next business day onsite Hardware Support for Monitors (23 - 29) </t>
  </si>
  <si>
    <t>Monitors up to 23" - 29"</t>
  </si>
  <si>
    <t>U8321E</t>
  </si>
  <si>
    <t xml:space="preserve">HP 3 year 4-hour response 9x5 onsite Large Monitor Hardware Support (23 - 29) </t>
  </si>
  <si>
    <t>U7NR9E</t>
  </si>
  <si>
    <t xml:space="preserve">HP 3 years Next business day onsite Hardware Support for Large Monitors (30+) </t>
  </si>
  <si>
    <t>Monitors over 30"</t>
  </si>
  <si>
    <t>9C2-00059</t>
  </si>
  <si>
    <t>TOTAL 3YR Extended Hardware Service (Return To Base) WTY UPGRADE</t>
  </si>
  <si>
    <t>SURFACE GO</t>
  </si>
  <si>
    <t>TOTAL 4YR Extended Hardware Service (Return To Base) WTY UPGRADE</t>
  </si>
  <si>
    <t>TOTAL 3YR Extended Hardware Service (Return To Base)  WTY UPGRADE</t>
  </si>
  <si>
    <t>SURFACE LAPTOP GO</t>
  </si>
  <si>
    <t>TOTAL 4YR Extended Hardware Service (Return To Base)  WTY UPGRADE</t>
  </si>
  <si>
    <t>SURFACE PRO 8
SURFACE PRO 7
SURFACE PRO X</t>
  </si>
  <si>
    <t>SURFACE LAPTOP 4</t>
  </si>
  <si>
    <t>9C2-00228</t>
  </si>
  <si>
    <t>SURFACE LAPTOP STUDIO</t>
  </si>
  <si>
    <t>VP4-00194</t>
  </si>
  <si>
    <t>9C2-00049</t>
  </si>
  <si>
    <t>SURFACE STUDIO 2</t>
  </si>
  <si>
    <t>SUK-00003</t>
  </si>
  <si>
    <t xml:space="preserve">Surface SSD Drive Retention Add on </t>
  </si>
  <si>
    <t>Surface Pro 7+; Pro 8 &amp; Pro X
Surface Laptop Go
Surface Laptop 3 &amp; 4
Laptop Studio</t>
  </si>
  <si>
    <t>SPC-00010</t>
  </si>
  <si>
    <t>Surface Go 2 &amp; 3
Surface Pro 7 &amp; Pro 7+</t>
  </si>
  <si>
    <t>SPC-00007</t>
  </si>
  <si>
    <t>3YR Total Complete for Business Type Cover</t>
  </si>
  <si>
    <t>9C3-00103</t>
  </si>
  <si>
    <t>TOTAL 3YR Complete For Business, Accidental Damage Protection, 2 CLAIMS NO EXCESS</t>
  </si>
  <si>
    <t>HN9-00065</t>
  </si>
  <si>
    <t>TOTAL 4YR Complete For Business, Accidental Damage Protection, 2 CLAIMS NO EXCESS</t>
  </si>
  <si>
    <t>9C3-00216</t>
  </si>
  <si>
    <t>HN9-00210</t>
  </si>
  <si>
    <t>A9W-00012</t>
  </si>
  <si>
    <t>HN9-00002</t>
  </si>
  <si>
    <t>9C3-00037</t>
  </si>
  <si>
    <t>HN9-00039</t>
  </si>
  <si>
    <t>9C3-00383</t>
  </si>
  <si>
    <t>HN9-00328</t>
  </si>
  <si>
    <t>All EDsys Desktops</t>
  </si>
  <si>
    <t>RAM48G32D</t>
  </si>
  <si>
    <t>Upgrade from 8GB to 16GB RAM</t>
  </si>
  <si>
    <t>RAM416G32D</t>
  </si>
  <si>
    <t>Upgrade from 8GB to 32GB RAM</t>
  </si>
  <si>
    <t>RAM48G32S</t>
  </si>
  <si>
    <t>Upgrade from 8GB to 16GB RAM EDsys AIO</t>
  </si>
  <si>
    <t>EDsys All - In - One</t>
  </si>
  <si>
    <t>RAM416G32S</t>
  </si>
  <si>
    <t>Upgrade from 8GB to 32GB RAM EDsys AIO</t>
  </si>
  <si>
    <t>All EDsys Desktops with 250GB SSD</t>
  </si>
  <si>
    <t>Panasonic Toughbook 55 - Universal Bay Module : 2nd SSD Pack 256GB</t>
  </si>
  <si>
    <t>Panasonic Toughbook 55 - Universal Bay Module : 2nd SSD Pack 1TB</t>
  </si>
  <si>
    <t>Panasonic Toughbook 55 - Universal Bay Module : DVD Multi Drive</t>
  </si>
  <si>
    <t>Panasonic Toughbook 55 - Universal Bay Module : Discrete Graphics Card ( AMD Radeon Pro WX4150 )</t>
  </si>
  <si>
    <t>Panasonic Toughbook 55 - Universal Bay Module : Blu-ray Disc Drive</t>
  </si>
  <si>
    <t>Panasonic Toughbook 55 - Universal Bay Module : Contacted SmartCard Reader</t>
  </si>
  <si>
    <t>Panasonic Toughbook 55 - Front Area Expansion Module : Contacted SmartCard Reader</t>
  </si>
  <si>
    <t>Panasonic Toughbook 55 - Front Area Expansion Module : Contactless RFID SmartCard Reader (NFC)</t>
  </si>
  <si>
    <t>Panasonic Toughbook 55 - Front Area Expansion Module : Fingerprint Reader</t>
  </si>
  <si>
    <t>Panasonic Toughbook 55 - Front Area Expansion Module : Main/2nd Battery (Additional 19 Hours)</t>
  </si>
  <si>
    <t>Panasonic Toughbook 55 - 8GB Ram Module</t>
  </si>
  <si>
    <t>Toughbook FZ-55 Mk2</t>
  </si>
  <si>
    <t>Panasonic Toughbook 55 - 16GB Ram Module</t>
  </si>
  <si>
    <t>Toughbook FZ-55 Mk3</t>
  </si>
  <si>
    <t>Panasonic Toughbook G2 2D Barcode Reader</t>
  </si>
  <si>
    <t>Toughbook FZ-55 Mk4</t>
  </si>
  <si>
    <t>Panasonic Toughbook G2 2nd Gigabit LAN</t>
  </si>
  <si>
    <t>Toughbook FZ-55 Mk5</t>
  </si>
  <si>
    <t>Panasonic Toughbook G2 HF-RFID (NFC) Reader</t>
  </si>
  <si>
    <t>Panasonic Toughbook G2 Smart Card Reader</t>
  </si>
  <si>
    <t>Panasonic Toughbook G2 True Serial Port</t>
  </si>
  <si>
    <t>Panasonic Toughbook G2 Thermal Imaging Camera</t>
  </si>
  <si>
    <t>Panasonic Toughbook G2 USB 2.0 Type A</t>
  </si>
  <si>
    <t>Surface Pro - Extended Hardware Service (3 Years) / 3-5 Business Days Replacement / Advanced Exchange</t>
  </si>
  <si>
    <t>Surface Laptop - Extended Hardware Service (3 Years) / 3-5 Business Days Replacement / Advanced Exchange</t>
  </si>
  <si>
    <t>MS EHS SRFC Laptop Go AU 3Y from Prchse</t>
  </si>
  <si>
    <t>Surface Laptop - Extended Hardware Service (4 Years) / 3-5 Business Days Replacement / Advanced Exchange</t>
  </si>
  <si>
    <t>Surface Go - Extended Hardware Service (4 Years) / 3-5 Business Days Replacement / Advanced Exchange</t>
  </si>
  <si>
    <t>5WS0D81118</t>
  </si>
  <si>
    <t>3Y Onsite upgrade from 1Y Onsite</t>
  </si>
  <si>
    <t>Lenovo AiO Devices</t>
  </si>
  <si>
    <t>15FZ-VSD55122U</t>
  </si>
  <si>
    <t>Universal bay Option / OPAL 256 GB 2nd SSD</t>
  </si>
  <si>
    <t>15FZ-VSD55152U</t>
  </si>
  <si>
    <t>Universal bay Option / OPAL 512 GB 2nd SSD</t>
  </si>
  <si>
    <t>15FZ-VSD551T2U</t>
  </si>
  <si>
    <t>Universal bay Option / OPAL 1 TB 2nd SSD</t>
  </si>
  <si>
    <t xml:space="preserve"> 15FZ-VBRG211U </t>
  </si>
  <si>
    <t xml:space="preserve"> 15FZ-VLNG211U </t>
  </si>
  <si>
    <t xml:space="preserve"> 15FZ-VRFG211U </t>
  </si>
  <si>
    <t xml:space="preserve"> 15FZ-VSCG211U </t>
  </si>
  <si>
    <t xml:space="preserve"> 15FZ-VSRG211U </t>
  </si>
  <si>
    <t xml:space="preserve"> 15FZ-VTSG211U </t>
  </si>
  <si>
    <t xml:space="preserve"> 15FZ-VUBG211U </t>
  </si>
  <si>
    <t>GP-GSM2NE3256GNTD</t>
  </si>
  <si>
    <t>Gigabyte M.2 PCIe NVMe SSD 256GB V2 1700/1100 MB/s 180K/250K IOPS 2280 80mm</t>
  </si>
  <si>
    <t>All NVMe Supported Devices</t>
  </si>
  <si>
    <t>Alternate items covering a wide gamut of products available from this brand</t>
  </si>
  <si>
    <t>GC-WB1733D-I</t>
  </si>
  <si>
    <t>Gigabyte GC-WB1733D-I PCIE Expansion Card Wifi + Bluetooth 5</t>
  </si>
  <si>
    <t>All Desktop Devices Supporting PCI-E Ports</t>
  </si>
  <si>
    <t>649528780065-P</t>
  </si>
  <si>
    <t>Crucial 8GB (1x8GB) DDR4 SODIMM 2666MHz CL19 Single Ranked Notebook Laptop Memory</t>
  </si>
  <si>
    <t>All SO-DIMM Supported Devices</t>
  </si>
  <si>
    <t>CT500P1SSD8-P</t>
  </si>
  <si>
    <t>Crucial P1 500GB M.2 (2280) NVMe PCIe SSD - 3D NAND 1900/950 MB/s Acronis True Image Cloning Software 5yrs wty</t>
  </si>
  <si>
    <t>TL-WN881ND</t>
  </si>
  <si>
    <t>TP-Link TL-WN881ND N300 Wireless N PCI Express Adapter 2.4GHz (300Mbps) 802.11bgn 2x2dBi Detachable Omni Antennas MIMO with Low Profile Bracket</t>
  </si>
  <si>
    <t>Archer T6E</t>
  </si>
  <si>
    <t>TP-Link Archer T6E AC1300 Wireless Dual Band PCIe Adapter, 867Mbps @ 5GHz, 400Mbps @ 2.4GHz</t>
  </si>
  <si>
    <t>MGN63X-R16</t>
  </si>
  <si>
    <t>8GB to 16GB RAM</t>
  </si>
  <si>
    <t>MACBOOK AIR 13-INCH /8GB / M1 and MACBOOK PRO 13-INCH TOUCH BAR /8GB / M1</t>
  </si>
  <si>
    <t xml:space="preserve">Apple upgrades are not itemaized ,there are seprate product codes for each available build.  Product code listed here is a place holder only. </t>
  </si>
  <si>
    <t>MGN63X-H512</t>
  </si>
  <si>
    <t>256GB to 512GB SSD</t>
  </si>
  <si>
    <t>MACBOOK AIR 13-INCH /256GB / M1 and MACBOOK PRO 13-INCH TOUCH BAR /256GB / M1</t>
  </si>
  <si>
    <t>MGN63X-H1T</t>
  </si>
  <si>
    <t>256GB to 1TB SSD</t>
  </si>
  <si>
    <t>MGN63X-H2T</t>
  </si>
  <si>
    <t>256GB to 2TB SSD</t>
  </si>
  <si>
    <t>MGN73X-H1T</t>
  </si>
  <si>
    <t>512GB to 1TB SSD</t>
  </si>
  <si>
    <t>MACBOOK AIR 13-INCH /512GB / M1 and MACBOOK PRO 13-INCH TOUCH BAR /512GB / M1 and Intel</t>
  </si>
  <si>
    <t>MGN73X-H2T</t>
  </si>
  <si>
    <t>512GB to 2TB SSD</t>
  </si>
  <si>
    <t>MWP72X-R32/H4T</t>
  </si>
  <si>
    <t>512GB to 4TB SSD</t>
  </si>
  <si>
    <t>MACBOOK PRO 13-INCH TOUCH BAR /512GB / Intel</t>
  </si>
  <si>
    <t>MWP72X-R32/H1T</t>
  </si>
  <si>
    <t>16GB to 32GB RAM</t>
  </si>
  <si>
    <t>MACBOOK PRO 13-INCH TOUCH BAR /1TB / 16GB/Intel</t>
  </si>
  <si>
    <t>MVVJ2X-H1T</t>
  </si>
  <si>
    <t>MACBOOK PRO 16-INCH TOUCH BAR 512GB / INTEL</t>
  </si>
  <si>
    <t>MVVJ2X-H2T</t>
  </si>
  <si>
    <t>MVVJ2X-H4T</t>
  </si>
  <si>
    <t>MVVJ2X-8TB</t>
  </si>
  <si>
    <t>512GB to 8TB SSD</t>
  </si>
  <si>
    <t>MVVJ2X-R32/H512</t>
  </si>
  <si>
    <t>MACBOOK PRO 16-INCH TOUCH BAR 16GB / INTEL</t>
  </si>
  <si>
    <t>MVVJ2X-R64/H512</t>
  </si>
  <si>
    <t>16GB to 64GB RAM</t>
  </si>
  <si>
    <t>MVVK2X-H2T</t>
  </si>
  <si>
    <t>1TB to 2TB SSD</t>
  </si>
  <si>
    <t>MACBOOK PRO 16-INCH TOUCH BAR 1TB / INTEL</t>
  </si>
  <si>
    <t>MVVK2X-H4T</t>
  </si>
  <si>
    <t>1TB to 4TB SSD</t>
  </si>
  <si>
    <t>MVVK2X-H8T</t>
  </si>
  <si>
    <t>1TB to 8TB SSD</t>
  </si>
  <si>
    <t>MGNR3X-R16</t>
  </si>
  <si>
    <t>MAC MINI 8GB / M1</t>
  </si>
  <si>
    <t>MGNR3X-H512</t>
  </si>
  <si>
    <t>MAC MINI 256GB / M1</t>
  </si>
  <si>
    <t>MGNR3X-H1T</t>
  </si>
  <si>
    <t>MGNR3X-H2T</t>
  </si>
  <si>
    <t>MGNT3X-H1T</t>
  </si>
  <si>
    <t>MAC MINI 512GB / M1</t>
  </si>
  <si>
    <t>MGNT3X-H2T</t>
  </si>
  <si>
    <t>MXWT2X-R16</t>
  </si>
  <si>
    <t>IMAC 27" 8GB / INTEL</t>
  </si>
  <si>
    <t>MXWU2X-H1T</t>
  </si>
  <si>
    <t>IMAC 27" 512GB / INTEL</t>
  </si>
  <si>
    <t>MXWU2X-H2T</t>
  </si>
  <si>
    <t>MXWU2X-R32</t>
  </si>
  <si>
    <t>8GB to 32GB RAM</t>
  </si>
  <si>
    <t>MXWU2X-R64</t>
  </si>
  <si>
    <t>8GB to 64GB RAM</t>
  </si>
  <si>
    <t>MJV93X-H512</t>
  </si>
  <si>
    <t>IMAC 24" 256GB / M1</t>
  </si>
  <si>
    <t>MJV93X-H1T</t>
  </si>
  <si>
    <t>MJV93X-R16</t>
  </si>
  <si>
    <t>IMAC 24" 8GB / M1</t>
  </si>
  <si>
    <t>Applecare+ (2YR warranty and ADP)</t>
  </si>
  <si>
    <t>iPad and iPad Mini</t>
  </si>
  <si>
    <t>iPad Pro 11"</t>
  </si>
  <si>
    <t>iPad Pro 12.9" Gen 5</t>
  </si>
  <si>
    <t>S6034ZX/A</t>
  </si>
  <si>
    <t>Applecare+ (3YR warranty and ADP)</t>
  </si>
  <si>
    <t>S6201ZX/A</t>
  </si>
  <si>
    <t>MacBook Pro 13"</t>
  </si>
  <si>
    <t>S6054ZX/A</t>
  </si>
  <si>
    <t>MacBook Pro 16"</t>
  </si>
  <si>
    <t>S6190ZX/A</t>
  </si>
  <si>
    <t>SURFACE GO - TOTAL 4YR EHS (RTB) WTY UPGRADE</t>
  </si>
  <si>
    <t>SURFACE LAPTOP GO - TOTAL 3YR EHS WTY UPGRADE</t>
  </si>
  <si>
    <t>SURFACE LAPTOP GO - TOTAL 4YR EHS WTY UPGRADE</t>
  </si>
  <si>
    <t>SURFACE PRO - TOTAL 3YR EHS (RTB) WTY UPGRADE</t>
  </si>
  <si>
    <t>SURFACE PRO - TOTAL 4YR EHS (RTB) WTY UPGRADE</t>
  </si>
  <si>
    <t>SURFACE LAPTOP - TOTAL 3YR EHS (RTB) WTY UPGRADE</t>
  </si>
  <si>
    <t>SURFACE LAPTOP - TOTAL 4YR EHS (RTB) WTY UPGRADE</t>
  </si>
  <si>
    <t>SURFACE BOOK - TOTAL 3YR EHS (RTB) WTY UPGRADE</t>
  </si>
  <si>
    <t>SURFACE BOOK - TOTAL 4YR EHS (RTB) WTY UPGRADE</t>
  </si>
  <si>
    <t>ACX15-016720NX</t>
  </si>
  <si>
    <t>3YR Onsite Warranty with Storage Media Retention</t>
  </si>
  <si>
    <t>Asus ExpertBook with 1YR warranty</t>
  </si>
  <si>
    <t>ACX15-012011NX</t>
  </si>
  <si>
    <t>Asus ExpertBook with 3YR warranty</t>
  </si>
  <si>
    <t>ACX15-024100NX</t>
  </si>
  <si>
    <t>Asus Chromebook with 1YR warrnaty</t>
  </si>
  <si>
    <t>ACX15-012011PF</t>
  </si>
  <si>
    <t>Asus Expertcentre SSF with 3YR Warranty</t>
  </si>
  <si>
    <t>ACX15-012011PT</t>
  </si>
  <si>
    <t>Asus Expertcentre AiO with 3YR Warranty</t>
  </si>
  <si>
    <t>5WS0D80967</t>
  </si>
  <si>
    <t>Mainstream 3Y Onsite upgrade from 1Y Onsite</t>
  </si>
  <si>
    <t>Lenovo M series Desktop with 1YR warranty</t>
  </si>
  <si>
    <t>5WS0K18197</t>
  </si>
  <si>
    <t>Lenovo Thinkpad Laptop with 1 YR warranty</t>
  </si>
  <si>
    <t>5WS0V08524</t>
  </si>
  <si>
    <t>4Y Premier Support Warranty Upgrade</t>
  </si>
  <si>
    <t>M90 AiO upgrade from 3Y Onsite upgrade from 3Y Onsite</t>
  </si>
  <si>
    <t>5WS0V08554</t>
  </si>
  <si>
    <t>4Y Onsite Warranty Upgrade</t>
  </si>
  <si>
    <t>5WS0V08568</t>
  </si>
  <si>
    <t>5Y Onsite Warranty Upgrade</t>
  </si>
  <si>
    <t>5WS0V08511</t>
  </si>
  <si>
    <t>5Y Premier Support Warranty  Upgrade</t>
  </si>
  <si>
    <t>5WS0T36207</t>
  </si>
  <si>
    <t>4Y Premier Support Warranty  Upgrade</t>
  </si>
  <si>
    <t>M70, M80 upgrade from 3Y Onsite</t>
  </si>
  <si>
    <t>5WS0T36123</t>
  </si>
  <si>
    <t>5WS0D81063</t>
  </si>
  <si>
    <t>5WS0D81042</t>
  </si>
  <si>
    <t>5WS0V07834</t>
  </si>
  <si>
    <t>M90 upgrade from 3Y Onsite</t>
  </si>
  <si>
    <t>5WS0V07828</t>
  </si>
  <si>
    <t>5WS0V07806</t>
  </si>
  <si>
    <t>5WS0V07824</t>
  </si>
  <si>
    <t>5WS0W86700</t>
  </si>
  <si>
    <t>P340 upgrade from 3Y Onsite</t>
  </si>
  <si>
    <t>5WS0W86759</t>
  </si>
  <si>
    <t>5WS0W86674</t>
  </si>
  <si>
    <t>P14s, P15/s/v upgrade from 3Y Onsite</t>
  </si>
  <si>
    <t>5WS0W86655</t>
  </si>
  <si>
    <t>5WS0A23136</t>
  </si>
  <si>
    <t>T14/s, T15, X12 upgrade from 3Y Onsite</t>
  </si>
  <si>
    <t>5WS0A22893</t>
  </si>
  <si>
    <t>5WS0T36167</t>
  </si>
  <si>
    <t>5WS0T36125</t>
  </si>
  <si>
    <t>5WS0E97215</t>
  </si>
  <si>
    <t>X13 Yoga Gen 2, X1 Nano, X1 Titanium, X1 Carbon, X1 Yoga upgrade from 3Y Onsite</t>
  </si>
  <si>
    <t>5WS0E97383</t>
  </si>
  <si>
    <t>5WS0T36146</t>
  </si>
  <si>
    <t>5WS0T36163</t>
  </si>
  <si>
    <t>EYV-00053</t>
  </si>
  <si>
    <t xml:space="preserve">Surface Pen V4 Commercial Ice Blue   </t>
  </si>
  <si>
    <t>EYV-00045</t>
  </si>
  <si>
    <t xml:space="preserve">Surface Pen V4 Commercial Poppy Red  </t>
  </si>
  <si>
    <t>EYV-00013</t>
  </si>
  <si>
    <t>Surface Pen V4 Commercial SILVER</t>
  </si>
  <si>
    <t>EYV-00005</t>
  </si>
  <si>
    <t>Surface Pen V4 Commercial CHARCOAL</t>
  </si>
  <si>
    <t>8XB-00015</t>
  </si>
  <si>
    <t>Suurface Pro 8/X Signature Keyboard (type cover) Black No Pen</t>
  </si>
  <si>
    <t>8XB-00075</t>
  </si>
  <si>
    <t>Suurface Pro 8/X Signature Keyboard (type cover) Platinum No Pen</t>
  </si>
  <si>
    <t>8XB-00055</t>
  </si>
  <si>
    <t>Suurface Pro 8/X Signature Keyboard (type cover) Ice Blue No Pen</t>
  </si>
  <si>
    <t>8XB-00035</t>
  </si>
  <si>
    <t>Suurface Pro 8/X Signature Keyboard (type cover) Poppy Red No Pen</t>
  </si>
  <si>
    <t>8X8-00015</t>
  </si>
  <si>
    <t>Suurface Pro 8/X Signature Keyboard (type cover) Black with Pen Bundle</t>
  </si>
  <si>
    <t>8X8-00075</t>
  </si>
  <si>
    <t>Suurface Pro 8/X Signature Keyboard (type cover) Platinum with Pen Bundle</t>
  </si>
  <si>
    <t>8X8-00055</t>
  </si>
  <si>
    <t>Suurface Pro 8/X Signature Keyboard (type cover) Ice Blue with Pen Bundle</t>
  </si>
  <si>
    <t>8X8-00035</t>
  </si>
  <si>
    <t>Suurface Pro 8/X Signature Keyboard (type cover) Poppy Red with Pen Bundle</t>
  </si>
  <si>
    <t>QJX-00015</t>
  </si>
  <si>
    <t xml:space="preserve">Surface ProX Keyboard Commercial Black  </t>
  </si>
  <si>
    <t>KCN-00037</t>
  </si>
  <si>
    <t xml:space="preserve">Surface Go Type Cover Black Refresh </t>
  </si>
  <si>
    <t>FMN-00015</t>
  </si>
  <si>
    <t>Surface Pro Type Cover Commercial Black</t>
  </si>
  <si>
    <t>1GK-00009</t>
  </si>
  <si>
    <t xml:space="preserve">Surface Dock 2 Commercial </t>
  </si>
  <si>
    <t>FHD-00020</t>
  </si>
  <si>
    <t>Surface Arc Mouse Bluetooth  Commercial Black</t>
  </si>
  <si>
    <t>FHD-00005</t>
  </si>
  <si>
    <t>Surface Arc Mouse Bluetooth Commercial LIGHT GREY</t>
  </si>
  <si>
    <t>FHD-00066</t>
  </si>
  <si>
    <t>Surface Arc Mouse Bluetooth Commercial ICE BLUE</t>
  </si>
  <si>
    <t>FHD-00076</t>
  </si>
  <si>
    <t>Surface Arc Mouse Bluetooth Commercial POPPY RED</t>
  </si>
  <si>
    <t>3BS-00004</t>
  </si>
  <si>
    <t>Surface Headphones 2+ Black</t>
  </si>
  <si>
    <t>MM6G3FE/A</t>
  </si>
  <si>
    <t>Smart Folio for iPad mini (6th generation) - Black</t>
  </si>
  <si>
    <t>MM6H3FE/A</t>
  </si>
  <si>
    <t>Smart Folio for iPad mini (6th generation) - White</t>
  </si>
  <si>
    <t>MJM93FE/A</t>
  </si>
  <si>
    <t>MJMA3FE/A</t>
  </si>
  <si>
    <t>MJMG3FE/A</t>
  </si>
  <si>
    <t>MJMH3FE/A</t>
  </si>
  <si>
    <t>MJQJ3ZA/A</t>
  </si>
  <si>
    <t>Magic Keyboard for iPad Pro 11-inch (3rd generation) and iPad Air (4th generation) - US English - White</t>
  </si>
  <si>
    <t>MJQK3ZA/A</t>
  </si>
  <si>
    <t>MJQL3ZA/A</t>
  </si>
  <si>
    <t>MX3L2ZA/A</t>
  </si>
  <si>
    <t>Smart Keyboard for iPad (7th/8th/9th generation) and iPad Air (3rd generation) - International English</t>
  </si>
  <si>
    <t>MX4U2FE/A</t>
  </si>
  <si>
    <t>Smart Cover for iPad (7th/8th/9th generation) and iPad Air (3rd generation) - Black</t>
  </si>
  <si>
    <t>MXQT2ZA/A</t>
  </si>
  <si>
    <t>MXNK2ZA/A</t>
  </si>
  <si>
    <t>MXNL2ZA/A</t>
  </si>
  <si>
    <t>MD811X/A</t>
  </si>
  <si>
    <t>MD819AM/A</t>
  </si>
  <si>
    <t>Lightning to USB Cable (2 m)</t>
  </si>
  <si>
    <t>MD821AM/A</t>
  </si>
  <si>
    <t>Lightning to USB Camera Adapter</t>
  </si>
  <si>
    <t>MD825AM/A</t>
  </si>
  <si>
    <t>Lightning to VGA Adapter</t>
  </si>
  <si>
    <t>MD826AM/A</t>
  </si>
  <si>
    <t>Lightning to Digital AV Adapter</t>
  </si>
  <si>
    <t>MGN03X/A</t>
  </si>
  <si>
    <t>Apple 12W USB Power Adapter</t>
  </si>
  <si>
    <t>MD837AM/A</t>
  </si>
  <si>
    <t>Apple World Travel Adapter Kit</t>
  </si>
  <si>
    <t>ME291AM/A</t>
  </si>
  <si>
    <t>Lightning to USB Cable (0.5 m)</t>
  </si>
  <si>
    <t>MJYT2AM/A</t>
  </si>
  <si>
    <t>Lightning to SD Card Camera Reader</t>
  </si>
  <si>
    <t>MK0C2ZA/A</t>
  </si>
  <si>
    <t>Apple Pencil</t>
  </si>
  <si>
    <t>MQGH2ZA/A</t>
  </si>
  <si>
    <t>USB-C to Lightning Cable (2 m)</t>
  </si>
  <si>
    <t>MMTN2FE/A</t>
  </si>
  <si>
    <t>EarPods with Lightning Connector</t>
  </si>
  <si>
    <t>MNHF2FE/A</t>
  </si>
  <si>
    <t>EarPods with 3.5mm Headphone Plug</t>
  </si>
  <si>
    <t>MM0A3FE/A</t>
  </si>
  <si>
    <t>Lightning to USB-C Cable (1 m)</t>
  </si>
  <si>
    <t>MXLY2ZA/A</t>
  </si>
  <si>
    <t>Lightning to USB Cable (1 m)</t>
  </si>
  <si>
    <t>MY1W2X/A</t>
  </si>
  <si>
    <t>30W USB-C Power Adapter</t>
  </si>
  <si>
    <t>MU7E2FE/A</t>
  </si>
  <si>
    <t>USB-C to 3.5 mm Headphone Jack Adapter</t>
  </si>
  <si>
    <t>MU8F2ZA/A</t>
  </si>
  <si>
    <t>Apple Pencil (2nd Generation)</t>
  </si>
  <si>
    <t>USB-C Charge Cable (1 m)</t>
  </si>
  <si>
    <t>MUFG2ZA/A</t>
  </si>
  <si>
    <t>USB-C to SD Card Reader</t>
  </si>
  <si>
    <t>MR8U2ZA/A</t>
  </si>
  <si>
    <t>Wireless Charging Case for AirPods</t>
  </si>
  <si>
    <t>MME73ZA/A</t>
  </si>
  <si>
    <t>AirPods (3rd generation)</t>
  </si>
  <si>
    <t>MV7N2ZA/A</t>
  </si>
  <si>
    <t>AirPods with Charging Case</t>
  </si>
  <si>
    <t>MGYH3ZA/A</t>
  </si>
  <si>
    <t>AirPods Max - Space Gray</t>
  </si>
  <si>
    <t>MGYJ3ZA/A</t>
  </si>
  <si>
    <t>AirPods Max - Silver</t>
  </si>
  <si>
    <t>MGYL3ZA/A</t>
  </si>
  <si>
    <t>AirPods Max - Sky Blue</t>
  </si>
  <si>
    <t>MGYM3ZA/A</t>
  </si>
  <si>
    <t>AirPods Max - Pink</t>
  </si>
  <si>
    <t>MGYN3ZA/A</t>
  </si>
  <si>
    <t>AirPods Max - Green</t>
  </si>
  <si>
    <t>MX532X/A</t>
  </si>
  <si>
    <t>MX542X/A</t>
  </si>
  <si>
    <t>MK0W3FE/A</t>
  </si>
  <si>
    <t>AirTag Loop - Sunflower</t>
  </si>
  <si>
    <t>MX4F2FE/A</t>
  </si>
  <si>
    <t>AirTag Loop - White</t>
  </si>
  <si>
    <t>MK293ZA/A</t>
  </si>
  <si>
    <t>Magic Keyboard with Touch ID for Mac computers with Apple silicon - US English</t>
  </si>
  <si>
    <t>MK2C3ZA/A</t>
  </si>
  <si>
    <t>Magic Keyboard with Touch ID and Numeric Keypad for Mac computers with Apple silicon - US English</t>
  </si>
  <si>
    <t>MD564ZM/A</t>
  </si>
  <si>
    <t>Apple USB SuperDrive</t>
  </si>
  <si>
    <t>MD463ZM/A</t>
  </si>
  <si>
    <t>Thunderbolt to Gigabit Ethernet Adapter</t>
  </si>
  <si>
    <t>MD504ZM/A</t>
  </si>
  <si>
    <t>Apple MagSafe to MagSafe 2 Converter</t>
  </si>
  <si>
    <t>MD861ZM/A</t>
  </si>
  <si>
    <t>Apple Thunderbolt cable (2.0 m)</t>
  </si>
  <si>
    <t>MD862ZM/A</t>
  </si>
  <si>
    <t>Apple Thunderbolt cable (0.5 m)</t>
  </si>
  <si>
    <t>MJ1L2AM/A</t>
  </si>
  <si>
    <t>USB-C VGA Multiport Adapter</t>
  </si>
  <si>
    <t>MJ1M2AM/A</t>
  </si>
  <si>
    <t>USB-C to USB Adapter</t>
  </si>
  <si>
    <t>MMEL2AM/A</t>
  </si>
  <si>
    <t>Thunderbolt 3 (USB-C) to Thunderbolt 2 Adapter</t>
  </si>
  <si>
    <t>MQ4H2FE/A</t>
  </si>
  <si>
    <t>Thunderbolt 3 (USB-C) Cable (0.8m)</t>
  </si>
  <si>
    <t>MK2E3ZA/A</t>
  </si>
  <si>
    <t>Magic Mouse</t>
  </si>
  <si>
    <t>MK2A3ZA/A</t>
  </si>
  <si>
    <t>Magic Keyboard - US English</t>
  </si>
  <si>
    <t>MQ052ZA/A</t>
  </si>
  <si>
    <t>Magic Keyboard with Numeric Keypad - US English - Silver</t>
  </si>
  <si>
    <t>MK2D3ZA/A</t>
  </si>
  <si>
    <t>Magic Trackpad</t>
  </si>
  <si>
    <t>MA591G/C</t>
  </si>
  <si>
    <t>Apple 30-pin to USB Cable</t>
  </si>
  <si>
    <t>MC461X/A</t>
  </si>
  <si>
    <t>Apple 60W MagSafe Power Adapter (for previous generation 13.3-inch MacBook and 13-inch MacBook Pro)</t>
  </si>
  <si>
    <t>MC556X/B</t>
  </si>
  <si>
    <t>Apple 85W MagSafe Power Adapter (for 15- and 17-inch MacBook Pro)</t>
  </si>
  <si>
    <t>MC747X/A</t>
  </si>
  <si>
    <t>Apple 45W MagSafe Power Adapter for MacBook Air</t>
  </si>
  <si>
    <t>MD506X/A</t>
  </si>
  <si>
    <t>Apple 85W MagSafe 2 Power Adapter (for MacBook Pro with Retina display)</t>
  </si>
  <si>
    <t>MD565X/A</t>
  </si>
  <si>
    <t>Apple 60W MagSafe 2 Power Adapter (MacBook Pro with 13-inch Retina display)</t>
  </si>
  <si>
    <t>MD592X/A</t>
  </si>
  <si>
    <t>Apple 45W MagSafe 2 Power Adapter (for MacBook Air)</t>
  </si>
  <si>
    <t>MUF82ZA/A</t>
  </si>
  <si>
    <t>USB-C Digital AV Multiport Adapter</t>
  </si>
  <si>
    <t>MK122X/A</t>
  </si>
  <si>
    <t>Power Adapter Extension Cable</t>
  </si>
  <si>
    <t>Lightning to USB-C Cable (2 m)</t>
  </si>
  <si>
    <t>MLL82AM/A</t>
  </si>
  <si>
    <t>USB-C Charge Cable (2m)</t>
  </si>
  <si>
    <t>MMX62FE/A</t>
  </si>
  <si>
    <t>Lightning to 3.5 mm Headphone Jack Adapter</t>
  </si>
  <si>
    <t>MX0J2X/A</t>
  </si>
  <si>
    <t>96W USB-C Power Adapter</t>
  </si>
  <si>
    <t>MKU63X/A</t>
  </si>
  <si>
    <t>67W USB-C Power Adapter</t>
  </si>
  <si>
    <t>MLYU3X/A</t>
  </si>
  <si>
    <t>140W USB-C Power Adapter</t>
  </si>
  <si>
    <t>MLYV3FE/A</t>
  </si>
  <si>
    <t>USB-C to Magsafe 3 Cable (2 m)</t>
  </si>
  <si>
    <t>MM6F3FE/A</t>
  </si>
  <si>
    <t>Polishing Cloth</t>
  </si>
  <si>
    <t>Lightning to USB Cable (1 m)</t>
  </si>
  <si>
    <t>MHXF3AM/A</t>
  </si>
  <si>
    <t>MagSafe Duo Charger</t>
  </si>
  <si>
    <t>MHXH3AM/A</t>
  </si>
  <si>
    <t>MagSafe Charger</t>
  </si>
  <si>
    <t>MHJ93X/A</t>
  </si>
  <si>
    <t>20W USB-C Power Adapter</t>
  </si>
  <si>
    <t>ADDUG22HAMDPH1LCD</t>
  </si>
  <si>
    <t>22HASLED</t>
  </si>
  <si>
    <t>22" Height Adjustable LED</t>
  </si>
  <si>
    <t>Asus 22" Height Adjustable LED</t>
  </si>
  <si>
    <t>ADDUG24HAMDPH1LCD</t>
  </si>
  <si>
    <t>24HASLED</t>
  </si>
  <si>
    <t>24" Height Adjustable LED</t>
  </si>
  <si>
    <t>LG 24" Height Adjustable LED</t>
  </si>
  <si>
    <t>ADDUG27HAMDPH2LCD</t>
  </si>
  <si>
    <t>27HASLED</t>
  </si>
  <si>
    <t>27" Height Adjustable LED</t>
  </si>
  <si>
    <t>LG 27" Height Adjustable LED</t>
  </si>
  <si>
    <t>2SC66AA</t>
  </si>
  <si>
    <t>HP 15.6" Business Top Load Bag</t>
  </si>
  <si>
    <t>2UW01AA</t>
  </si>
  <si>
    <t>HP 14.1" Business Sleeve</t>
  </si>
  <si>
    <t>6KD07AA</t>
  </si>
  <si>
    <t>HP Executive 15.6" Backpack</t>
  </si>
  <si>
    <t>5TW10AA</t>
  </si>
  <si>
    <t>HP USB-C Dock G5</t>
  </si>
  <si>
    <t>5TW13AA</t>
  </si>
  <si>
    <t>HP USB-C/A Universal Dock G2</t>
  </si>
  <si>
    <t>920-008682</t>
  </si>
  <si>
    <t>920-008683</t>
  </si>
  <si>
    <t>Logitech MK540 Wireless</t>
  </si>
  <si>
    <t>910-005992</t>
  </si>
  <si>
    <t>Logitech MX Anywhere 3 - Graphite</t>
  </si>
  <si>
    <t>910-005698</t>
  </si>
  <si>
    <t>Logitech MX Master 3 Advanced Wireless Mouse - B2B</t>
  </si>
  <si>
    <t>910-003384</t>
  </si>
  <si>
    <t>Logitech M235 Grey</t>
  </si>
  <si>
    <t>910-004792</t>
  </si>
  <si>
    <t>Logitech M720 Triathlon</t>
  </si>
  <si>
    <t>910-001358</t>
  </si>
  <si>
    <t>Logitech R800 Professional Presenter</t>
  </si>
  <si>
    <t>910-005388</t>
  </si>
  <si>
    <t>Logitech R500 Laser Presentation Remote - Graphite</t>
  </si>
  <si>
    <t>960-000584</t>
  </si>
  <si>
    <t>Logitech C270 HD Webcam</t>
  </si>
  <si>
    <t>960-001370</t>
  </si>
  <si>
    <t>Logitech C505 Webcam</t>
  </si>
  <si>
    <t>960-001090</t>
  </si>
  <si>
    <t>Logitech C922 Pro Stream Webcam</t>
  </si>
  <si>
    <t>981-000477</t>
  </si>
  <si>
    <t>Logitech H340 USB HEADSET</t>
  </si>
  <si>
    <t>981-000485</t>
  </si>
  <si>
    <t>Logitech H390 USB STEREO HEADSET</t>
  </si>
  <si>
    <t>PY9-00018</t>
  </si>
  <si>
    <t>PY9-00019</t>
  </si>
  <si>
    <t>Microsoft Wireless Desktop 850</t>
  </si>
  <si>
    <t>PP3-00024</t>
  </si>
  <si>
    <t>PP3-00025</t>
  </si>
  <si>
    <t>Microsoft Wireless Desktop 3050</t>
  </si>
  <si>
    <t>H5D-00016</t>
  </si>
  <si>
    <t>H5D-00017</t>
  </si>
  <si>
    <t>Microsoft L2 Lifecam CINEMA</t>
  </si>
  <si>
    <t>Q2F-00017</t>
  </si>
  <si>
    <t>Q2F-00018</t>
  </si>
  <si>
    <t>Microsoft LifeCam STUDIO</t>
  </si>
  <si>
    <t>T3H-00014</t>
  </si>
  <si>
    <t>T3H-00015</t>
  </si>
  <si>
    <t>Microsoft L2 Lifecam 3000</t>
  </si>
  <si>
    <t>JUG-00017</t>
  </si>
  <si>
    <t>JUG-00018</t>
  </si>
  <si>
    <t>Microsoft L2 Lifechat LX-3000</t>
  </si>
  <si>
    <t>P2719H</t>
  </si>
  <si>
    <t>210-AQBH</t>
  </si>
  <si>
    <t>27" monitor with 3 years warranty</t>
  </si>
  <si>
    <t>List price is $709.00. Many other monitor options available. Dell Technologies commits to provide these at the same percentage discount off list mentioned.</t>
  </si>
  <si>
    <t>P2219H</t>
  </si>
  <si>
    <t>210-APYK</t>
  </si>
  <si>
    <t>22" monitor with 3 years warranty</t>
  </si>
  <si>
    <t>List price is $489.00. Many other monitor options available.Dell Technologies commits to provide these at the same percentage discount off list mentioned.</t>
  </si>
  <si>
    <t>MSA20</t>
  </si>
  <si>
    <t xml:space="preserve">Dell Single Arm Monitor </t>
  </si>
  <si>
    <t>List price is $328.99.</t>
  </si>
  <si>
    <t>MDA20</t>
  </si>
  <si>
    <t xml:space="preserve">Dell Dual Monitor Arm </t>
  </si>
  <si>
    <t>List price is $619.00</t>
  </si>
  <si>
    <t>460-BCDL</t>
  </si>
  <si>
    <t>Dell Pro Carry Case 14"</t>
  </si>
  <si>
    <t>List price is $60.99</t>
  </si>
  <si>
    <t>D600 Universal Dock</t>
  </si>
  <si>
    <t>452-BCZF</t>
  </si>
  <si>
    <t>List price is $386.00- we are unable to offer the same discount off list for all Accessories.</t>
  </si>
  <si>
    <t>PA5346A-1ETE</t>
  </si>
  <si>
    <t>Dynabook U60 Wired USB Optical Mouse - Black</t>
  </si>
  <si>
    <t>PA5286A-1ETR</t>
  </si>
  <si>
    <t>Dynabook W55 Wireless Optical Mouse - Dark Grey</t>
  </si>
  <si>
    <t>PA5350A-1ETE</t>
  </si>
  <si>
    <t>KL50M Wireless Keyboard and Mouse Combo - Black</t>
  </si>
  <si>
    <t>PA5269U-2PRP</t>
  </si>
  <si>
    <t>USB-C to HDMI with PD charging</t>
  </si>
  <si>
    <t>PS0001UA1PRP</t>
  </si>
  <si>
    <t xml:space="preserve">USB-C to HDMI/VGA/LAN/USB3.0 Travel adapter </t>
  </si>
  <si>
    <t>30CM Cable</t>
  </si>
  <si>
    <t>PA5352A-1AC3</t>
  </si>
  <si>
    <t>USB-C AC Adapter 65W</t>
  </si>
  <si>
    <t>PA3927A-1PRP</t>
  </si>
  <si>
    <t xml:space="preserve">U3.0 Universal Docking Station </t>
  </si>
  <si>
    <t>- 4 x USB3.0, 2 x USB2.0, HDMI, DVI, Gigabit Ethernet, 3 x Line-out, 1 x Line-In, Lock Slot</t>
  </si>
  <si>
    <t>PA5281A-2PRP</t>
  </si>
  <si>
    <t>Thunderbolt 3 Dock with 0.7M Passive Cable</t>
  </si>
  <si>
    <t>USB 3.1 Type C to HDMI, VGA, USB 3.0 &amp; Ethernet (PXE Boot) (PD)</t>
  </si>
  <si>
    <t>OA1208-CWT4B</t>
  </si>
  <si>
    <t>Dynabook 14" Business Case, Grey</t>
  </si>
  <si>
    <t>OA1209-CWT5B</t>
  </si>
  <si>
    <t>Dynabook 16" Business Case, Grey</t>
  </si>
  <si>
    <t>OA1207-CWTBP</t>
  </si>
  <si>
    <t>Executive Backpack (Fits up to 15.6" Notebooks), Black</t>
  </si>
  <si>
    <t>CF-33</t>
  </si>
  <si>
    <t>15CF-VEB331U</t>
  </si>
  <si>
    <t>Panasonic Desktop Port Replicator CF-33</t>
  </si>
  <si>
    <t>FZ-55</t>
  </si>
  <si>
    <t>15FZ-VEB551U</t>
  </si>
  <si>
    <t>Panasonic Desktop Port Replicator for Toughbook 55</t>
  </si>
  <si>
    <t>FZ-T1</t>
  </si>
  <si>
    <t>15FZ-VEH5T1AAA</t>
  </si>
  <si>
    <t>Panasonic FZ-T1 5-Bay Device Cradle with LAN</t>
  </si>
  <si>
    <t>FZ-G1</t>
  </si>
  <si>
    <t>15FZ-VEBG11AU</t>
  </si>
  <si>
    <t>Panasonic Docking Station for FZ-G1 (Dual Output)</t>
  </si>
  <si>
    <t>15CF-VCBTB3W</t>
  </si>
  <si>
    <t>Panasonic Battery Charger for FZ-G1</t>
  </si>
  <si>
    <t>FZ-A3</t>
  </si>
  <si>
    <t>15FZ-VEBA21U</t>
  </si>
  <si>
    <t>Panasonic FZ-A3 Cradle/Desktop Dock</t>
  </si>
  <si>
    <t>CF-20</t>
  </si>
  <si>
    <t>15CF-VEB201U</t>
  </si>
  <si>
    <t>Panasonic CF-20 Desktop Port Replicator</t>
  </si>
  <si>
    <t>15CF-VCB201M</t>
  </si>
  <si>
    <t>Panasonic 4-Bay Battery Charger for CF-20</t>
  </si>
  <si>
    <t>G2</t>
  </si>
  <si>
    <t>15FZ-VEBG21U</t>
  </si>
  <si>
    <t xml:space="preserve"> Panasonic Toughbook G2 Desktop Cradle / Dock </t>
  </si>
  <si>
    <t>15FZ-VEKG21LM</t>
  </si>
  <si>
    <t xml:space="preserve"> Panasonic Toughbook G2 Emissive Backlit Keyboard </t>
  </si>
  <si>
    <t>15FZ-VEKG21RM</t>
  </si>
  <si>
    <t xml:space="preserve"> Panasonic Toughbook G2 Rubber Keyboard </t>
  </si>
  <si>
    <t>15FZ-VCBG21A</t>
  </si>
  <si>
    <t xml:space="preserve"> Panasonic 4-bay Battery Charger for Toughbook G2 </t>
  </si>
  <si>
    <t>15FZ-VSTG21U</t>
  </si>
  <si>
    <t xml:space="preserve"> Panasonic Toughbook G2 Rotatable Hand strap </t>
  </si>
  <si>
    <t>15FZ-VZSU1UU</t>
  </si>
  <si>
    <t xml:space="preserve"> Panasonic Toughbook G2 Extended Battery </t>
  </si>
  <si>
    <t>E24u</t>
  </si>
  <si>
    <t>189T0AA</t>
  </si>
  <si>
    <t>E24u G4 FHD with 65W USB-C Power Delivery</t>
  </si>
  <si>
    <t>E27u</t>
  </si>
  <si>
    <t>189T3AA</t>
  </si>
  <si>
    <t>E27u G4 QHD  USB-C Power Delivery</t>
  </si>
  <si>
    <t>Z32</t>
  </si>
  <si>
    <t>1AA81A4</t>
  </si>
  <si>
    <t>HP Z32 31.5-inch 4K UHD Display</t>
  </si>
  <si>
    <t>Z43</t>
  </si>
  <si>
    <t>1AA85A4</t>
  </si>
  <si>
    <t>HP Z43 42.5-inch 4K UHD Display</t>
  </si>
  <si>
    <t>E14</t>
  </si>
  <si>
    <t>1B065AA</t>
  </si>
  <si>
    <t>HP E14 Portable Monitor</t>
  </si>
  <si>
    <t>Z27k</t>
  </si>
  <si>
    <t>1B9T0AA</t>
  </si>
  <si>
    <t>HP Z27k G3 4K USB-C Power Delivery</t>
  </si>
  <si>
    <t>E273</t>
  </si>
  <si>
    <t>40Z29AA</t>
  </si>
  <si>
    <t>HP E27m G4 FHD USB-C Conferencing Monitor</t>
  </si>
  <si>
    <t>P34hc</t>
  </si>
  <si>
    <t>21Y56AA</t>
  </si>
  <si>
    <t xml:space="preserve">HP P34hc G4 WQHD USB-C Power Delivery Curved Display </t>
  </si>
  <si>
    <t>E24d</t>
  </si>
  <si>
    <t>6PA50AA</t>
  </si>
  <si>
    <t>6PA50A4</t>
  </si>
  <si>
    <t>HP E24d G4 FHD Advanced Docking Monitor</t>
  </si>
  <si>
    <t>E27d</t>
  </si>
  <si>
    <t>6PA56AA</t>
  </si>
  <si>
    <t>6PA56A4</t>
  </si>
  <si>
    <t>HP E27d G4 QHD Advanced Docking Monitor</t>
  </si>
  <si>
    <t xml:space="preserve">Mini-In-One 24 </t>
  </si>
  <si>
    <t>7AX23AA</t>
  </si>
  <si>
    <t>HP Mini-In-One 24 Display</t>
  </si>
  <si>
    <t>P22h</t>
  </si>
  <si>
    <t>7UZ36AA</t>
  </si>
  <si>
    <t>HP P22h G4 21.5-inch Monitor</t>
  </si>
  <si>
    <t>P24h</t>
  </si>
  <si>
    <t>7VH44AA</t>
  </si>
  <si>
    <t>HP P24h G4 23.8-inch Monitor</t>
  </si>
  <si>
    <t>P27h</t>
  </si>
  <si>
    <t>7VH95AA</t>
  </si>
  <si>
    <t>HP P27h G4 27-inch Monitor</t>
  </si>
  <si>
    <t>E23</t>
  </si>
  <si>
    <t>9VF96AA</t>
  </si>
  <si>
    <t>HP E23 G4 FHD</t>
  </si>
  <si>
    <t>E24</t>
  </si>
  <si>
    <t>9VF99AA</t>
  </si>
  <si>
    <t xml:space="preserve">E24 G4 FHD    </t>
  </si>
  <si>
    <t>E27</t>
  </si>
  <si>
    <t>9VG71AA</t>
  </si>
  <si>
    <t xml:space="preserve">E27 G4 FHD    </t>
  </si>
  <si>
    <t>E27q</t>
  </si>
  <si>
    <t>9VG82AA</t>
  </si>
  <si>
    <t xml:space="preserve">E27q G4 QHD    </t>
  </si>
  <si>
    <t>E22</t>
  </si>
  <si>
    <t>9VH72AA</t>
  </si>
  <si>
    <t>HP E22 G4 FHD Monitor</t>
  </si>
  <si>
    <t>E24t</t>
  </si>
  <si>
    <t>9VH85AA</t>
  </si>
  <si>
    <t>HP E24t G4 FHD Touch Monitor</t>
  </si>
  <si>
    <t>Z38c</t>
  </si>
  <si>
    <t>Z4W65A4</t>
  </si>
  <si>
    <t>HP Z38c 37.5-inch Curved Display</t>
  </si>
  <si>
    <t>6SG43AA</t>
  </si>
  <si>
    <t>HP Rechargeable Active Pen G3</t>
  </si>
  <si>
    <t>8JU62AA</t>
  </si>
  <si>
    <t>HP Pro Pen</t>
  </si>
  <si>
    <t>Display link - legacy devices. Alt mode display port. 
For more details, please refer to Attachment X - Quickspecs HP Dock Solutions</t>
  </si>
  <si>
    <t>2UK37AA</t>
  </si>
  <si>
    <t>HP Thunderbolt Dock 120W G2</t>
  </si>
  <si>
    <t>Best with Mobile Workstations with the higher capacity. For more details, please refer to Attachment X - Quickspecs HP Dock Solutions</t>
  </si>
  <si>
    <t>3TR87AA</t>
  </si>
  <si>
    <t>HP TB Dock G2 w/ Combo Cable</t>
  </si>
  <si>
    <t>Best with Mobile Workstations with the higher capacity.This model has a split cable of 4.5mm and USB C .  For more details, please refer to Attachment X - Quickspecs HP Dock Solutions</t>
  </si>
  <si>
    <t>1PM64AA</t>
  </si>
  <si>
    <t>HP USB-C Mini Dock</t>
  </si>
  <si>
    <t>For more details, please refer to Attachment X - Quickspecs HP Dock Solutions</t>
  </si>
  <si>
    <t>7PJ38AA</t>
  </si>
  <si>
    <t>HP USB-C Travel Hub G2</t>
  </si>
  <si>
    <t>Z6A00AA</t>
  </si>
  <si>
    <t>HP USB-C to USB-A Hub</t>
  </si>
  <si>
    <t>H4F02AA</t>
  </si>
  <si>
    <t>HP HDMI to VGA Adapter</t>
  </si>
  <si>
    <t>F5A28AA</t>
  </si>
  <si>
    <t>HP HDMI to DVI Adapter</t>
  </si>
  <si>
    <t>F3W43AA</t>
  </si>
  <si>
    <t>HP DP to HDMI 1.4 Adapter</t>
  </si>
  <si>
    <t>N2Z63AA</t>
  </si>
  <si>
    <t>HP USB-C to USB 3.0 Adapter</t>
  </si>
  <si>
    <t>V7W66AA</t>
  </si>
  <si>
    <t>HP USB-C to RJ45 Adapter</t>
  </si>
  <si>
    <t>N9K76AA</t>
  </si>
  <si>
    <t>HP USB-C to VGA Adapter</t>
  </si>
  <si>
    <t>1WC36AA</t>
  </si>
  <si>
    <t>HP USB-C to HDMI 2.0 Adapter</t>
  </si>
  <si>
    <t>HP DisplayPort To DVI-D Adapter</t>
  </si>
  <si>
    <t>F7W96AA</t>
  </si>
  <si>
    <t>HP Display Port to DVI SL Adapter</t>
  </si>
  <si>
    <t>HP USB to Serial Port Adapter</t>
  </si>
  <si>
    <t>9SR36AA</t>
  </si>
  <si>
    <t>HP Wired 320MK Mouse and Keyboard Combo</t>
  </si>
  <si>
    <t>T6L04AA</t>
  </si>
  <si>
    <t>HP Slim Wireless KB and Mouse</t>
  </si>
  <si>
    <t>9SR37AA</t>
  </si>
  <si>
    <t>HP USB 320K Keyboard</t>
  </si>
  <si>
    <t xml:space="preserve">9VA80AA </t>
  </si>
  <si>
    <t>9VA80AA</t>
  </si>
  <si>
    <t>HP Wired 320M Mouse</t>
  </si>
  <si>
    <t>265D9AA</t>
  </si>
  <si>
    <t>HP 128 Laser Wired Mouse</t>
  </si>
  <si>
    <t>H2L63AA</t>
  </si>
  <si>
    <t>HP Comfort Grip Wireless Mouse</t>
  </si>
  <si>
    <t>1HE08AA</t>
  </si>
  <si>
    <t>HP 65W USB-C Power Adapter</t>
  </si>
  <si>
    <t>2LN85AA</t>
  </si>
  <si>
    <t>HP 90W USB-C Power adapter</t>
  </si>
  <si>
    <t>4SC18AA</t>
  </si>
  <si>
    <t>HP 150W Slim Smart 4.5mm AC Adapter</t>
  </si>
  <si>
    <t>4SC19AA</t>
  </si>
  <si>
    <t>HP 200W Slim Smart 4.5mm AC Adapter</t>
  </si>
  <si>
    <t>7DB37AA</t>
  </si>
  <si>
    <t>HP B300 PC Mounting Bracket with Power Supply Holder</t>
  </si>
  <si>
    <t>7DB38AA</t>
  </si>
  <si>
    <t>HP DM Power Supply Holder Kit v2</t>
  </si>
  <si>
    <t>13L68AA</t>
  </si>
  <si>
    <t>HP Desktop Mini Security/Dual VESA Sleeve v3 with Power Supply Holder</t>
  </si>
  <si>
    <t>13L67AA</t>
  </si>
  <si>
    <t>HP Desktop Mini Security/Dual VESA Sleeve v3</t>
  </si>
  <si>
    <t>13L61AA</t>
  </si>
  <si>
    <t>HP EliteOne 800 G6 23.8 Adjustable Height Stand</t>
  </si>
  <si>
    <t>Replaced by G8 model</t>
  </si>
  <si>
    <t>13L62AA</t>
  </si>
  <si>
    <t>HP EliteOne 800 G6 23.8 Recline Stand</t>
  </si>
  <si>
    <t>3E5F8AA</t>
  </si>
  <si>
    <t>HP Rnw Business 15.6 Laptop Bag</t>
  </si>
  <si>
    <t>3E2U6AA</t>
  </si>
  <si>
    <t>HP Rnw Business 17.3 Laptop Bag</t>
  </si>
  <si>
    <t>3E2U7AA</t>
  </si>
  <si>
    <t>HP Rnw Business 14.1 Laptop Slv</t>
  </si>
  <si>
    <t>HP Executive 15.6 Backpack</t>
  </si>
  <si>
    <t>6KD05AA</t>
  </si>
  <si>
    <t>HP Executive 17.3 Backpack</t>
  </si>
  <si>
    <t>1E7D7AA</t>
  </si>
  <si>
    <t>HP Prelude 15.6 Top Load</t>
  </si>
  <si>
    <t>1E7D6AA</t>
  </si>
  <si>
    <t>HP Prelude 15.6 Backpack</t>
  </si>
  <si>
    <t>2E6V0AA</t>
  </si>
  <si>
    <t>HP Rnw 14 Laptop Slv</t>
  </si>
  <si>
    <t>W3Z73AA</t>
  </si>
  <si>
    <t>HP Hot Desk Stand</t>
  </si>
  <si>
    <t>BT861AA</t>
  </si>
  <si>
    <t>HP Single Monitor Arm</t>
  </si>
  <si>
    <t>SURFACE GO KEYBOARD TYPE COVER - BLACK</t>
  </si>
  <si>
    <t>SURFACE PEN V4 - SILVER</t>
  </si>
  <si>
    <t>SURFACE PEN V4 - CHARCOAL</t>
  </si>
  <si>
    <t>SURFACE PEN V4 - ICE BLUE</t>
  </si>
  <si>
    <t>SURFACE PEN V4 - POPPY RED</t>
  </si>
  <si>
    <t>8WX-00005</t>
  </si>
  <si>
    <t>SURFACE SLIM PEN 2 - BLACK (CHARGER NOT INCLUDED)</t>
  </si>
  <si>
    <t>PF3-00002</t>
  </si>
  <si>
    <t>SURFACE DOCKING STATION V1 (2XMINI DP, 1X GBE, 4X USB 3.0, 1X AUDIO OUT)</t>
  </si>
  <si>
    <t>SURFACE DOCKING STATION V2 (4XUSB-C, 2X USB-A, 1X GBE)</t>
  </si>
  <si>
    <t>SURFACE ARC BT MOUSE - ICE BLUE</t>
  </si>
  <si>
    <t>SURFACE ARC BT MOUSE - POPPY RED</t>
  </si>
  <si>
    <t>SURFACE ARC BT MOUSE - BLACK</t>
  </si>
  <si>
    <t>SURFACE ARC BT MOUSE - LIGHT GREY</t>
  </si>
  <si>
    <t>SURFACE HEADPHONE 2+ BLACK - TEAMS CERTIFIED</t>
  </si>
  <si>
    <t>1E4-00005</t>
  </si>
  <si>
    <t>SURFACE USB-C TRAVEL HUB</t>
  </si>
  <si>
    <t>4128690</t>
  </si>
  <si>
    <t>MK540</t>
  </si>
  <si>
    <t>920-008233</t>
  </si>
  <si>
    <t>3517919</t>
  </si>
  <si>
    <t>MK850 Performance Wireless Desktop</t>
  </si>
  <si>
    <t>920-002555</t>
  </si>
  <si>
    <t>1532461</t>
  </si>
  <si>
    <t>MK550 WirelessWave Combo</t>
  </si>
  <si>
    <t>920-006491</t>
  </si>
  <si>
    <t>2729991</t>
  </si>
  <si>
    <t>MK345 COMFORT WIRELESS KEYBOARD AND MOUSE COMBO</t>
  </si>
  <si>
    <t>920-009182</t>
  </si>
  <si>
    <t>4509927</t>
  </si>
  <si>
    <t>MK470 Slim Wireless Combo - Black</t>
  </si>
  <si>
    <t>920-006314</t>
  </si>
  <si>
    <t>2551807</t>
  </si>
  <si>
    <t>MK270r Wireless Combo</t>
  </si>
  <si>
    <t>920-002586</t>
  </si>
  <si>
    <t>1137627</t>
  </si>
  <si>
    <t>Mk120 Corded Keyboard &amp; Mouse</t>
  </si>
  <si>
    <t>920-009560</t>
  </si>
  <si>
    <t>4958367</t>
  </si>
  <si>
    <t>MX Keys for Mac Advanced Wireless Illuminated Keyboard</t>
  </si>
  <si>
    <t>920-009418</t>
  </si>
  <si>
    <t>4623029</t>
  </si>
  <si>
    <t>MX Keys Advanced Wireless Illuminated Keyboard</t>
  </si>
  <si>
    <t>920-008250</t>
  </si>
  <si>
    <t>3406383</t>
  </si>
  <si>
    <t>K375s Multi-Device Wireless Keyboard</t>
  </si>
  <si>
    <t>920-002582</t>
  </si>
  <si>
    <t>1150386</t>
  </si>
  <si>
    <t>K120 USB Keyboard</t>
  </si>
  <si>
    <t>920-010111</t>
  </si>
  <si>
    <t>5092400</t>
  </si>
  <si>
    <t>K860 Ergonomic Keyboard</t>
  </si>
  <si>
    <t>910-005180</t>
  </si>
  <si>
    <t>3745150</t>
  </si>
  <si>
    <t>MX Ergo Wireless Trackball mouse</t>
  </si>
  <si>
    <t>910-005449</t>
  </si>
  <si>
    <t>4393045</t>
  </si>
  <si>
    <t>MX Vertical Advanced Ergonomic mouse</t>
  </si>
  <si>
    <t>1082678</t>
  </si>
  <si>
    <t>R800 Professional Presenter</t>
  </si>
  <si>
    <t>1173324</t>
  </si>
  <si>
    <t>C270 HD Webcam</t>
  </si>
  <si>
    <t>5038502</t>
  </si>
  <si>
    <t>C505 HD Webcam</t>
  </si>
  <si>
    <t>3404995</t>
  </si>
  <si>
    <t>C922 Pro Stream Webcam</t>
  </si>
  <si>
    <t>2090248</t>
  </si>
  <si>
    <t>M235 Grey</t>
  </si>
  <si>
    <t>3372421</t>
  </si>
  <si>
    <t>M720 Triathlon</t>
  </si>
  <si>
    <t>914-000035</t>
  </si>
  <si>
    <t>4312385</t>
  </si>
  <si>
    <t>Crayon</t>
  </si>
  <si>
    <t>241B8QJEB</t>
  </si>
  <si>
    <t xml:space="preserve">24" (23.8") Monitor </t>
  </si>
  <si>
    <t>243B1</t>
  </si>
  <si>
    <t>275B1</t>
  </si>
  <si>
    <t>27" Monitor</t>
  </si>
  <si>
    <t>276B1</t>
  </si>
  <si>
    <t>328B1</t>
  </si>
  <si>
    <t>32" Monitor</t>
  </si>
  <si>
    <t xml:space="preserve">IPS </t>
  </si>
  <si>
    <t>326P1H</t>
  </si>
  <si>
    <t>329P1H</t>
  </si>
  <si>
    <t>MVA</t>
  </si>
  <si>
    <t xml:space="preserve">346B1C </t>
  </si>
  <si>
    <t>34" ultra-wide Monitor</t>
  </si>
  <si>
    <t xml:space="preserve">346P1CRH </t>
  </si>
  <si>
    <t>LF24T450FQEXXY</t>
  </si>
  <si>
    <t>LF27T450FQEXXY</t>
  </si>
  <si>
    <t>24" / Flat / IPS / 5ms  / 75Hz / 1920x1080 / 16:9 / 16.7M / 250 nits / Freesync /  2xHDMI 1.4, 1xDP 1.2, USB Hub (2.0x2) / HAS / VESA</t>
  </si>
  <si>
    <t>LS24A600UCEXXY</t>
  </si>
  <si>
    <t>27" / Flat / IPS / 5ms  / 75Hz / 1920x1080 / 16:9 / 16.7M / 250 nits / Freesync /  2xHDMI 1.4, 1xDP 1.2, USB Hub (2.0x2) / HAS / VESA</t>
  </si>
  <si>
    <t>LS27A600UUEXXY</t>
  </si>
  <si>
    <t>23.8" / Flat / IPS / 5ms  / 75Hz / 2560x1440 / 16:9 / 1.07B / 300 nits / HDR10 / Freesync /  1xHDMI 1.4, 1xDP 1.2, 1xUSB-C (boost to 80W), USB Hub 2.0x2, 3.0x1 / HAS / VESA</t>
  </si>
  <si>
    <t>LS32A600UUEXXY</t>
  </si>
  <si>
    <t>27"  / Flat / IPS / 5ms  / 75Hz / 2560x1440 / 16:9 / 1.07B / 300 nits / HDR10 / Freesync /  1xHDMI 1.4, 1xDP 1.2, 1xUSB-C (90W), USB Hub 3.0x3, LAN / HAS / VESA</t>
  </si>
  <si>
    <t>LS27A800UJEXXY</t>
  </si>
  <si>
    <t>32" / Flat / VA / 5ms  / 75Hz / 2560x1440 / 16:9 / 1.07B / 300 nits / HDR10 / Freesync /  1xHDMI 1.4, 1xDP 1.2, 1xUSB-C (90W), USB Hub 3.0x3, LAN / HAS / VESA</t>
  </si>
  <si>
    <t>LF32TU870VEXXY</t>
  </si>
  <si>
    <t>27" / Flat / IPS / 5ms  / 60Hz / 3840x2160 / 16:9 / 1.07B / 300 nits / HDR10 / 1xHDMI 2.0, 1xDP 1.2, 1xUSB-C (90W), USB Hub 3.0x3 / HAS / VESA</t>
  </si>
  <si>
    <t>LS27A700NWEXXY</t>
  </si>
  <si>
    <t>31.5" / Flat / VA /  5ms  / 60Hz / 3840x2160 / 16:9 / 1B / 250 nits / HDR10 / 1xHDMI 2.0, 1xDP 1.2, 2xTBT3 (90W/15W), USB Hub 3.0x2, LAN / HAS / VESA</t>
  </si>
  <si>
    <t>LS32A700NWEXXY</t>
  </si>
  <si>
    <t>27" / Flat / IPS / 5ms  / 60Hz / 3840x2160 / 16:9 / 1.07B / 300 nits /  HDR10 / 1xHDMI 2.0, 1xDP 1.2 / VESA</t>
  </si>
  <si>
    <t>LS32A800NMEXXY</t>
  </si>
  <si>
    <t>32" / Flat / VA / 5ms  / 60Hz / 3840x2160 / 16:9 / 1.07B / 300 nits / HDR10 / 1xHDMI 2.0, 1xDP 1.2  / VESA</t>
  </si>
  <si>
    <t>LS24A400VEEXXY</t>
  </si>
  <si>
    <t>32" / Flat / VA / 5ms  / 60Hz / 3840x2160 / 16:9 / 1.07B / 300 nits / HDR10 / 1xHDMI 2.0, 1xDP 1.2, USB Hub 3.0x3, 2.0x1 / HAS / VESA</t>
  </si>
  <si>
    <t>LS34A650UXEXXY</t>
  </si>
  <si>
    <t>24" / Flat / IPS / 5ms  / 75Hz / 1920x1080 / 16:9 / 250 nits / 1xHDMI 1.4,  1xDP1.2, 1xD-Sub, USB Hub (3.0x2) / HAS / VESA</t>
  </si>
  <si>
    <t>LS49A950UIEXXY</t>
  </si>
  <si>
    <t>34" / 1000R Curved / VA /  5ms  / 100Hz / 3440x1440 / 21:9 / 1.07B / 300 nits / HDR10 / 1xHDMI 2.0,  1xDP1.2, 1xUSB-C (90W), USB Hub (3.0x3) / LAN / HAS / VESA</t>
  </si>
  <si>
    <t>49" / 1800R Curved / VA /  5ms  / up to 120Hz / 5120x1440 / 32:9 / 1.07B / 350 nits / HDR400 / 2xHDMI 2.0,  1xDP1.4, 1xUSB-C (90W), USB Hub (3.0x3) / LAN / HAS / VESA</t>
  </si>
  <si>
    <t>910-001795</t>
  </si>
  <si>
    <t>Logitech Mouse M90</t>
  </si>
  <si>
    <t>910-002920</t>
  </si>
  <si>
    <t>Logitech Mouse M105 - Black</t>
  </si>
  <si>
    <t>Logitech MX Ergo Mouse</t>
  </si>
  <si>
    <t>910-005371</t>
  </si>
  <si>
    <t>Logitech Wireless Mini Mouse M187 - Black</t>
  </si>
  <si>
    <t>Logitech MX Vertical Advanced Ergonomic mouse</t>
  </si>
  <si>
    <t>Logitech USB Keyboard &amp; Mouse MK120</t>
  </si>
  <si>
    <t>920-003057</t>
  </si>
  <si>
    <t>Logitech Wireless Keyboard K270</t>
  </si>
  <si>
    <t>920-004631</t>
  </si>
  <si>
    <t>Logitech Wireless Solar Keyboard K750r</t>
  </si>
  <si>
    <t>Logitech Wireless Combo MK345</t>
  </si>
  <si>
    <t>Logitech MK850 Performance Wireless Keyboard and Mouse Combo</t>
  </si>
  <si>
    <t>Slim Wireless Keyboard and Mouse Combo MK470 BLACK</t>
  </si>
  <si>
    <t>920-008696</t>
  </si>
  <si>
    <t>Logitech MK545 ADVANCED Wireless Keyboard and Mouse Combo</t>
  </si>
  <si>
    <t>MK540 ADVANCED Wireless Keyboard and Mouse Combo</t>
  </si>
  <si>
    <t>R500 Laser Presentation Remote - Graphite</t>
  </si>
  <si>
    <t>Logitech Professional Presenter R800</t>
  </si>
  <si>
    <t>910-004863</t>
  </si>
  <si>
    <t>Logitech Spotlight Slate</t>
  </si>
  <si>
    <t>Logitech HD Webcam C270</t>
  </si>
  <si>
    <t>981-000458</t>
  </si>
  <si>
    <t>Logitech Wireless Headset H800</t>
  </si>
  <si>
    <t>981-000459</t>
  </si>
  <si>
    <t>Logitech Stereo Headset H110</t>
  </si>
  <si>
    <t>Logitech USB Headset H340 - Black - AP</t>
  </si>
  <si>
    <t>980-000414</t>
  </si>
  <si>
    <t>Logitech Speaker System Z313</t>
  </si>
  <si>
    <t>980-000514</t>
  </si>
  <si>
    <t>Logitech Stereo Speakers Z120</t>
  </si>
  <si>
    <t>980-000850</t>
  </si>
  <si>
    <t>Logitech z200 Multimedia Speakers - Midnight Black</t>
  </si>
  <si>
    <t>980-001056</t>
  </si>
  <si>
    <t>Logitech Multimedia Speakers z533</t>
  </si>
  <si>
    <t>980-001318</t>
  </si>
  <si>
    <t>Logitech Z607 5.1 Surround Sound with Bluetooth</t>
  </si>
  <si>
    <t>SimPro Dock 2</t>
  </si>
  <si>
    <t>ASSPD2</t>
  </si>
  <si>
    <t xml:space="preserve">Notebook Docking Station Support Asus Expertbook range, Front: 1 x Audio Combo Jack, 1 x Thunderbolt 3,  1 x USB 3.2 Gen 2 Type-C,  1 x USB 3.2 Gen 2 Type-A supports fast charging,   1 x USB 3.2 Gen 2 Type-A,  1 x Smart Card Reader,  1 x Power Button and Status Indicator for NB* *Supported ASUS NB model only, BACK: 1 x USB 3.2 Gen 1 Type-A, 1 x DP 1.4 supports up to 7680x4320 @ 30Hz,  1 x DP 1.4 supports up to 3840x2160 @ 60Hz, 1 x HDMI 2.0 supports up to 3840x2160 @ 60Hz, 1 x VGA supports up to 1920x1080 @ 60Hz, 1 x RJ45 Giga Lan, 1 x Kensington Lock, 1 x DC Jack(6 phi)* *Need to use in-box adapter, 1 x Thunderbolt Cable link to NB(system) with, Charging function(Length: 60cm)/ Warranty 3 Years Return to Base </t>
  </si>
  <si>
    <t>Panasonic Desktop Port Replicator for CF-33</t>
  </si>
  <si>
    <t>Panasonic Battery Charger for FZ-G1, CF-C2 &amp; CF-54</t>
  </si>
  <si>
    <t>Panasonic FZ-A2/FZ-A3 Cradle/Desktop Dock</t>
  </si>
  <si>
    <t>Panasonic 4-Bay Battery Charger for CF-20 &amp; FZ-A2</t>
  </si>
  <si>
    <t>Panasonic Toughbook G2 Desktop Cradle / Dock</t>
  </si>
  <si>
    <t>Panasonic Toughbook G2 Emissive Backlit Keyboard</t>
  </si>
  <si>
    <t>Panasonic Toughbook G2 Rubber Keyboard</t>
  </si>
  <si>
    <t>Panasonic 4-bay Battery Charger for Toughbook G2</t>
  </si>
  <si>
    <t>Panasonic Toughbook G2 Rotatable Hand strap</t>
  </si>
  <si>
    <t>MLUN2AM/A</t>
  </si>
  <si>
    <t>APPLE PENCIL TIPS - 4 PACK</t>
  </si>
  <si>
    <t>29.00</t>
  </si>
  <si>
    <t>MK0W2AM/A</t>
  </si>
  <si>
    <t>MH0D3FE/A</t>
  </si>
  <si>
    <t>LIGHTNING TO USB 2.0 CABLE (1.0M)</t>
  </si>
  <si>
    <t>LIGHTNING TO USB 2.0 CABLE (2.0M)</t>
  </si>
  <si>
    <t>LIGHTNING DIGITAL AV ADAPTER</t>
  </si>
  <si>
    <t>EARPODS WITH LIGHTNING CONNECTOR</t>
  </si>
  <si>
    <t>MR2C2FE/A</t>
  </si>
  <si>
    <t>AIRPODS PRO</t>
  </si>
  <si>
    <t>THUNDERBOLT TO GIGABIT ETHERNET ADAPTER</t>
  </si>
  <si>
    <t>MD464ZM/A</t>
  </si>
  <si>
    <t>USB-C DIGITAL AV MULTIPORT ADAPTER</t>
  </si>
  <si>
    <t>USB-C TO USB ADAPTER</t>
  </si>
  <si>
    <t>USB-C VGA MULTIPORT ADAPTER</t>
  </si>
  <si>
    <t>USB-C TO 3.5MM HEADPHONE JACK ADAPTER</t>
  </si>
  <si>
    <t>USB-C CHARGE CABLE (1 M)</t>
  </si>
  <si>
    <t>THUNDERBOLT 3 (USB-C) TO THUNDERBOLT 2 ADAPTER</t>
  </si>
  <si>
    <t>THUNDERBOLT 3 (USB-C) CABLE (0.8M)</t>
  </si>
  <si>
    <t>MN713ZA/A</t>
  </si>
  <si>
    <t>MWP02ZA/A</t>
  </si>
  <si>
    <t>USB-C CHARGE CABLE (2M)</t>
  </si>
  <si>
    <t>MK0Q3X/A</t>
  </si>
  <si>
    <t>MK0U3X/A</t>
  </si>
  <si>
    <t>MMYQ3X/A</t>
  </si>
  <si>
    <t>MMYV3X/A</t>
  </si>
  <si>
    <t>MMYW3X/A</t>
  </si>
  <si>
    <t>MMYX3X/A</t>
  </si>
  <si>
    <t>MWPE2X/A</t>
  </si>
  <si>
    <t>MWPF2X/A</t>
  </si>
  <si>
    <t>MWUF2ZA/A</t>
  </si>
  <si>
    <t>MWUG2ZA/A</t>
  </si>
  <si>
    <t>MAGIC KEYBOARD WITH NUMERIC KEYPAD - SILVER</t>
  </si>
  <si>
    <t>MMMQ3ZA/A</t>
  </si>
  <si>
    <t>MMMP3ZA/A</t>
  </si>
  <si>
    <t>MMMR3ZA/A</t>
  </si>
  <si>
    <t>3661071</t>
  </si>
  <si>
    <t>Surface Pro Type Cover - Black</t>
  </si>
  <si>
    <t>4836440</t>
  </si>
  <si>
    <t>SURFACE DOCK 2</t>
  </si>
  <si>
    <t>SURFACE GO TYPE COVER N BLACK</t>
  </si>
  <si>
    <t>Surface Pen - Silver/Platinum</t>
  </si>
  <si>
    <t>Surface Dock</t>
  </si>
  <si>
    <t>AMM16304US</t>
  </si>
  <si>
    <t>Stylus &amp; Pen with Embedded Clip - Grey</t>
  </si>
  <si>
    <t>AMM163US</t>
  </si>
  <si>
    <t>Stylus &amp; Pen with Embedded Clip - Black</t>
  </si>
  <si>
    <t>AMM16501US</t>
  </si>
  <si>
    <t>Standard Stylus with Embedded Clip - Red</t>
  </si>
  <si>
    <t>AMM16502US</t>
  </si>
  <si>
    <t>Standard Stylus with Embedded Clip - Blue</t>
  </si>
  <si>
    <t>AMM16504US</t>
  </si>
  <si>
    <t>Standard Stylus with Embedded Clip - Grey</t>
  </si>
  <si>
    <t>AMM165US</t>
  </si>
  <si>
    <t>Standard Stylus with Embedded Clip - Black</t>
  </si>
  <si>
    <t>AMM16604AU</t>
  </si>
  <si>
    <t>Slim Stylus with Embedded Clip - Grey</t>
  </si>
  <si>
    <t>AMM166AU</t>
  </si>
  <si>
    <t>Slim Stylus with Embedded Clip - Black</t>
  </si>
  <si>
    <t>ACH114AU</t>
  </si>
  <si>
    <t xml:space="preserve">4-Port USB2.0 Value Hub </t>
  </si>
  <si>
    <t>ACH119AU</t>
  </si>
  <si>
    <t>4-Port USB3.0 Powered Hub with Fast Charging</t>
  </si>
  <si>
    <t>ACH124US</t>
  </si>
  <si>
    <t>4-Port USB3.0 Bus-Powered Hub</t>
  </si>
  <si>
    <t>ACH125AU</t>
  </si>
  <si>
    <t>7-Port USB3.0 Powered Hub with Fast Charging</t>
  </si>
  <si>
    <t>ACH924AU</t>
  </si>
  <si>
    <t>4-Port USB-C Hub with Power Delivery</t>
  </si>
  <si>
    <t>DOCK190AUZ</t>
  </si>
  <si>
    <t>USB-C Dual Video 4K Docking Station with 100W Power</t>
  </si>
  <si>
    <t>DOCK310AUZ</t>
  </si>
  <si>
    <t xml:space="preserve">USB-C DUAL 4K DOCK WITH 65PD  </t>
  </si>
  <si>
    <t>DOCK570AUZ</t>
  </si>
  <si>
    <t>USB-C 4K Video Docking Station</t>
  </si>
  <si>
    <t>DSU100US</t>
  </si>
  <si>
    <t>USB 3.0 and USB-C Dual Video Travel Dock</t>
  </si>
  <si>
    <t>TBB565GL</t>
  </si>
  <si>
    <t>15.6" Intellect Laptop Backpack</t>
  </si>
  <si>
    <t>TBC002AU</t>
  </si>
  <si>
    <t>15.6 " Intellect Clamshell Laptop Case</t>
  </si>
  <si>
    <t>TBT239AU</t>
  </si>
  <si>
    <t>15.6" Intellect Topload Laptop Case</t>
  </si>
  <si>
    <t>TBT265AU</t>
  </si>
  <si>
    <t>14.1" Intellect Topload Laptop Case</t>
  </si>
  <si>
    <t>AWE10AU</t>
  </si>
  <si>
    <t xml:space="preserve">LCD MONITOR/NOTEBOOK RISER    </t>
  </si>
  <si>
    <t>AWE55AU</t>
  </si>
  <si>
    <t xml:space="preserve">LAP CHILL MAT                 </t>
  </si>
  <si>
    <t>AWE81AU</t>
  </si>
  <si>
    <t xml:space="preserve">CHILL MAT WITH 4 USB PORTS    </t>
  </si>
  <si>
    <t>TBB58602GL</t>
  </si>
  <si>
    <t xml:space="preserve">15.6" Cypress Eco Back Pack GRY       </t>
  </si>
  <si>
    <t>TBS64602GL</t>
  </si>
  <si>
    <t xml:space="preserve">13-14" CypressEco Sleeve GRY  </t>
  </si>
  <si>
    <t>TSS866GL</t>
  </si>
  <si>
    <t>13-14" CITYGEAR 3 SLIMLITE L/T</t>
  </si>
  <si>
    <t>TSB226AU</t>
  </si>
  <si>
    <t xml:space="preserve">16" TARGUS TERRA BACKPACK 27L </t>
  </si>
  <si>
    <t>TBT913AU</t>
  </si>
  <si>
    <t>12.5-14"CITYSMART MULTIFIT T/L</t>
  </si>
  <si>
    <t>TBT281GL</t>
  </si>
  <si>
    <t xml:space="preserve">13" T.A.N.C. Armoured Case </t>
  </si>
  <si>
    <t>APA104AU</t>
  </si>
  <si>
    <t>65W USB-C Wall Charger with QC</t>
  </si>
  <si>
    <t>APA107AU</t>
  </si>
  <si>
    <t>USBC CHARGERS 65W</t>
  </si>
  <si>
    <t>APA106AU</t>
  </si>
  <si>
    <t>USBC CHARGERS 45W</t>
  </si>
  <si>
    <t>ASF125W9USZ</t>
  </si>
  <si>
    <t>4VU Privacy Filter for 12.5" Laptop</t>
  </si>
  <si>
    <t>ASF133W9USZ</t>
  </si>
  <si>
    <t>4VU Privacy Filter for 13.3" Laptop</t>
  </si>
  <si>
    <t>ASF14W9USZ</t>
  </si>
  <si>
    <t>4VU Privacy Filter for 14.0" Laptop</t>
  </si>
  <si>
    <t>ASF156W9USZ</t>
  </si>
  <si>
    <t>4VU Privacy Filter for 15.6" Laptop</t>
  </si>
  <si>
    <t>ASP86GLX-S</t>
  </si>
  <si>
    <t>Defcon® 3-in-1 Lock, Serialized Combination 1pk</t>
  </si>
  <si>
    <t>AMP16AU</t>
  </si>
  <si>
    <t xml:space="preserve">Presenter with Laser Pointer  </t>
  </si>
  <si>
    <t>ACK-200-04-BX</t>
  </si>
  <si>
    <t>Flex Nibs - 5 Pack</t>
  </si>
  <si>
    <t>ACK-411-050-C</t>
  </si>
  <si>
    <t>17 ExpressKey  3 mode TouchRing rechargeable Remote with USB charging cable</t>
  </si>
  <si>
    <t>CS-323A/G0-C</t>
  </si>
  <si>
    <t>Bamboo Ink 2nd Gen Gray Stylus optimised for Windows devices</t>
  </si>
  <si>
    <t>CTL-472/K0-C</t>
  </si>
  <si>
    <t>One By Wacom Small</t>
  </si>
  <si>
    <t>CTL-672/K0-C</t>
  </si>
  <si>
    <t>One By Wacom Medium</t>
  </si>
  <si>
    <t>CTL-4100/K0-C</t>
  </si>
  <si>
    <t>Intuos Small Black - (1 Software)</t>
  </si>
  <si>
    <t>CTL-4100WL/E0-C</t>
  </si>
  <si>
    <t>Intuos Small Pistachio - Bluetooth (2 Software)</t>
  </si>
  <si>
    <t>CTL-4100WL/K0-C</t>
  </si>
  <si>
    <t>Intuos Small Black - Bluetooth (2 Software)</t>
  </si>
  <si>
    <t>CTL-4100WL/P0-C</t>
  </si>
  <si>
    <t>Intuos Small Berry - Bluetooth (2 Software)</t>
  </si>
  <si>
    <t>CTL-6100WL/E0-C</t>
  </si>
  <si>
    <t>Intuos Medium Pistachio - Bluetooth (3 Software)</t>
  </si>
  <si>
    <t>CTL-6100WL/K0-C</t>
  </si>
  <si>
    <t>Intuos Medium Black - Bluetooth (3 Software)</t>
  </si>
  <si>
    <t>CTL-6100WL/P0-C</t>
  </si>
  <si>
    <t>Intuos Medium Berry - Bluetooth (3 Software)</t>
  </si>
  <si>
    <t>KP-501E-01DB</t>
  </si>
  <si>
    <t>Intuos 4/5/Pro &amp; Cintiq 2nd Gen Grip Pen</t>
  </si>
  <si>
    <t>KP-504E-00DZ</t>
  </si>
  <si>
    <t>Pro Pen 2 with case, 2 standard nibs, 1 felt nib</t>
  </si>
  <si>
    <t>KP-505-00DZX</t>
  </si>
  <si>
    <t>Pro Pen 3D compatible with Pro Pen 2 devices</t>
  </si>
  <si>
    <t>PTH-460/K0-C</t>
  </si>
  <si>
    <t>Intuos Pro Small - Creative Pen Tablet</t>
  </si>
  <si>
    <t>PTH-660/K0-C</t>
  </si>
  <si>
    <t>Intuos Pro Medium with Pro Pen 2 technology</t>
  </si>
  <si>
    <t>PTH-660/K1-C</t>
  </si>
  <si>
    <t>Intuos Pro Medium with Pro Pen 2 technology with Paper Kit</t>
  </si>
  <si>
    <t>PTH-860/K0-C</t>
  </si>
  <si>
    <t>Intuos Pro Large with Pro Pen 2 technology</t>
  </si>
  <si>
    <t>PTH-860/K1-C</t>
  </si>
  <si>
    <t>Intuos Pro Large with Pro Pen 2 technology with Paper Kit</t>
  </si>
  <si>
    <t>stm-222-236JU-01</t>
  </si>
  <si>
    <t>dux plus duo (iPad 8th/7th gen) AP - black</t>
  </si>
  <si>
    <t>stm-226-321JU-01</t>
  </si>
  <si>
    <t>dux keyboard trackpad BT (iPad 8th gen/7th gen) AP - black</t>
  </si>
  <si>
    <t>stm-222-236JV-01</t>
  </si>
  <si>
    <t>dux plus duo (iPad Air 3rd gen/Pro 10.5) AP - black</t>
  </si>
  <si>
    <t>stm-222-286JT-01</t>
  </si>
  <si>
    <t>dux plus (iPad Air 4th gen) AP - black</t>
  </si>
  <si>
    <t>stm-222-194J-01</t>
  </si>
  <si>
    <t>dux shell (Surface Go/Go 2) - black</t>
  </si>
  <si>
    <t>stm-222-260L-01</t>
  </si>
  <si>
    <t>dux shell (MS Surface Pro 4/5/6/7/7+) - black</t>
  </si>
  <si>
    <t>stm-117-268P-01</t>
  </si>
  <si>
    <t>gamechange brief (15") - black</t>
  </si>
  <si>
    <t>stm-114-184M-01</t>
  </si>
  <si>
    <t>myth sleeve (13'') - granite black</t>
  </si>
  <si>
    <t>stm-117-169M-01</t>
  </si>
  <si>
    <t>chapter (13") - black</t>
  </si>
  <si>
    <t>stm-114-191M-01</t>
  </si>
  <si>
    <t>blazer (13'') - black</t>
  </si>
  <si>
    <t>stm-117-298M-01</t>
  </si>
  <si>
    <t>ace armour plus (13-14") - black</t>
  </si>
  <si>
    <t>stm-111-171P-01</t>
  </si>
  <si>
    <t>trilogy (15") - black</t>
  </si>
  <si>
    <t>stm-122-296MV-01</t>
  </si>
  <si>
    <t>dux (MacBook Pro 13" 2019/2020) AP - black</t>
  </si>
  <si>
    <t>stm-122-332K-01</t>
  </si>
  <si>
    <t>Ace Chromebook (Lenovo 100e 2nd gen/2021) COM - black</t>
  </si>
  <si>
    <t>stm-122-332KZ-01</t>
  </si>
  <si>
    <t>Ace Chromebook (Lenovo 300e 2nd gen/2021) COM - black</t>
  </si>
  <si>
    <t>stm-122-293MW-01</t>
  </si>
  <si>
    <t>dux (MacBook Air 13" Retina, 2018/2020) - black</t>
  </si>
  <si>
    <t>stm-222-314L-01</t>
  </si>
  <si>
    <t>dux (Surface Laptop Go) - black</t>
  </si>
  <si>
    <t>stm-122-262M-01</t>
  </si>
  <si>
    <t>dux (MS Surface Laptop 2, 3, 4 - 13.5") AP - black</t>
  </si>
  <si>
    <t>stm-233-282L-01</t>
  </si>
  <si>
    <t>glass screen protector (MS Surface Pro 4/5/6/7/7+) - clear</t>
  </si>
  <si>
    <t>stm-233-241JU-01</t>
  </si>
  <si>
    <t>glass screen protector (iPad 8th/7th gen) - clear</t>
  </si>
  <si>
    <t>Price based off 1-499 units</t>
  </si>
  <si>
    <t>https://www.logitech.com/en-au/product/mk540-advanced-wireless-keyboard-mouse-combo</t>
  </si>
  <si>
    <t>https://www.logitech.com/en-au/product/mk850-wireless-keyboard-mouse-combo</t>
  </si>
  <si>
    <t>https://www.logitech.com/en-au/product/wireless-wave-combo-mk550</t>
  </si>
  <si>
    <t>https://www.logitech.com/en-au/product/wireless-combo-mk345</t>
  </si>
  <si>
    <t>https://www.logitech.com/en-au/product/mk470-slim-wireless-combo</t>
  </si>
  <si>
    <t>https://www.logitech.com/en-au/product/wireless-combo-mk270</t>
  </si>
  <si>
    <t>https://www.logitech.com/en-au/product/desktop-mk120?crid=1759</t>
  </si>
  <si>
    <t>https://www.logitech.com/en-au/products/keyboards/mx-keys-mac-wireless-keyboard.920-009560.html</t>
  </si>
  <si>
    <t>https://www.logitech.com/en-au/products/keyboards/mx-keys-wireless-keyboard.920-009418.html</t>
  </si>
  <si>
    <t>https://www.logitech.com/en-au/product/k375s-multidevice-keyboard</t>
  </si>
  <si>
    <t>https://www.logitech.com/en-au/product/k120</t>
  </si>
  <si>
    <t>https://www.logitech.com/en-au/products/keyboards/k860-split-ergonomic.920-010111.html</t>
  </si>
  <si>
    <t>https://www.logitech.com/en-au/products/mice/mx-ergo-wireless-trackball-mouse.910-005180.html</t>
  </si>
  <si>
    <t>https://www.logitech.com/en-au/products/mice/mx-vertical-ergonomic-mouse.910-005449.html?crid=7</t>
  </si>
  <si>
    <t>981-000462</t>
  </si>
  <si>
    <t>H600 Wireless Headset</t>
  </si>
  <si>
    <t>https://www.logitech.com/en-au/products/headsets/h600-wireless-headset.981-000462.html?crid=36</t>
  </si>
  <si>
    <t>H800 Wireless Headset</t>
  </si>
  <si>
    <t>https://www.logitech.com/en-au/products/headsets/h800-bluetooth-wireless-mic.981-000458.html?crid=36</t>
  </si>
  <si>
    <t>H340 USB HEADSET</t>
  </si>
  <si>
    <t>https://www.logitech.com/en-au/products/headsets/h340-usb-pc-noise-cancelling-mic.981-000477.html?crid=36</t>
  </si>
  <si>
    <t>H390 USB STEREO HEADSET</t>
  </si>
  <si>
    <t>https://www.logitech.com/en-au/products/headsets/h390-usb-headset.981-000485.html?crid=36</t>
  </si>
  <si>
    <t>https://www.logitech.com/en-au/products/presenters/r800-professional-presenter.910-001358.html?crid=11</t>
  </si>
  <si>
    <t>https://www.logitech.com/en-au/products/presenters/r500-laser-presentation-pointer.910-005388.html?crid=11</t>
  </si>
  <si>
    <t>https://www.logitech.com/en-au/products/webcams/c270-hd-webcam.960-000584.html?crid=34</t>
  </si>
  <si>
    <t>https://www.logitech.com/en-au/products/webcams/c505-hd-webcam.960-001370.html?crid=34</t>
  </si>
  <si>
    <t>https://www.logitech.com/en-au/products/webcams/c922-pro-stream-webcam.960-001090.html?crid=34</t>
  </si>
  <si>
    <t>MX Anywhere 3 - Graphite</t>
  </si>
  <si>
    <t>https://www.logitech.com/en-au/products/mice/mx-anywhere-3.910-005993.html</t>
  </si>
  <si>
    <t>MX Master 3 Advanced Wireless Mouse - B2B</t>
  </si>
  <si>
    <t>https://www.logitech.com/en-au/products/mice/mx-master-3.910-005698.html?crid=7</t>
  </si>
  <si>
    <t>910-005700</t>
  </si>
  <si>
    <t>MX Master 3 for Mac Advanced Wireless Mouse</t>
  </si>
  <si>
    <t>https://www.logitech.com/en-au/products/mice/mx-master-3.910-005698.html</t>
  </si>
  <si>
    <t>https://www.logitech.com/en-au/products/mice/m235-wireless-mouse.910-003384.html?crid=7</t>
  </si>
  <si>
    <t>https://www.logitech.com/en-au/products/mice/m720-triathlon.910-004792.html?crid=7</t>
  </si>
  <si>
    <t>https://www.logitech.com/en-au/products/ipad-accessories/crayon-ipad-digital-pencil.914-000035.html?crid=1830</t>
  </si>
  <si>
    <t>920-009458</t>
  </si>
  <si>
    <t>Ruggged Folio for iPad (7th and 8th gen)</t>
  </si>
  <si>
    <t>https://www.logitech.com/en-au/products/ipad-keyboards/rugged-folio.920-009458.html?crid=1762</t>
  </si>
  <si>
    <t>920-009469</t>
  </si>
  <si>
    <t>Slim Folio Graphite for iPad (7th and 8th gen)</t>
  </si>
  <si>
    <t>https://www.logitech.com/en-au/products/ipad-keyboards/slim-folio-ipad-keyboard-case.html?crid=1762</t>
  </si>
  <si>
    <t>920-010215</t>
  </si>
  <si>
    <t>Oxford Grey For iPad Pro 12.9-inch (5th gen)</t>
  </si>
  <si>
    <t>https://www.logitech.com/en-au/products/ipad-keyboards/combo-touch-ipad.html?crid=1762</t>
  </si>
  <si>
    <t>920-010150</t>
  </si>
  <si>
    <t>Oxford Grey for iPad Pro 11-inch (1st, 2nd, 3rd gen)</t>
  </si>
  <si>
    <t>Z120 SPEAKER SYSTEM 2.0</t>
  </si>
  <si>
    <t>https://www.logitech.com/en-au/products/speakers/z120-compact-usb-speakers.980-000514.html?crid=47</t>
  </si>
  <si>
    <t>Z200 Multimedia Speakers- Midnight Black</t>
  </si>
  <si>
    <t>https://www.logitech.com/en-au/products/speakers/z200-multimedia-stereo-speakers.980-000850.html?crid=47</t>
  </si>
  <si>
    <t>Atdec</t>
  </si>
  <si>
    <t>AWMS-DB-F-B</t>
  </si>
  <si>
    <t>Single Dynamic Monitor Arm on Desk Base, with F Clamp, black</t>
  </si>
  <si>
    <t>AWMS-HXB-H-B</t>
  </si>
  <si>
    <t>Single heavy duty Dynamic Arm on Desk Base, heavy duty F Clamp, black</t>
  </si>
  <si>
    <t>AWMS-4640-F-B</t>
  </si>
  <si>
    <t>ATDEC SINGLE MONITOR MOUNTING SOLUTION 460MM ARM ON 400MM POST W/F-CLAMP - BLACK</t>
  </si>
  <si>
    <t>AWMS-DB-F-S</t>
  </si>
  <si>
    <t>Single Dynamic Monitor Arm on Desk Base, with F Clamp, Silver</t>
  </si>
  <si>
    <t>AWMS-HXB-H-S</t>
  </si>
  <si>
    <t>Single heavy duty Dynamic Arm on Desk Base, heavy duty F Clamp, silver</t>
  </si>
  <si>
    <t>AWMS-2-D40-F-B</t>
  </si>
  <si>
    <t>Atdec dual dynamic monitor arm desk mount - Black - Up to 32in - Built-in arm rotation limiter - Quick display release - Visual spring tension gauge - Tool-free adjustable monitor height, tilt, pan</t>
  </si>
  <si>
    <t>AWMS-RHXB-H-B</t>
  </si>
  <si>
    <t>HD Dynamic Arm on Desk Base with dual monitor Crossbar HD F Clamp, black</t>
  </si>
  <si>
    <t>AWMS-2-4640-F-B</t>
  </si>
  <si>
    <t>Atdec dual monitor desk mount - Black - Up to 32in - Built-in arm rotation limiter - Quick display release/attachment - Tool-free adjustable monitor height, tilt, pan</t>
  </si>
  <si>
    <t>AWMS-2-LTH75-H-B</t>
  </si>
  <si>
    <t>ATDEC DUAL MONITOR MOUNT FOR 2 CURVED MONITORS 750MM POST WITH 2 HEAVY DUTY TILT HEADS 2 CHANNEL CLAMPS HEAVY DUTY F-CLAMP</t>
  </si>
  <si>
    <t>AWMS-2-D40-F-S</t>
  </si>
  <si>
    <t>Atdec dual dynamic monitor arm desk mount - Silver - Up to 32in - Built-in arm rotation limiter - Quick display release - Visual spring tension gauge - Tool-free adjustable monitor height, tilt, pan</t>
  </si>
  <si>
    <t>AWMS-RHXB-H-S</t>
  </si>
  <si>
    <t>HD Dynamic Arm on Desk Base with dual monitor Crossbar HD F Clamp, silver</t>
  </si>
  <si>
    <t>AWMS-2-4640-F-S</t>
  </si>
  <si>
    <t>Atdec dual monitor desk mount - Silver - Up to 32in - Built-in arm rotation limiter - Quick display release/attachment - Tool-free adjustable monitor height, tilt, pan</t>
  </si>
  <si>
    <t>AWMS-2-LTH75-H-S</t>
  </si>
  <si>
    <t>AWMS-3-137140-F-B</t>
  </si>
  <si>
    <t>ATDEC AWMS-3-137140-S DESK MOUNT KIT THREE MONITOR ARMS + 400MM POST + F CLAMP BLACK</t>
  </si>
  <si>
    <t>AF-AT-B</t>
  </si>
  <si>
    <t>ATDEC MONITOR DESK MOUNT UPGRADEABLE - FLAT AND CURVED MONITORS UP TO 32IN - BLACK - 360DEG OR 90DEG LIMITED ARM ROTATION - QUICK DISPLAY RELEASE TILT PAN LANDSCAPE/PORTRAIT</t>
  </si>
  <si>
    <t>AF-AT-P</t>
  </si>
  <si>
    <t>ATDEC MONITOR DESK MOUNT UPGRADEABLE - FLAT AND CURVED MONITORS UP TO 32IN - SILVER - 360DEG OR 90DEG LIMITED ARM ROTATION - QUICK DISPLAY RELEASE TILT PAN LANDSCAPE/PORTRAIT</t>
  </si>
  <si>
    <t>AF-AT-D-P</t>
  </si>
  <si>
    <t>ATDEC DUAL MONITOR DESK MOUNT - FLAT AND CURVED MONITORS UP TO 32IN - SIDE-BY-SIDE OR BACK-TO-BACK - QUICK DISPLAY RELEASE TILT PAN LANDSCAPE/PORTRAIT - OPTIONAL ARM ROTATION STOPPERS</t>
  </si>
  <si>
    <t>AF-AT-D-B</t>
  </si>
  <si>
    <t>AF-M-P</t>
  </si>
  <si>
    <t>ATDEC SHORT ARM MONITOR DESK MOUNT - FLAT AND CURVED MONITORS UP TO 32IN - VESA 75X75 100X100 - 360DEG OR 90DEG LIMITED ARM ROTATION - QUICK DISPLAY RELEASE TILT PAN LANDSCAPE/PORTRAIT</t>
  </si>
  <si>
    <t>VFS-DH</t>
  </si>
  <si>
    <t>ATDEC DUAL/SINGLE MONITOR DESK MOUNT - FREESTANDING BASE - UP TO 32IN OR 12KG - TOOL-FREE ADJUSTABLE MONITOR HEIGHT TILT PAN LANDSCAPE/PORTRAIT - 20DEGREE VIEWING ANGLE ADJUSTMENT</t>
  </si>
  <si>
    <t>VFS-DV</t>
  </si>
  <si>
    <t>ATDEC DUAL STACK/SINGLE MONITOR DESK MOUNT - FREESTANDING BASE - UP TO 49IN OR 12KG - TOOL-FREE ADJUSTABLE MONITOR HEIGHT TILT PAN LANDSCAPE/PORTRAIT - 20DEGREE VIEWING ANGLE ADJUSTMENT</t>
  </si>
  <si>
    <t>VFS-Q</t>
  </si>
  <si>
    <t>ATDEC QUAD/TRIPLE/DUAL/SINGLE MONITOR DESK MOUNT - FREESTANDING BASE - UP TO 32IN - TOOL-FREE ADJUSTABLE MONITOR HEIGHT TILT PAN LANDSCAPE/PORTRAIT - 20DEGREE VIEWING ANGLE ADJUSTMENT</t>
  </si>
  <si>
    <t>V-14T</t>
  </si>
  <si>
    <t>ATDEC NOTEBOOK TRAVELLER STAND - SUPPORTS NOTEBOOKS UP TO 14IN - DESIGNED FOR USE WITH AN EXTERNAL KEYBOARD AND MOUSE - 750MM MAXIMUM DISTANCE BETWEEN USER AND MONITOR</t>
  </si>
  <si>
    <t>AC-MP</t>
  </si>
  <si>
    <t>ATDEC UNIVERSAL MINI PC MOUNT ACCESSORY LOADS UP TO 5KG - VESA 75X75 100X100 - CAN BE RETROFITTED TO EXISTING INSTALLATIONS - SIMPLE INSTALLATION PROCESS - NUC-COMPATIBLE</t>
  </si>
  <si>
    <t>24089-889-999</t>
  </si>
  <si>
    <t>JABRA EVOLVE2 40 USB-A, UC MONO</t>
  </si>
  <si>
    <t>24089-899-999</t>
  </si>
  <si>
    <t>JABRA EVOLVE2 40 USB-A, MS MONO</t>
  </si>
  <si>
    <t>24089-989-999</t>
  </si>
  <si>
    <t>JABRA EVOLVE2 40 USB-A, UC STEREO</t>
  </si>
  <si>
    <t>24089-999-999</t>
  </si>
  <si>
    <t>JABRA EVOLVE2 40 USB-A, MS STEREO</t>
  </si>
  <si>
    <t>23089-889-879</t>
  </si>
  <si>
    <t>Jabra Evolve2 30 USB-C, UC Mono</t>
  </si>
  <si>
    <t>23089-889-979</t>
  </si>
  <si>
    <t>Jabra Evolve2 30 USB-A, UC Mono</t>
  </si>
  <si>
    <t>23089-989-879</t>
  </si>
  <si>
    <t>Jabra Evolve2 30 USB-C, UC Stereo</t>
  </si>
  <si>
    <t>23089-989-979</t>
  </si>
  <si>
    <t>Jabra Evolve2 30 USB-A, UC Stereo</t>
  </si>
  <si>
    <t>23089-899-879</t>
  </si>
  <si>
    <t>Jabra Evolve2 30 USB-C, MS Mono</t>
  </si>
  <si>
    <t>23089-899-979</t>
  </si>
  <si>
    <t>Jabra Evolve2 30 USB-A, MS Mono</t>
  </si>
  <si>
    <t>23089-999-879</t>
  </si>
  <si>
    <t>Jabra Evolve2 30 USB-C, MS Stereo</t>
  </si>
  <si>
    <t>23089-999-979</t>
  </si>
  <si>
    <t>Jabra Evolve2 30 USB-A, MS Stereo</t>
  </si>
  <si>
    <t>26599-999-999</t>
  </si>
  <si>
    <t>JABRA EVOLVE2 65 LINK380A MS STEREO BLAC</t>
  </si>
  <si>
    <t>26599-999-899</t>
  </si>
  <si>
    <t>EVOLVE2 65 LINK380C MS STEREO BLACK</t>
  </si>
  <si>
    <t>26599-999-989</t>
  </si>
  <si>
    <t>JABRA EVOLVE2 65 LINK380A MS STEREO STAN</t>
  </si>
  <si>
    <t>26599-999-889</t>
  </si>
  <si>
    <t>EVOLVE2 65 LINK380C MS STEREO STAND BLAC</t>
  </si>
  <si>
    <t>26599-989-999</t>
  </si>
  <si>
    <t>JABRA EVOLVE2 65 LINK380A UC STEREO BLAC</t>
  </si>
  <si>
    <t>26599-989-899</t>
  </si>
  <si>
    <t>EVOLVE2 65 LINK380C UC STEREO BLACK</t>
  </si>
  <si>
    <t>26599-989-989</t>
  </si>
  <si>
    <t>JABRA EVOLVE2 65 LINK380A UC STEREO STAN</t>
  </si>
  <si>
    <t>26599-989-889</t>
  </si>
  <si>
    <t>EVOLVE2 65 LINK380C UC STEREO STAND BLAC</t>
  </si>
  <si>
    <t>26599-899-999</t>
  </si>
  <si>
    <t>JABRA EVOLVE2 65 LINK380A MS MONO BLACK</t>
  </si>
  <si>
    <t>26599-899-899</t>
  </si>
  <si>
    <t>EVOLVE2 65 LINK380C MS MONO BLACK</t>
  </si>
  <si>
    <t>26599-899-989</t>
  </si>
  <si>
    <t>JABRA EVOLVE2 65 LINK380A MS MONO STAND</t>
  </si>
  <si>
    <t>26599-899-889</t>
  </si>
  <si>
    <t>EVOLVE2 65 LINK380C MS MONO STAND BLACK</t>
  </si>
  <si>
    <t>26599-889-999</t>
  </si>
  <si>
    <t>JABRA EVOLVE2 65 LINK380A UC MONO BLACK</t>
  </si>
  <si>
    <t>26599-889-899</t>
  </si>
  <si>
    <t>EVOLVE2 65 LINK380C UC MONO BLACK</t>
  </si>
  <si>
    <t>26599-889-989</t>
  </si>
  <si>
    <t>JABRA EVOLVE2 65 LINK380A UC MONO STAND</t>
  </si>
  <si>
    <t>26599-889-889</t>
  </si>
  <si>
    <t>EVOLVE2 65 LINK380C UC MONO STAND BLACK</t>
  </si>
  <si>
    <t>5093-610-189</t>
  </si>
  <si>
    <t>Jabra Engage 50 Mono,  Headband w.USB-C</t>
  </si>
  <si>
    <t>5099-610-189</t>
  </si>
  <si>
    <t>Jabra Engage 50 Stereo, Headband w.USB-C</t>
  </si>
  <si>
    <t>9556-583-117</t>
  </si>
  <si>
    <t>Jabra Engage 75 Mono</t>
  </si>
  <si>
    <t>9559-583-117</t>
  </si>
  <si>
    <t>Jabra Engage 75 Stereo</t>
  </si>
  <si>
    <t>BE550G-AZ</t>
  </si>
  <si>
    <t>APC Power Saving Back-UPS ES 8 Outlet 550VA 230V</t>
  </si>
  <si>
    <t>BE700G-AZ</t>
  </si>
  <si>
    <t>APC Power Saving Back-UPS ES 8 Outlet 700VA 230V</t>
  </si>
  <si>
    <t>BK350EI</t>
  </si>
  <si>
    <t>Back-UPS CS 350 USB/Serial</t>
  </si>
  <si>
    <t>BK500EI</t>
  </si>
  <si>
    <t>Back-UPS CS 500 USB/Serial</t>
  </si>
  <si>
    <t>BK650-AS</t>
  </si>
  <si>
    <t>APC BACK-UPS CS 650VA 230V</t>
  </si>
  <si>
    <t>BR1500GI</t>
  </si>
  <si>
    <t>Power Saving Back-UPS Pro 1500, 230V</t>
  </si>
  <si>
    <t>BR650MI</t>
  </si>
  <si>
    <t>Back UPS Pro BR 650VA, 6 Outlets, AVR, LCD Interface</t>
  </si>
  <si>
    <t>BR900MI</t>
  </si>
  <si>
    <t>Back UPS Pro BR 900VA, 6 Outlets, AVR, LCD Interface</t>
  </si>
  <si>
    <t>BR1300MI</t>
  </si>
  <si>
    <t>Back UPS Pro BR 1300VA, 8 Outlets, AVR, LCD Interface</t>
  </si>
  <si>
    <t>BR1600MI</t>
  </si>
  <si>
    <t>Back UPS Pro BR 1600VA, 8 Outlets, AVR, LCD Interface</t>
  </si>
  <si>
    <t>BR1200SI</t>
  </si>
  <si>
    <t>Back UPS Pro BR 1200VA, Sinewave,8 Outlets, AVR, LCD interface</t>
  </si>
  <si>
    <t>BR1600SI</t>
  </si>
  <si>
    <t>Back UPS Pro BR 1600VA, Sinewave,8 Outlets, AVR, LCD interface</t>
  </si>
  <si>
    <t>BR24BPG</t>
  </si>
  <si>
    <t>Back-UPS Pro External Battery Pack</t>
  </si>
  <si>
    <t>61FEMAR6AU</t>
  </si>
  <si>
    <t>4946732</t>
  </si>
  <si>
    <t>T22i-20(D20125FT0)21.5inch Monitor-HDMI</t>
  </si>
  <si>
    <t>ThinkVision T22i-20 61FEMAR6AU
ThinkVision T22i-20, 21.5-inch WLED Backlit LCD Monitor, FHD In-Plane Switching (IPS) Panel, 3-Side Near Edgeless, 1920 x 1080 (16:9), Anti-Glare, VGA + DP + HDMI input, Audio out; 4-port USB3.2 Gen1  hub;New Design Full function stand with cable management and integrated Phone holder: Height adjustable, Tilt, Swivel and Pivot; Cables inbox: DP Cable (1.8m) &amp; USB Type-A to Type-B Cable (1.8m); 3-year warranty.</t>
  </si>
  <si>
    <t>61F6MAR2AU</t>
  </si>
  <si>
    <t>4883981</t>
  </si>
  <si>
    <t>T23i-20(C20230FT0)23inch Monitor-HDMI</t>
  </si>
  <si>
    <t>ThinkVision T23i-20 61F6MAR2AU
ThinkVision T23i-20, 23-inch WLED Backlit LCD Monitor, FHD In-Plane Switching (IPS) Panel, 3-Side Near Edgeless, 1920 x 1080 (16:9), Anti-Glare, VGA + DP + HDMI input, Audio out; 4-port USB3.2 Gen1  hub; New Design Full function stand with cable management and integrated phone holder: Height adjustable,: Height adjustable, Tilt, Swivel and Pivot; Cables inbox: DP Cable (1.8m) only; 3-year warranty.</t>
  </si>
  <si>
    <t>61F7MAR1AU</t>
  </si>
  <si>
    <t>4883982</t>
  </si>
  <si>
    <t>T24i-20(A20238FT0)23.8 inch Monitor-HDMI</t>
  </si>
  <si>
    <t>ThinkVision T24i-20 61F7MAR1AU
ThinkVision T24i-20, 23.8-inch WLED Backlit LCD Monitor, FHD In-Plane Switching (IPS) Panel, 3-Side Near Edgeless, 1920 x 1080 (16:9), Anti-Glare, VGA + DP + HDMI input  &amp; Audio out; 4-port USB3.2 Gen1  hub; New Design Full function stand with cable management and integrated Phone holder: Height adjustable, Tilt, Swivel and Pivot; Cables inbox: DP Cable (1.8m) &amp; USB Type-A to Type-B Cable (1.8m);  3-year warranty.</t>
  </si>
  <si>
    <t>61EDGAR2AU</t>
  </si>
  <si>
    <t>T27q-20(C19270QT0)27inch Monitor-HDMI</t>
  </si>
  <si>
    <t>ThinkVision T27q-20 (61EDGAR2AU), 27-inch Wide LED Backlit LCD Monitor, Full QHD monitor with In-Plane Switching (IPS) Panel, 2560 x 1440 (16:9) Anti-Glare, DP + HDMI input, Audio out, 4-port USB3.1 Gen1 hub, Full function stand: Height adjustable, Tilt, Swivel and Pivot, Cables in box: Power Cable, DP &amp; USB Type-B to Type-A, 3-year warranty.</t>
  </si>
  <si>
    <t>62A9GAR1AU</t>
  </si>
  <si>
    <t>T27hv-20(A20270QT0)27inch Monitor-HDMI</t>
  </si>
  <si>
    <t>ThinkVision T27hv-20 (62A9GAR1AU), 27-inch WLED Backlit LCD Monitor, QHD monitor with In-Plane Switching (IPS) Panel, 3-Side Near Edgeless, 2560 x 1440 (16:9),  Anti-Glare,  1080p IR RGB Integrated Camera with ThinkShutter &amp; MIC,  Integrated Speaker,  DP + HDMI + USB Type-C (DP Alt Mode) input + Ethernet, DP-Out &amp; Audio Out; 4-port USB3.2 Gen1  hub; Special Feature : Natural Low Blue Light (LBL), Smart Guard (Glance by Mirametrix Software),  Smart Energy, Smart Power;  New Design Full function stand with cable management and integrated Phone Holder: Height adjustable, Tilt, Swivel and Pivot; Cables in box: Power Cable (1.8m), USB Type-C (1.8m), 3-year warranty</t>
  </si>
  <si>
    <t>40AF0135AU</t>
  </si>
  <si>
    <t>ThinkPad Hybrid USB-C with USB-A Dock- Australia/NZ/Fiji/PNG    </t>
  </si>
  <si>
    <t>40B00135AU</t>
  </si>
  <si>
    <t>ThinkPad Universal Thunderbolt 4 Dock</t>
  </si>
  <si>
    <t>40AY0090AU</t>
  </si>
  <si>
    <t>ThinkPad Universal USB-C Dock</t>
  </si>
  <si>
    <t>910-006521</t>
  </si>
  <si>
    <t>R500S LASER PRESENTATION REMOTE - BLACK</t>
  </si>
  <si>
    <t>77-62032</t>
  </si>
  <si>
    <t>77-65735</t>
  </si>
  <si>
    <t>77-82268</t>
  </si>
  <si>
    <t>77-82261</t>
  </si>
  <si>
    <t>Price based off 500+ units</t>
  </si>
  <si>
    <t>AMM16301US</t>
  </si>
  <si>
    <t>Stylus &amp; Pen with Embedded Clip - Red</t>
  </si>
  <si>
    <t>4836442</t>
  </si>
  <si>
    <t>2519845</t>
  </si>
  <si>
    <t>3661545</t>
  </si>
  <si>
    <t>5047491</t>
  </si>
  <si>
    <t>3660978</t>
  </si>
  <si>
    <t>5325658</t>
  </si>
  <si>
    <t>Surface Slim Pen 2 - Black</t>
  </si>
  <si>
    <t>5325686</t>
  </si>
  <si>
    <t>Surface Pro Signature Keyboard Black for 13 inch Surface Pro</t>
  </si>
  <si>
    <t>5325661</t>
  </si>
  <si>
    <t>Surface Pro Signature Keyboard Black with Slim Pen for 13 Inch Surface Pro</t>
  </si>
  <si>
    <t>5190846</t>
  </si>
  <si>
    <t>CF-VEB331U</t>
  </si>
  <si>
    <t>FZ-VEB551U</t>
  </si>
  <si>
    <t>FZ-VEH5T1AAA</t>
  </si>
  <si>
    <t>FZ-VEBG11AU</t>
  </si>
  <si>
    <t>CF-VCBTB3W</t>
  </si>
  <si>
    <t>FZ-VEBA21U</t>
  </si>
  <si>
    <t>CF-VEB201U</t>
  </si>
  <si>
    <t>CF-VCB201M</t>
  </si>
  <si>
    <t xml:space="preserve">FZ-VEBG21U </t>
  </si>
  <si>
    <t xml:space="preserve"> 15FZ-VEBG21U </t>
  </si>
  <si>
    <t>FZ-VEKG21LM</t>
  </si>
  <si>
    <t xml:space="preserve"> 15FZ-VEKG21LM </t>
  </si>
  <si>
    <t xml:space="preserve">FZ-VEKG21RM </t>
  </si>
  <si>
    <t xml:space="preserve"> 15FZ-VEKG21RM </t>
  </si>
  <si>
    <t xml:space="preserve">FZ-VCBG21A </t>
  </si>
  <si>
    <t xml:space="preserve"> 15FZ-VCBG21A </t>
  </si>
  <si>
    <t xml:space="preserve">FZ-VSTG21U </t>
  </si>
  <si>
    <t xml:space="preserve"> 15FZ-VSTG21U </t>
  </si>
  <si>
    <t xml:space="preserve">FZ-VZSU1UU </t>
  </si>
  <si>
    <t xml:space="preserve"> 15FZ-VZSU1UU </t>
  </si>
  <si>
    <t>MK540 Wireless Keyboard</t>
  </si>
  <si>
    <t>MX Anywhere 3 - Graphite - Wireless Mouse</t>
  </si>
  <si>
    <t>M235 Wireless Mouse Grey</t>
  </si>
  <si>
    <t>M720 Triathlon Wireles Mouse</t>
  </si>
  <si>
    <t>Crayon, iPad 8th Gen Stylus</t>
  </si>
  <si>
    <t>Oxford Grey Keyboard cover For iPad Pro 12.9-inch (5th gen)</t>
  </si>
  <si>
    <t>Oxford Grey Keyboard Cover for iPad Pro 11-inch (1st, 2nd, 3rd gen)</t>
  </si>
  <si>
    <t>ThinkVision P32p-20</t>
  </si>
  <si>
    <t>62A2GAR2AU</t>
  </si>
  <si>
    <t>ThinkVision S24e-20</t>
  </si>
  <si>
    <t>62AEKAR2AU</t>
  </si>
  <si>
    <t>ThinkVision S27e-20</t>
  </si>
  <si>
    <t>62AFKAR2AU</t>
  </si>
  <si>
    <t>4X30M39458</t>
  </si>
  <si>
    <t>Lenovo Essential Wireless Keyboard and Mouse Combo - US English 103P</t>
  </si>
  <si>
    <t>4X30L79883</t>
  </si>
  <si>
    <t>Lenovo Essential Wired Keyboard and Mouse Combo - US English</t>
  </si>
  <si>
    <t>4Y50R20864</t>
  </si>
  <si>
    <t>Essential Wireless Mouse</t>
  </si>
  <si>
    <t>4Y50R20863</t>
  </si>
  <si>
    <t>Lenovo Essential USB Mouse (full size)</t>
  </si>
  <si>
    <t>4X90S91831</t>
  </si>
  <si>
    <t>Asset Tagging</t>
  </si>
  <si>
    <t>Electrical Test &amp; Tag</t>
  </si>
  <si>
    <t>Imaging</t>
  </si>
  <si>
    <t>Imgaing</t>
  </si>
  <si>
    <t>Decommisioning</t>
  </si>
  <si>
    <t xml:space="preserve">Decommisioning -– Reviewed on each project </t>
  </si>
  <si>
    <t>L1</t>
  </si>
  <si>
    <t xml:space="preserve">Level 1 Engineer (Helpdesk) </t>
  </si>
  <si>
    <t>L2</t>
  </si>
  <si>
    <t xml:space="preserve">Level 2 Engineer (Desktop) </t>
  </si>
  <si>
    <t>L3</t>
  </si>
  <si>
    <t>Level 3 Engineer – (Networking)</t>
  </si>
  <si>
    <t>On-Site</t>
  </si>
  <si>
    <t xml:space="preserve">Engineer On-Site </t>
  </si>
  <si>
    <t>Project-Management</t>
  </si>
  <si>
    <t xml:space="preserve">Project Management </t>
  </si>
  <si>
    <t>Security-Engineer</t>
  </si>
  <si>
    <t xml:space="preserve">Security Engineer </t>
  </si>
  <si>
    <t>Service-Delivery</t>
  </si>
  <si>
    <t>Service Delivery</t>
  </si>
  <si>
    <t>Workshop</t>
  </si>
  <si>
    <t xml:space="preserve">Workshop (Return To Base) </t>
  </si>
  <si>
    <t>CDMPDM</t>
  </si>
  <si>
    <t>Ability to deploy imaging to customer purchased equipment</t>
  </si>
  <si>
    <t>Service Provided as Free of Charge</t>
  </si>
  <si>
    <t>CDMOnIns</t>
  </si>
  <si>
    <t>Onsite Metro Installation unpacking, removal of packaging for disposal.</t>
  </si>
  <si>
    <t>Hourly charge per person</t>
  </si>
  <si>
    <t>Metro Area Only</t>
  </si>
  <si>
    <t>CDMSCRDCOL</t>
  </si>
  <si>
    <t>Includes SCRD vehicles trolleys and tubs, Warehouse to site, collection and return.</t>
  </si>
  <si>
    <t>CDMSCRDTRUCK</t>
  </si>
  <si>
    <t>Truck surcharge if truck required for collection</t>
  </si>
  <si>
    <t>Hourly Charge</t>
  </si>
  <si>
    <t>CDMSCRDSANI</t>
  </si>
  <si>
    <t>Desktop Computers / Workstations</t>
  </si>
  <si>
    <t>per wipe</t>
  </si>
  <si>
    <t>Laptop / Notebook</t>
  </si>
  <si>
    <t>All In One Computer</t>
  </si>
  <si>
    <t>Tablet Computer</t>
  </si>
  <si>
    <t>Thin Client / Zero Client</t>
  </si>
  <si>
    <t>Mobile Telephone / Smartphone</t>
  </si>
  <si>
    <t>CDMSCRDISDEK</t>
  </si>
  <si>
    <t>Desktop Computers</t>
  </si>
  <si>
    <t>per unit</t>
  </si>
  <si>
    <t>CDMSCRDNOTE</t>
  </si>
  <si>
    <t>CDMSCRDAIO</t>
  </si>
  <si>
    <t>CDMSCRDTABLET</t>
  </si>
  <si>
    <t>CDMSCRDTHZE</t>
  </si>
  <si>
    <t>CDMSCRDFONE</t>
  </si>
  <si>
    <t>TAG</t>
  </si>
  <si>
    <t>Receipt, Registration, Asset Tagging, Dispatch</t>
  </si>
  <si>
    <t>Per Device</t>
  </si>
  <si>
    <t>IMG</t>
  </si>
  <si>
    <t>Receipt, Registration, Staging, Dispatch</t>
  </si>
  <si>
    <t>CLV</t>
  </si>
  <si>
    <t xml:space="preserve">Zone 1 / City of Mandurah Collection of redundant/surplus (Up to 3T Capacity) </t>
  </si>
  <si>
    <t>Per Vehicle</t>
  </si>
  <si>
    <t xml:space="preserve">Within Business Hours </t>
  </si>
  <si>
    <t>CLT</t>
  </si>
  <si>
    <t>Zone 1 / City of Mandurah Collection of redundant/surplus (3T + Capacity)</t>
  </si>
  <si>
    <t>CLRV</t>
  </si>
  <si>
    <t>Customers located outside of Zone 1 / City of Mandurah for Collection of redundant/surplus (Up to 3T Capacity)</t>
  </si>
  <si>
    <t>Within Business Hours. Cost can be taken off takeback/trade-in credits</t>
  </si>
  <si>
    <t>SDE</t>
  </si>
  <si>
    <t>Secure Data Erasure of all drives.</t>
  </si>
  <si>
    <t>Per Drive</t>
  </si>
  <si>
    <t>Price is based on a Single Pass NIST 800-88 Data Erasure, per drive.</t>
  </si>
  <si>
    <t>DISP</t>
  </si>
  <si>
    <t>Disposing of equipment which Buyback is not sort after.</t>
  </si>
  <si>
    <t>Per Unit</t>
  </si>
  <si>
    <t>Price dependant on Final Buyback Valuation. Cost can be taken off takeback/trade-in credits</t>
  </si>
  <si>
    <t>INST-PER-1</t>
  </si>
  <si>
    <t>Perth Metro - Deploy to Desk: Simple</t>
  </si>
  <si>
    <t>Installation time of 35mins per device assumes minimum 5 devices</t>
  </si>
  <si>
    <t>INST-KAR-1</t>
  </si>
  <si>
    <t>Karratha WA  - Deploy to Desk: Simple</t>
  </si>
  <si>
    <t>INST-NEW-1</t>
  </si>
  <si>
    <t>Newman WA  - Deploy to Desk: Simple</t>
  </si>
  <si>
    <t>INST-KUN-1</t>
  </si>
  <si>
    <t>Kunanurra WA  - Deploy to Desk: Simple</t>
  </si>
  <si>
    <t>INST-ESP-1</t>
  </si>
  <si>
    <t>Eseprance WA  - Deploy to Desk: Simple</t>
  </si>
  <si>
    <t>INST-BRO-1</t>
  </si>
  <si>
    <t>Broome WA  - Deploy to Desk: Simple</t>
  </si>
  <si>
    <t>INST-HED-1</t>
  </si>
  <si>
    <t>South Hedland WA  - Deploy to Desk: Simple</t>
  </si>
  <si>
    <t>INST-KAL-1</t>
  </si>
  <si>
    <t>South Kalgoorlie WA  - Deploy to Desk: Simple</t>
  </si>
  <si>
    <t>INST-BUN-1</t>
  </si>
  <si>
    <t>Bunbury WA  - Deploy to Desk: Simple</t>
  </si>
  <si>
    <t>INST-ALB-1</t>
  </si>
  <si>
    <t>Albany WA  - Deploy to Desk: Simple</t>
  </si>
  <si>
    <t>INST-GER-1</t>
  </si>
  <si>
    <t>Geraldton WA  - Deploy to Desk: Simple</t>
  </si>
  <si>
    <t>Other regions</t>
  </si>
  <si>
    <t>POA</t>
  </si>
  <si>
    <t>Surface Hub installation</t>
  </si>
  <si>
    <t>INST-PER-H</t>
  </si>
  <si>
    <t>Per Hour</t>
  </si>
  <si>
    <t>Minimum one hour, T&amp;M rates in 15 minute increments after</t>
  </si>
  <si>
    <t>INST-KAR-H</t>
  </si>
  <si>
    <t>INST-NEW-H</t>
  </si>
  <si>
    <t>INST-KUN-H</t>
  </si>
  <si>
    <t>INST-ESP-H</t>
  </si>
  <si>
    <t>INST-BRO-H</t>
  </si>
  <si>
    <t>INST-HED-H</t>
  </si>
  <si>
    <t>INST-KAL-H</t>
  </si>
  <si>
    <t>INST-BUN-H</t>
  </si>
  <si>
    <t>INST-ALB-H</t>
  </si>
  <si>
    <t>INST-GER-H</t>
  </si>
  <si>
    <t>EDATSTD</t>
  </si>
  <si>
    <t>Supply &amp; affix asset tag within customer supplied range</t>
  </si>
  <si>
    <t>each</t>
  </si>
  <si>
    <t>Free of charge to all customers</t>
  </si>
  <si>
    <t>EDATRFID</t>
  </si>
  <si>
    <t>Supply &amp; affix RFID asset tag within customer supplied range</t>
  </si>
  <si>
    <t>Minimum QTY 100</t>
  </si>
  <si>
    <t>EDPDI</t>
  </si>
  <si>
    <t>Install Customer supplied SOE</t>
  </si>
  <si>
    <t>Provide pre delivery asset register</t>
  </si>
  <si>
    <t>Per Order</t>
  </si>
  <si>
    <t>EDUPSU</t>
  </si>
  <si>
    <t>Unpack and setup device on desk. Kick off image deployment if required. Zone 1. Includes removal of all packing materials.</t>
  </si>
  <si>
    <t>Fee may be waived depending on opportunity</t>
  </si>
  <si>
    <t>EDPICKUPZ1</t>
  </si>
  <si>
    <t>Collection of end of life devices. Zone 1</t>
  </si>
  <si>
    <t>EDBLANCCO</t>
  </si>
  <si>
    <t>Blancco Design Erasure (BDE) all devices are sanitised to NIST SP 800-88 standards.</t>
  </si>
  <si>
    <t>Per Device - Fee may be waived</t>
  </si>
  <si>
    <t>EDEOLDIS</t>
  </si>
  <si>
    <t>De-Asset, BIOS Clear, Catalogue</t>
  </si>
  <si>
    <t>RU01</t>
  </si>
  <si>
    <t>Installation of options &amp; check - Pre delivery</t>
  </si>
  <si>
    <t>Installing and configuration of PC options prior to delivery</t>
  </si>
  <si>
    <t>RU02</t>
  </si>
  <si>
    <t>Deploy SOE - Pre delivery</t>
  </si>
  <si>
    <t>Loading of agreed standard operating environment (SOE) onto a PC system prior to delivery</t>
  </si>
  <si>
    <t>RU03</t>
  </si>
  <si>
    <t>Installation of a non standard OS - Pre delivery</t>
  </si>
  <si>
    <t>Installation of a non standard operating system onto a PC system prior to delivery</t>
  </si>
  <si>
    <t>RU04</t>
  </si>
  <si>
    <t>Installation of non SOE applications - Pre delivery</t>
  </si>
  <si>
    <t>Installation charge per application for non SOE applications onto a PC system prior to delivery</t>
  </si>
  <si>
    <t>RU05</t>
  </si>
  <si>
    <t>Deploy SOE + Bios update - Pre delivery</t>
  </si>
  <si>
    <t>Loading of agreed standard operating environment (SOE) with a Bios configuration of a PC system prior to delivery</t>
  </si>
  <si>
    <t>RU06</t>
  </si>
  <si>
    <t>Deploy SOE + Asset Tag - Pre delivery</t>
  </si>
  <si>
    <t>Loading of agreed standard operating environment (SOE) with and affixing of an asset tag to a PC system prior to delivery</t>
  </si>
  <si>
    <t>RU07</t>
  </si>
  <si>
    <t>Deploy SOE + Bios update + Asset Tag - Pre delivery</t>
  </si>
  <si>
    <t>Loading of agreed standard operating environment (SOE) with and affixing of an asset tag and Bios configuration of a PC system prior to delivery</t>
  </si>
  <si>
    <t>RU08</t>
  </si>
  <si>
    <t>Deploy SOE+Bios update+Asset Tag+Domain join - Pre delivery</t>
  </si>
  <si>
    <t>Loading of agreed standard operating environment (SOE) and joining to domain with and affixing of an asset tag and Bios configuration of a PC system prior to delivery</t>
  </si>
  <si>
    <t>RU39</t>
  </si>
  <si>
    <t>Factory image restore - PC system</t>
  </si>
  <si>
    <t>Restoring of a PC system to standard factory image</t>
  </si>
  <si>
    <t>RU48</t>
  </si>
  <si>
    <t>Installation of customer SOE image load and domain join - Pre delivery</t>
  </si>
  <si>
    <t>Loading of agreed standard operating environment (SOE) and joining to domain for a PC system prior to delivery</t>
  </si>
  <si>
    <t>RU57</t>
  </si>
  <si>
    <t>Bios configuration of PC system - Pre Delivery</t>
  </si>
  <si>
    <t>Bios configuration of a PC system prior to delivery; including asset information</t>
  </si>
  <si>
    <t>PSH01</t>
  </si>
  <si>
    <t>Co-ordination product/on-site services</t>
  </si>
  <si>
    <t>Cost for coordination of delivery of items for a project</t>
  </si>
  <si>
    <t>PSH04</t>
  </si>
  <si>
    <t>Infrastructure project management</t>
  </si>
  <si>
    <t>Hour</t>
  </si>
  <si>
    <t>Hourly charge for the project management services provided against a SoW or project plan</t>
  </si>
  <si>
    <t>PSH20</t>
  </si>
  <si>
    <t>Project Management -Day Rate</t>
  </si>
  <si>
    <t>Day rate for the project management services provided against a SoW or project plan</t>
  </si>
  <si>
    <t>PSH26</t>
  </si>
  <si>
    <t>Travel to site</t>
  </si>
  <si>
    <t>Travel cost to project site location</t>
  </si>
  <si>
    <t>PSH27</t>
  </si>
  <si>
    <t>Accommodation</t>
  </si>
  <si>
    <t>Per Day</t>
  </si>
  <si>
    <t>Daily accommodation &amp; meals</t>
  </si>
  <si>
    <t>SER015</t>
  </si>
  <si>
    <t>On-site PC deployment - Metro Hrly Rate</t>
  </si>
  <si>
    <t>On-site support for engineer delivering PC deployment services - Metro (Perth Region &amp; Peel)</t>
  </si>
  <si>
    <t>SER016</t>
  </si>
  <si>
    <t>On-site PC deployment - Metro Day Rate</t>
  </si>
  <si>
    <t>Per day</t>
  </si>
  <si>
    <t>On-site support for technitian delivering PC deployment services - Metro (Perth Region &amp; Peel)</t>
  </si>
  <si>
    <t>SER017</t>
  </si>
  <si>
    <t>On-site ICT Support and deployment - South West Call Out Fee</t>
  </si>
  <si>
    <t>Unit</t>
  </si>
  <si>
    <t>On-site technitian delivering IT support and deployment services - South West Call Out Fee (All Regions)
Support the below regions on specific days:
Mondays : Busselton, Bunbury &amp; Capel Regions
Tuesdays : Augusta &amp; Margaret River Region
Wednesday : Bridgetown-Greenbushes, Donnybrook-Balingup &amp; Boyup Brook Regions
Thursdays : Nannup &amp; Manjimup Regions</t>
  </si>
  <si>
    <t>SER018</t>
  </si>
  <si>
    <t>On-site ICT Support and deployment - South West Hrly rate</t>
  </si>
  <si>
    <t>On-site technitian delivering IT support and deployment services - South West (All Regions)
Support the below regions on specific days:
Mondays : Busselton, Bunbury &amp; Capel Regions
Tuesdays : Augusta &amp; Margaret River Region
Wednesday : Bridgetown-Greenbushes, Donnybrook-Balingup &amp; Boyup Brook Regions
Thursdays : Nannup &amp; Manjimup Regions</t>
  </si>
  <si>
    <t>SER019</t>
  </si>
  <si>
    <t>On-site ICT Support and deployment - South West A/H's Hrly rate</t>
  </si>
  <si>
    <t>On-site support for technitian delivering IT support and deployment services - South West After Hours (All Regions)
Support the below regions on specific days:
Mondays : Busselton, Bunbury &amp; Capel Regions
Tuesdays : Augusta &amp; Margaret River Region
Wednesday : Bridgetown-Greenbushes, Donnybrook-Balingup &amp; Boyup Brook Regions
Thursdays : Nannup &amp; Manjimup Regions</t>
  </si>
  <si>
    <t>SER020</t>
  </si>
  <si>
    <t>On-site ICT Support and deployment - Kalgoorlie Hrly rate</t>
  </si>
  <si>
    <t>On-site technitian delivering IT support and deployment services - Kalgoorlie - Boulder
Kalgoorlie, Southern Cross, Norseman, Leonora, Menzies and Coolgardie
Travel to site is charged in 15 minute incriments from Point of Presence in kalgoorlie</t>
  </si>
  <si>
    <t>PDAT</t>
  </si>
  <si>
    <t>Logical and Physical Asset Tagging at Renew IT's facility prior to arriving on client site.</t>
  </si>
  <si>
    <t>Per device</t>
  </si>
  <si>
    <t>This price includes both Logical and Physical Tagging</t>
  </si>
  <si>
    <t>Installation of Assets On Desk as per 5.2.4.</t>
  </si>
  <si>
    <t>Installation SOW is based off CUACMD2021 5.2.4</t>
  </si>
  <si>
    <t>Zone 1 / City of Mandurah Collection of redundant/surplus (Up to 3T Capacity)</t>
  </si>
  <si>
    <t>Per Vehicale</t>
  </si>
  <si>
    <t>Within Business Hours - collections may be subject to scheduled runs and availabilities</t>
  </si>
  <si>
    <t>CLRT</t>
  </si>
  <si>
    <t>Customers located outside of Zone 1 / City of Mandurah for Collection of redundant/surplus (3T + Capacity)</t>
  </si>
  <si>
    <t>Price dependant on Final Buyback Valuation.</t>
  </si>
  <si>
    <t>BSIMINS-DN-99</t>
  </si>
  <si>
    <t>On-site PC Deployment - Simple Installation</t>
  </si>
  <si>
    <t>Scope includes:
o  Confirmation of equipment delivery to site.
o  Relocation of equipment to desk side.
o  De-installation of old system.
o  Setup of new system including any retained peripherals.
o  Relocation of old device to storage area.
o  Maximum time allowance – 20 minutes per device.
o  Minimum quantity – 6 units per site per visit.
o  Single desk standing monitor, keyboard and mouse setup included, in an easily accessible environment.
Refer to SOW for detailed scope and assumptions. Technician Skill: Desktop – Level 1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</si>
  <si>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BSTAINS-DN-99</t>
  </si>
  <si>
    <t>On-site PC Deployment - Standard Installation</t>
  </si>
  <si>
    <t>Each</t>
  </si>
  <si>
    <t>Scope includes:
o  Services as for a simple installation, plus:
o  Boot up of system and testing network connectivity by logging on.
o  Configuration of a network printer queue.
o  Maximum time allowance – 25 minutes per device.
o  Minimum quantity – 5 units per site per visit. Refer to SOW for detailed scope and assumptions. Technician Skill: Desktop – Level 1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</si>
  <si>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BCOMINS-DN-99</t>
  </si>
  <si>
    <t>On-site PC Deployment - Complex Installation</t>
  </si>
  <si>
    <t>Scope includes:
o  Services as for a standard installation, plus a range of additional activities within the allotted time, such as:
o  Application loading, data transfer, connection and configuration of additional peripherals.
o  Maximum time allowance – 45 minutes per device.
o  Minimum quantity – 3 units per site per visit.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</si>
  <si>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BADDMNTR</t>
  </si>
  <si>
    <t>On-site PC Deployment - Additional Monitor</t>
  </si>
  <si>
    <t>Installation of an additional stand-alone monitor.
Monitor is desk mounted with clip on stand.
o  Maximum time allowance – 6 minutes per device.
Based on Metro locations (within 60 km radius from state GPO). Beyond 60 km, Remote km charge of $1.66 per km will apply from nearest point of presence
Any work outside of business hours will be charged at 1.15 times, for Saturday at 1.25 times, and for Sunday at 1.75 times.</t>
  </si>
  <si>
    <t>BMONSA-INST</t>
  </si>
  <si>
    <t>On-site PC Deployment - Swing Arm Installation</t>
  </si>
  <si>
    <t>Scope includes:
o  Unpack the swing arm.
o  Place the swing arm and fix them to the designated location.
o  Maximum time allowance – 10 minutes per device.
o  Minimum quantity- 12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</si>
  <si>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BASSTAG</t>
  </si>
  <si>
    <t>On-site PC Deployment - Onsite Asset Tag and Reporting</t>
  </si>
  <si>
    <t>Asset tagging and reporting during onsite installation.
Labelling desktop/ notebook with labels provided by customer.
Asset serial number captured and reported.
Maximum time allowance – 2 minutes per device.
Based on Metro locations (within 60 km radius from state GPO). Beyond 60 km, Remote km charge of $1.66 per km will apply from nearest point of presence
Any work outside of business hours will be charged at 1.15 times, for Saturday at 1.25 times, and for Sunday at 1.75 times.</t>
  </si>
  <si>
    <t>BMON-INST</t>
  </si>
  <si>
    <t>On-site PC Deployment - Monitor only Installation</t>
  </si>
  <si>
    <t>Scope includes:
o  Unpack the monitors for installation.
o  Installation of desktop monitor with clip-on stand.
o  Running cable through and cable tidying and tying (tie supplied by customer) under the desk.
o  Excludes complex cable management.
o  Maximum screen size- 24 inch.
o  Maximum time allowance – 5 minutes per device.
Minimum quantity- 25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</si>
  <si>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BMON-DINST</t>
  </si>
  <si>
    <t>On-site PC Deployment - Monitor only De-Installation</t>
  </si>
  <si>
    <t>Scope includes:
o  Unplug the cables and de-install the monitor from the desk/swing arm.
o  Place the monitor and the associated cable at a designated location provided by customer.
o  Maximum screen size- 24 inch.
o  Excludes logistics.
o  Maximum time allowance – 7 minutes per device.
Minimum quantity- 25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</si>
  <si>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BFLOORWALK</t>
  </si>
  <si>
    <t>Floor Walking / Post Install User Support – Half Day</t>
  </si>
  <si>
    <t>Day</t>
  </si>
  <si>
    <t>Post-install user support for a half day – 4 hours onsite.
Post-install user support for a half day – 4 hours onsite.
Price per engineer.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</si>
  <si>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BFLOORDAY</t>
  </si>
  <si>
    <t>Floor Walking / Post Install User Support – Full Day</t>
  </si>
  <si>
    <t>Post-install user support for a full day – 8 hours onsite.
Price per engineer.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</si>
  <si>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IM-AT</t>
  </si>
  <si>
    <t>Asset Tagging and reporting when ordered with another IM Config Services</t>
  </si>
  <si>
    <t>HW must be purchased through Ingram Micro to avail this service (Printing of Asset tag not included)</t>
  </si>
  <si>
    <t>IM-ATONLY</t>
  </si>
  <si>
    <t>Asset Tagging and reporting ONLY</t>
  </si>
  <si>
    <t>IM-TAGPRINT-B</t>
  </si>
  <si>
    <t>Basic Asset Tag Creation - Non-order specific content. Min order size of 96.</t>
  </si>
  <si>
    <t>Per Asset Tag</t>
  </si>
  <si>
    <t>HW must be purchased through Ingram Micro to avail this service / Minimum Order Qty applied</t>
  </si>
  <si>
    <t>IM-TAGPRINT-P</t>
  </si>
  <si>
    <t>Premium Asset Tag Creation - Non-order specific content. Min order size of 100.</t>
  </si>
  <si>
    <t>IM-TAGPRINT-DP</t>
  </si>
  <si>
    <t>Dynamic Premium Asset Tag Creation - Order specific content such as machine serial number, order number or order date. No minimum order size.</t>
  </si>
  <si>
    <t>HW must be purchased through Ingram Micro to avail this service / No Minimum Order Qty</t>
  </si>
  <si>
    <t>Basic Asset Tag Creation - Non-order specific content. Min order size of 192.</t>
  </si>
  <si>
    <t>Only use when asset tags needs to be printed and shipped to customer / Minimum order qty applied</t>
  </si>
  <si>
    <t>Premium Asset Tag Creation - Non-order specific content. Min order size of 200.</t>
  </si>
  <si>
    <t>Dynamic Premium Asset Tag Creation - Order specific content such as machine serial number, order number or order date. No minimum order size. Min order size of 100.</t>
  </si>
  <si>
    <t>IM-RFID</t>
  </si>
  <si>
    <t>Supply of RFID as per customer specificaiton. Minimum order qty and pricing available at the time of quoting</t>
  </si>
  <si>
    <t>Per RFID Tag</t>
  </si>
  <si>
    <t>Pricing provided at the time of quoting, customer to provide RFID details. Minimum order qty advised at the time of quoting</t>
  </si>
  <si>
    <t>IM-EUC-ID</t>
  </si>
  <si>
    <t>End User Compute - Image Deployment of customer supplied image via supported method.</t>
  </si>
  <si>
    <t>HW must be purchased through Ingram Micro to avail this service</t>
  </si>
  <si>
    <t>IM-APREG-IM</t>
  </si>
  <si>
    <t>Ingram Micro register devices into Client’s Microsoft 365 tenancy. (Requires permission to be granted by client.)</t>
  </si>
  <si>
    <t>IM-APREG-EC</t>
  </si>
  <si>
    <t>Ingram Micro provides partner or customer with hardware hash data in format for end-user upload to Microsoft 365 Admin Centre</t>
  </si>
  <si>
    <t>IM-APREG-P</t>
  </si>
  <si>
    <t>Ingram provides partner with upload file in required format for partner upload to Microsoft Partner Center.</t>
  </si>
  <si>
    <t>IM-APWG</t>
  </si>
  <si>
    <t>Select which above method you want to use to have devices registered in Autopilot, then:
 * Pre-provision Windows 10 PC to be fully configured and business-ready for an organisation or user. Known as the Autopilot White Glove Service.
** Requires customer to apply Autopilot profile to device prior to service delivery. Can only be ordered in conjunction with IM-APREG-[1-3].</t>
  </si>
  <si>
    <t xml:space="preserve">CLASS3 </t>
  </si>
  <si>
    <t xml:space="preserve">CLASS3 - Asset Recovery Services (Laptop, PC, Printer, Smart Ph, Switch etc.,) </t>
  </si>
  <si>
    <t>Device assessment service</t>
  </si>
  <si>
    <t xml:space="preserve">DISP1 </t>
  </si>
  <si>
    <t xml:space="preserve">DISP1 - Asset Recovery Services (Monitor) </t>
  </si>
  <si>
    <t xml:space="preserve">DISP4 </t>
  </si>
  <si>
    <t xml:space="preserve">DISP4 - Asset Recovery Services (Accessories) </t>
  </si>
  <si>
    <t xml:space="preserve">DISP15 </t>
  </si>
  <si>
    <t xml:space="preserve">DISP15 - Data Security: Facility Destruction/Shred HDD &amp; IP Phone </t>
  </si>
  <si>
    <t>Per HDD / SSD / IP Phone</t>
  </si>
  <si>
    <t>Must be ordered with Device assessment service listed above</t>
  </si>
  <si>
    <t xml:space="preserve">DSS04 </t>
  </si>
  <si>
    <t xml:space="preserve">DSS04 - Data Security: HDD and SSD wipe NIST (US Standard) </t>
  </si>
  <si>
    <t xml:space="preserve">RECY </t>
  </si>
  <si>
    <t xml:space="preserve">RECY - Recycling per kg </t>
  </si>
  <si>
    <t>Per Kg</t>
  </si>
  <si>
    <t>Only charged when devices are unable to be sold or donated or customer request us to recycle</t>
  </si>
  <si>
    <t xml:space="preserve">REFRGTPM </t>
  </si>
  <si>
    <t xml:space="preserve">Freight - Pallets Metro </t>
  </si>
  <si>
    <t>Per Pallet</t>
  </si>
  <si>
    <t>For each pallet collected from Metro area</t>
  </si>
  <si>
    <t xml:space="preserve">REFRGTPR </t>
  </si>
  <si>
    <t xml:space="preserve">Freight - Pallets Regional </t>
  </si>
  <si>
    <t>For each pallet collected from Regional area</t>
  </si>
  <si>
    <t>IM-TNT</t>
  </si>
  <si>
    <t>Cable test and tag service</t>
  </si>
  <si>
    <t>Per Power Cable</t>
  </si>
  <si>
    <t>Asset Tagging and reporting when ordered with another SOLIT Config Services</t>
  </si>
  <si>
    <t>Solutions IT register devices into Client’s Microsoft 365 tenancy. (Requires permission to be granted by client.)</t>
  </si>
  <si>
    <t>Solutions IT provides customer with hardware hash data in format for end-user upload to Microsoft 365 Admin Centre</t>
  </si>
  <si>
    <t>Solutions IT provides partner with upload file in required format for partner upload to Microsoft Partner Center.</t>
  </si>
  <si>
    <t xml:space="preserve">SOL-ENG-1 </t>
  </si>
  <si>
    <t>Onsite technician level - Standard</t>
  </si>
  <si>
    <t>SOL-ENG-2</t>
  </si>
  <si>
    <t>Onsite technician level - Advanced</t>
  </si>
  <si>
    <t>Cable test and tag service - Prior to delivery</t>
  </si>
  <si>
    <t>SH-INST-SOE</t>
  </si>
  <si>
    <t xml:space="preserve">The loading of a customer supplied device image.   Device  is tested and repacked for shipment. </t>
  </si>
  <si>
    <t>Pricing is for a single unit for standard requirements During Business Hours. Each project requiring services will be scoped to ensure that the standard service can meet requirements and that best pricing can be applied. Multiple unit requirements would usually be cheaper than single unit requirements.</t>
  </si>
  <si>
    <t>SH-INST-HW</t>
  </si>
  <si>
    <t>Installation of additional components such as; RAM, HDD, SSD etc. Device is tested and repacked for shipment</t>
  </si>
  <si>
    <t>As above</t>
  </si>
  <si>
    <t>SH-INST-FW</t>
  </si>
  <si>
    <t>Change of BIOS options to insert customer supplied information. Firmware versions updated as per the customer instruction. Device is tested and repacked for shipment.</t>
  </si>
  <si>
    <t>SH-INST-EPBUN1</t>
  </si>
  <si>
    <t>Combined Image Load, BIOS &amp; Firmware change, as detailed above.</t>
  </si>
  <si>
    <t>SH-INST-EPBUN2</t>
  </si>
  <si>
    <t>Bundled service of Hardware Install, Image Load, BIOS &amp; Firmware change, as detailed above.</t>
  </si>
  <si>
    <t>SH-INST-OS</t>
  </si>
  <si>
    <t>Installation/Upgrade/Downgrade of Windows operating systems. Installation of other operating systems available by request.</t>
  </si>
  <si>
    <t>SH-INST-TAG</t>
  </si>
  <si>
    <t>Labelling endpoint devices with asset tags as per the customer instruction. Asset tags are to be supplied by the customer. Device serial numbers are captured, assigned to an asset number and reported. Only available when ordered with one of the above services.</t>
  </si>
  <si>
    <t>SH-FLDINST-D2DS</t>
  </si>
  <si>
    <t>The Simple Installation Service includes: the confirmation of equipment delivery to site, relocating equipment to the desk side, de-installation of old system, set up of the new system including any retained peripherals and repackaging of the old equipment. Minimum quantity of 4 units per site applies. Maximum time allowance is 15 minutes per device. Single monitor, keyboard and mouse set up included.</t>
  </si>
  <si>
    <t>SH-FLDINST-D2DSE</t>
  </si>
  <si>
    <t>Performance of the services as detailed above, plus: boot up of the system and  testing the network connectivity by logging on,  configuration of a network printer. Minimum quantity of 3 units per site applies. Maximum time allowance is 25 minutes per device.</t>
  </si>
  <si>
    <t>SH-FLDINST-D2DSA</t>
  </si>
  <si>
    <t xml:space="preserve">Performance of the services as detailed above, plus a range of additional activities within the allotted time, such as: application loading, data transfer, connection and configuration of additional peripherals.  Maximum time allowance is 45 minutes per device. </t>
  </si>
  <si>
    <t>SH-FLDINST-MON</t>
  </si>
  <si>
    <t>Installation of an additional stand alone monitor. This service is to be purchased in conjunction with a desktop and notebook installation. Maximum time allowance is 4 minutes per device.</t>
  </si>
  <si>
    <t>SH-FLDINST-MONSW</t>
  </si>
  <si>
    <t>Installation of an additional monitor on a swinging monitor mount. This service is to be purchased in conjunction with a desktop and notebook installation. Maximum time allowance is 7 minutes per device.</t>
  </si>
  <si>
    <t>SH-FLDSUP-HD</t>
  </si>
  <si>
    <t>Post-installation user support for a half day. Price per Engineer.Level 1 Metro locations (Business Hours)</t>
  </si>
  <si>
    <t>SH-FLDSUP-FD</t>
  </si>
  <si>
    <t>Post-installation user support for a full day. Price per Engineer.Level 1 Metro locations (Business Hours)</t>
  </si>
  <si>
    <t>SH-FLDSUP-HDREM</t>
  </si>
  <si>
    <t>Post-installation user support for a half day. Price per Engineer.Level 1 Regional and Remote locations (Business Hours)</t>
  </si>
  <si>
    <t>SH-FLDSUP-FDREM</t>
  </si>
  <si>
    <t>Post-installation user support for a full day. Price per Engineer.Level 1 Regional and Remote locations (Business Hours)</t>
  </si>
  <si>
    <t>PDI</t>
  </si>
  <si>
    <t>Pre deployment imaging of assets as per 5.2.2</t>
  </si>
  <si>
    <t>Imaging SOW is based off CUACMD2021 5.2.2</t>
  </si>
  <si>
    <t>Desk Price</t>
  </si>
  <si>
    <t>Assettag1</t>
  </si>
  <si>
    <t xml:space="preserve">Apply asset tag at factory </t>
  </si>
  <si>
    <t>pricing based per unit. POA for 100 or more units</t>
  </si>
  <si>
    <t>Deploy1</t>
  </si>
  <si>
    <t xml:space="preserve">  Installation of a machine into an MDM solution (Post Factory)</t>
  </si>
  <si>
    <t>Modern Deployment (MDM solution) if not done at factory.</t>
  </si>
  <si>
    <t>Install1</t>
  </si>
  <si>
    <t>Installation of  device onsite client location</t>
  </si>
  <si>
    <t>Deliver to location unpack, place on desk, locat internet connection to device, remove packing</t>
  </si>
  <si>
    <t>Deploy2</t>
  </si>
  <si>
    <t>Installation of a machine into an MDM solution (Factory)</t>
  </si>
  <si>
    <t>Modern Deployment (MDM solution) done at factory.</t>
  </si>
  <si>
    <t>Disposal1</t>
  </si>
  <si>
    <t>Environmental disposal of IT equipment (aged)</t>
  </si>
  <si>
    <t>Data sanitisation (NIST 800-88 standard) service only (not trade in or buy back units)</t>
  </si>
  <si>
    <t>Datasan</t>
  </si>
  <si>
    <t>Data sanitisation (NIST 800-88 standard)</t>
  </si>
  <si>
    <t>there would only be a charge for devices older then 5 years, or where machins has not resell value</t>
  </si>
  <si>
    <t xml:space="preserve">Stock are coming local distributor, no stock from overseas. Delivery within 7 days based on stock availability. Freight for Surface Hub needs to be quote based on quantity and location
</t>
  </si>
  <si>
    <t>Freight Charges from Distributor, OEM Air Freight and OEM Sea Freight to be quoted at time or request due to QTY required, weight of equipment etc.</t>
  </si>
  <si>
    <t>HP Excluding Desktops</t>
  </si>
  <si>
    <t xml:space="preserve">Specific pricing is included for remote areas. Freight will still be priced at time of quoting but pricing and lead times of most remote post code locations in the regions are provided for reference.
Data#3 recognises the right of the Customer to elect to use the Government freight CUA instead of the Data#3's delivery service if it prefers to do so. Should the Cusotmer use the Government Freight CUA for delivery, the Service Level Agreement key performance indicators around delivery will no longer apply to Data#3.
</t>
  </si>
  <si>
    <t xml:space="preserve">Freight pricing is passed through at cost. Pricing will be confirmed at time of quoting/order. </t>
  </si>
  <si>
    <t>HP Desktops</t>
  </si>
  <si>
    <t>Delivery fee is based on a single standard desktop PC and 24" LCD. Depending on the total quantity of purchase and or upgrades, the delivery fees may be waived. Bulk Orders will attraction lower or no cost</t>
  </si>
  <si>
    <t>Moncrieff agrees to deliver from Local Stock/Distributor free of charge. The OEM Air Freight will be at cost and price on application (POA) due to the high cost of shipping from Overseas</t>
  </si>
  <si>
    <t>Local stock and Distributor is flat fee per delivery. Deliveries of 10 plus items (loose), pallet(s) or OEM Air Freight will be price on application (POA)</t>
  </si>
  <si>
    <t xml:space="preserve">All Brands </t>
  </si>
  <si>
    <t>All prices are based on road freight for a single unit.
Higher quanities will clearly be reduced in terms of overall cost rather than necessarily being multiples of the individual unit freight price.
Wherever possible, Stott Hoare will work to reduce or remove freight pricing altogether irrespective of quantity. These examples are for the purposes of establishing a maximum price framework for ease of calculation and will be the maximum per unit price.
Delivery costs do not vary by brand.
In some cases, distributors and OEMs may ship direct to the customer (in the case of larger quantities) and this will improve freight costs. In most cases, though, especially where services are required, equipment will be shipped to Stott Hoare and freight charges to the end user customer will be the same as from local stock.</t>
  </si>
  <si>
    <t>Gascoyne Region: Shire of Carnarvon LGA (within 20km of Carnarvon town)</t>
  </si>
  <si>
    <t>$0</t>
  </si>
  <si>
    <t>$0 - $60</t>
  </si>
  <si>
    <t>Pricing will vary depending on weight and size of the unit for Air Freight</t>
  </si>
  <si>
    <t>Pricing will vary depending on a large number of considersations, these include but are not limited to weight and size of unit for Air Freight, location and urgency of delivery.</t>
  </si>
  <si>
    <t>Local Stock CUA Cost ($)</t>
  </si>
  <si>
    <t>Distributor CUA Cost ($)</t>
  </si>
  <si>
    <t>OEM Air Freight CUA Cost ($)</t>
  </si>
  <si>
    <t>OEM Sea Freight CUA Cost ($)</t>
  </si>
  <si>
    <t>CompNow</t>
  </si>
  <si>
    <t>iPad (9th Gen) Wifi</t>
  </si>
  <si>
    <t>Retina Display</t>
  </si>
  <si>
    <t>Apple (9thGEN) 10.2" iPad Wi-Fi 64GB - Space Grey</t>
  </si>
  <si>
    <t>Lightning to USB-C</t>
  </si>
  <si>
    <t>1yr Limited Warranty / 
2yr Consumer Law</t>
  </si>
  <si>
    <t>Apple (9thGEN) 10.2" iPad Wi-Fi 256GB - Space Grey</t>
  </si>
  <si>
    <t>iPad Air (5th Gen)</t>
  </si>
  <si>
    <t>Liquid Retina display</t>
  </si>
  <si>
    <t>Apple (5thGEN) 10.9" iPad AIR Wi-Fi 64GB - Space Grey</t>
  </si>
  <si>
    <t>USB-C</t>
  </si>
  <si>
    <t>Apple (5thGEN) 10.9" iPad AIR Wi-Fi 256GB - Space Grey</t>
  </si>
  <si>
    <t>Thunderbolt/USB 4 port with support for:
Charging
DisplayPort
Thunderbolt 3 (up to 40 Gbps)
USB 4 (up to 40 Gbps)
USB 3.1 Gen 2 (up to 10 Gbps)</t>
  </si>
  <si>
    <t>Liquid Retina XDR display</t>
  </si>
  <si>
    <t>MacBook Air M1</t>
  </si>
  <si>
    <t>MGN63-CRT</t>
  </si>
  <si>
    <t>M1 7-Core GPU</t>
  </si>
  <si>
    <t>Solid State Drive</t>
  </si>
  <si>
    <t>Apple Macbook Air 13" - Space Grey/M1 CHIP 8-CORE CPU &amp; 7-CORE GPU/8GB/256GB</t>
  </si>
  <si>
    <t>USB-C &amp; Thunderbolt 4</t>
  </si>
  <si>
    <t>Retina display, LED-backlit display with IPS technology</t>
  </si>
  <si>
    <t>Two Thunderbolt / USB 4 ports with support for:
Charging
DisplayPort
Thunderbolt 3 (up to 40Gb/s)
USB 4 (up to 40Gb/s)
USB 3.1 Gen 2 (up to 10Gb/s)</t>
  </si>
  <si>
    <t>Three Thunderbolt 4 ports, HDMI port, SDXC card slot, headphone jack and MagSafe 3 port.</t>
  </si>
  <si>
    <t>16‑core GPU</t>
  </si>
  <si>
    <t>iMac with Retina 4.5k M1</t>
  </si>
  <si>
    <t xml:space="preserve"> M1 chip with 8‑core CPU</t>
  </si>
  <si>
    <t>8‑core GPU</t>
  </si>
  <si>
    <t>4.5K Retina display</t>
  </si>
  <si>
    <t>Apple 24-inch iMac with Retina 4.5K display: Apple M1 chip with 8‑core CPU and 8‑core GPU, 512GB - Silver</t>
  </si>
  <si>
    <t>Two Thunderbolt/USB 4 ports with support for</t>
  </si>
  <si>
    <t>IPHONE 12 64GB</t>
  </si>
  <si>
    <t>IOS</t>
  </si>
  <si>
    <t>Super Retina XDR display</t>
  </si>
  <si>
    <t>lightning Contector
5G</t>
  </si>
  <si>
    <t>IPHONE 13 MINI 128GB - MIDNIGHT</t>
  </si>
  <si>
    <t>MLK03X/A</t>
  </si>
  <si>
    <t>A15 Bionic chip</t>
  </si>
  <si>
    <t>IPHONE 13 128GB - MIDNIGHT</t>
  </si>
  <si>
    <t>MLPF3X/A</t>
  </si>
  <si>
    <t>LPDDR4x RAM</t>
  </si>
  <si>
    <t>PixelSense Display Flow Touch</t>
  </si>
  <si>
    <t>LPDDR4X RAM</t>
  </si>
  <si>
    <t>Surface Laptop 4</t>
  </si>
  <si>
    <t>1 x USB-C®
1 x USB-A
3.5 mm headphone jack
1 x Surface Connect port</t>
  </si>
  <si>
    <t>i5-11300H Processor</t>
  </si>
  <si>
    <t>PixelSense Flow Display</t>
  </si>
  <si>
    <t xml:space="preserve">Surface Laptop Studio 14.4" i5 16GB 256GB W10P Platinum  </t>
  </si>
  <si>
    <t xml:space="preserve"> Intel Iris Xe Graphics</t>
  </si>
  <si>
    <t xml:space="preserve">Surface Laptop Studio 14.4" i5 16GB 512GB W10P Platinum  </t>
  </si>
  <si>
    <t>NVIDIA GeForce RTX 3050 Ti</t>
  </si>
  <si>
    <t xml:space="preserve">Surface Laptop Studio 14.4" i7 32GB 1TB RTX 3050 W10P Platinum  </t>
  </si>
  <si>
    <t xml:space="preserve">Surface Hub 2S </t>
  </si>
  <si>
    <t>NVIDIA Quadro K2200</t>
  </si>
  <si>
    <t>NVIDIA Quadro K2201</t>
  </si>
  <si>
    <t>Z6 G4 Tower</t>
  </si>
  <si>
    <t>Intel Xeon Silver 4216 2.1Ghz up to 3.2Ghz, 22 MB L3 cache, 16 cores</t>
  </si>
  <si>
    <t>64GB (2x 32GB) DDR4 2933 Mhz DIMM</t>
  </si>
  <si>
    <t>NVIDIA Quadro RTX 4000</t>
  </si>
  <si>
    <t>HP Z Turbo Drive PCIe NVMe SSD + 7200rpm SATA HDD</t>
  </si>
  <si>
    <t>HP Z6G4T X4216 64GB/1TB PC</t>
  </si>
  <si>
    <t>2x headset connector, 4x USB 3.1 (1 charging), 8x USB 3.1 Gen 1 (1 charging), 2x RJ-45 (1 GbE), 1x audio-in, 1x audio-out, 1x PS/2 mouse port, 1x PS/2 keyboard port, 1x serial, 2x USB 3.1 Gen 2 Type C</t>
  </si>
  <si>
    <t>Standard limited warranty is 3 years of parts, labour and on-site repair</t>
  </si>
  <si>
    <t>Intel Core i5-10210Y 1Ghz up to 4Ghz, 6 MB cache, 4 cores</t>
  </si>
  <si>
    <t>8GB (integrated) LPDDR3 2133 Mhz DIMM</t>
  </si>
  <si>
    <t>Windows 10 Pro (National Academic only)</t>
  </si>
  <si>
    <t>High Definition 1366 x 768, touch, anti-glare, 220 nits</t>
  </si>
  <si>
    <t>HP K12 PBx36011G6 i5-10210Y 11 8GB/256PC</t>
  </si>
  <si>
    <t>Bluetooth 5, Wireless-AC 9260 802.11a/b/g/n/ac, 2x Usb 3.1 Gen 1, 1x USB Type-C (data transfer, power delivery), 1x RJ-45, 1x headphone/microphone combo, 1x HDMI, 1x AC power</t>
  </si>
  <si>
    <t>Standard limited warranty is 1 year of parts and labour</t>
  </si>
  <si>
    <t>M.2 SATA 3 TLC SSD</t>
  </si>
  <si>
    <t>Intel Core i5-1135G7 4.2Ghz, 8 MB L3 cache, 4 cores</t>
  </si>
  <si>
    <t>(1x 8GB) DDR4 3200 Mhz DIMM</t>
  </si>
  <si>
    <t>Intel Iris X Graphics</t>
  </si>
  <si>
    <t>Windows 10 Professional 64bit</t>
  </si>
  <si>
    <t>High Definition 1366 x 768, non-touch, narrow bezel, anti-glare, 250 nits</t>
  </si>
  <si>
    <t>Standard limited warranty is 1 year of parts, labour and on-site repairs</t>
  </si>
  <si>
    <t>AMD Ryzen 3 5400U 4Ghz, 10 MB L3 cache, 4 cores</t>
  </si>
  <si>
    <t>AMD Radeon Graphics</t>
  </si>
  <si>
    <t>Full High Definition 1920 x 1080, touch, IPS, BrightView, 250nits</t>
  </si>
  <si>
    <t>HP K12 PB360435G8 R3-5400U 13 8GB/256 PC</t>
  </si>
  <si>
    <t>1x microSD, 2x SuperSpeed USB Type-A 5Gbps (1 charging), 1x SuperSpeed USB Type-C 10Gbps (USB Power Delivery, DisplayPort), 1x headphone/microphone combo, 1x HDMI, 1x AC Power, Bluetooth 5.0, Intel Dual Band Wi-Fi 6 AX200</t>
  </si>
  <si>
    <t>(1x 16GB) DDR4 3200 Mhz DIMM</t>
  </si>
  <si>
    <t>HP EliteDesk 800 G8 Desktop Mini</t>
  </si>
  <si>
    <t>i5-11500T</t>
  </si>
  <si>
    <t>8 GB DDR4-2933 MHz RAM (1 x 8 GB)</t>
  </si>
  <si>
    <t>HP EliteDesk 800 G8DMi511500T8GB/256GBPC</t>
  </si>
  <si>
    <t>1 headset connector; 1 SuperSpeed USB Type-A 10Gbps signaling rate; 1 SuperSpeed USB Type-A 5Gbps signaling rate; 1 SuperSpeed USB Type-C® 20Gbps signaling rate. 	1 power connector; 1 RJ-45; 2 SuperSpeed USB Type-A 10Gbps signaling rate; 2 SuperSpeed USB Type-A 5Gbps signaling rate; 2 DisplayPort™ 1.4</t>
  </si>
  <si>
    <t xml:space="preserve">	Intel® UHD Graphics 750</t>
  </si>
  <si>
    <t>Intel Optane Memory H10 SSD</t>
  </si>
  <si>
    <t>EliteDesk 800 G8 Small Form Factor</t>
  </si>
  <si>
    <t xml:space="preserve">	Intel® Core™ i5-11500</t>
  </si>
  <si>
    <t xml:space="preserve">	8 GB DDR4-2933 MHz RAM (1 x 8 GB)</t>
  </si>
  <si>
    <t>HP EliteDesk 800 G8 SFF i5115008GB/256PC</t>
  </si>
  <si>
    <t xml:space="preserve">	1 audio-out; 1 RJ-45; 2 SuperSpeed USB Type-A 10Gbps signaling rate; 1 SuperSpeed USB Type-A 5Gbps signaling rate; 2 DisplayPort™ 1.4; 3 USB Type-A 480 Mbps signaling rate. 1 SuperSpeed USB Type-A 5Gbps signaling rate; 2 SuperSpeed USB Type-A 5Gbps signaling rate; 1 SuperSpeed USB Type-C® 20Gbps signaling rate</t>
  </si>
  <si>
    <t>ProDesk 600 G6 Desktop Mini</t>
  </si>
  <si>
    <t>Intel Core i5-10500T 2.3Ghz up to 3.8Ghz, 12 MB L3 cache, 6 cores</t>
  </si>
  <si>
    <t>(1x 8GB) DDR4 2666 Mhz SODIMM</t>
  </si>
  <si>
    <t>Intel PCIe NVMe QLC M.2 SSD</t>
  </si>
  <si>
    <t>HP 600 G6 PD DM i5-10500T 8GB/256 PC</t>
  </si>
  <si>
    <t>1x headphone/microphone combo, 1x SuperSpeed USB Type-C 10Gbps, 3x SuperSpeed USB Type-A 10Gbps, 3x SuperSpeed USB Type-A 5Gbps (1x charging), 1x RJ-45, 1x power connector</t>
  </si>
  <si>
    <t>Intel Core i7-10700T 2.0Ghz up to 4.5Ghz, 16 MB L3 cache, 8 cores</t>
  </si>
  <si>
    <t>(1x 16GB) DDR4 2933 Mhz SDIMM</t>
  </si>
  <si>
    <t>ProDesk 600 G6 Small Form Factor</t>
  </si>
  <si>
    <t>Intel Core i5-10500 3.1Ghz up to 4.5Ghz, 12 MB L3 cache, 6 cores</t>
  </si>
  <si>
    <t>Intel PCIe NVMe QLC M.2 SSD with 16GB Intel Optane memory H10</t>
  </si>
  <si>
    <t>HP 600G6PD SFF i5-10500 8GB/256 PC</t>
  </si>
  <si>
    <t>1x headphone/microphone combo, 1x SuperSpeed USB Type-C 10Gbps, 2x SuperSpeed USB Type-A 10Gbps, 4x SuperSpeed USB Type-A 5Gbps (1x charging), 1x audio-out, 1x RJ-45, 1x power connector, 2x DisplayPort, 2x USB Type-A 480Mbps</t>
  </si>
  <si>
    <t>ProDesk 400 G6 Desktop Mini</t>
  </si>
  <si>
    <t>HP ProDesk 400G6 DM i710700T16GB/512GBPC</t>
  </si>
  <si>
    <t>1x headphone/microphone combo, 1x SuperSpeed USB Type-C 10Gbps, 1x SuperSpeed USB Type-A 10Gbps, 3x SuperSpeed USB Type-A 5Gbps (1x charging), 1x RJ-45, 1x power connector, 1x DisplayPort, 1x HDMI, 2x USB Type-A 480Mbps</t>
  </si>
  <si>
    <t>Standard limited warranty is 1 year of parts, labour and on-site repair</t>
  </si>
  <si>
    <t>ProDesk 400 G7 Small Form Factor</t>
  </si>
  <si>
    <t>HP 400 G7 ProDesk SFF i5-10500 8GB/256PC</t>
  </si>
  <si>
    <t>1x headphone/microphone combo, 2x SuperSpeed USB Type-A 10Gbps, 4x USB Type-A 480Mbps, 1x audio-out, 1x power connector, 1x RJ-45, 1x HDMI, 3x SuperSpeed USB Type-A 5Gbps, 1x DisplayPort</t>
  </si>
  <si>
    <t>ProOne 400 G6 All-In-One</t>
  </si>
  <si>
    <t>Intel Core i5-10400T 2.0Ghz up to 3.6Ghz, 12 MB L3 cache, 6 cores</t>
  </si>
  <si>
    <t>Full High Definition 1920 x 1080, non-touch, IPS, anti-glare, 250nits</t>
  </si>
  <si>
    <t>HP 400G6PO AiO NT i5-10400T 8GB/256 PC</t>
  </si>
  <si>
    <t>1x HDMI, 1x headphone/microphone combo, 1x SuperSpeed USB Type-C 10Gbps, 1x SuperSpeed USB Type-A 10Gbps (charging), 1x RJ-45, 1x DisplayPort, 4x SuperSpeed USB Type-A 5Gbps, 1x HDMI, 1x power connector, Realtek RTL8821CE 802.11a/b/g/n/ac (1x1) Wi-Fi, Bluetooth 4.2</t>
  </si>
  <si>
    <t>Mobile Thin Client 22</t>
  </si>
  <si>
    <t>Intel Celeron 5205U 1.9Ghz, 2 MB L2 cache, 2 cores</t>
  </si>
  <si>
    <t>(2x 4GB) DDR4 2400 Mhz SDRAM</t>
  </si>
  <si>
    <t>M.2 SATA SSD</t>
  </si>
  <si>
    <t>Windows 10 IoT 64bit</t>
  </si>
  <si>
    <t>High Definition 1366 x 768, non-touch, anti-glare, 220 nits</t>
  </si>
  <si>
    <t>HP mt22 Cel5205U 14 8GB/128 PC</t>
  </si>
  <si>
    <t>1x multi-format card reader, 1x headphone/microphone combo, 1x RJ-45, 1x USB 2.0 (charging), 1xUSB 3.1 Type-C (charging), 1x HDMI, 2x USB 3.1 Gen1, Intel Dual Band Wireless-AC 9560 802.11a/b/g/n/ac (2x2) Wi-Fi and Bluetooth 5</t>
  </si>
  <si>
    <t>mt32 Mobile Thin Client</t>
  </si>
  <si>
    <t>AMD Ryzen 3 4300U 2.7Ghz up to 3.7Ghz, 4 MB L3 cache, 4 cores</t>
  </si>
  <si>
    <t>(1x 4GB) DDR4 3200 Mhz DIMM</t>
  </si>
  <si>
    <t>ThinPro</t>
  </si>
  <si>
    <t>Full High Definition, 1920 x 1080, non-touch IPS, anti-glare, 250 nits</t>
  </si>
  <si>
    <t>HP mt32 R3-4300U 13 4GB/128 PC</t>
  </si>
  <si>
    <t>1x AC power, 1x HDMI 2.0, 1x SuperSpeed USB Type-C 10Gbps, 1x headphone/microphone combo, 2x SuperSpeed USB Type-A 5Gbps (1x charging), Realtek 802.11a/b/g/n/ac (2x2) Wi-Fi and Bluetooth 5 combo</t>
  </si>
  <si>
    <t>*Also available in an 8GB RAM/128GB SSD model, Standard limited warranty is 3 years of parts, labour and on-site repair</t>
  </si>
  <si>
    <t>ZBook Power G8 15.6 Mobile Workstation</t>
  </si>
  <si>
    <t>I7-11800H</t>
  </si>
  <si>
    <t>NVIDIA T600</t>
  </si>
  <si>
    <t>M.2 PCIe TLC SSD</t>
  </si>
  <si>
    <t>HP ZBPG8 i7-11800H 15.6 16GB/512 PC</t>
  </si>
  <si>
    <t>1 RJ-45; 1 SuperSpeed USB Type-A 5Gbps signaling rate; 1 HDMI 2.0; 1 nano security lock slot</t>
  </si>
  <si>
    <t>NVIDIA RTX A2000</t>
  </si>
  <si>
    <t>t540 Thin Client Bundle</t>
  </si>
  <si>
    <t>AMD Ryzen Embedded R1305G 1.5Ghz up to 2.8Ghz, 4 MB L3 cache, 2 cores</t>
  </si>
  <si>
    <t>(1x 4GB) DDR4 SDRAM</t>
  </si>
  <si>
    <t>AMD Radeon Vega 3 Graphics</t>
  </si>
  <si>
    <t>eMMC M.2 Flash Memory</t>
  </si>
  <si>
    <t>t540/TP/32GF/4GR TC</t>
  </si>
  <si>
    <t>1 headphone/microphone combo; 1 SuperSpeed USB Type-A 5Gbps signaling rate; 1 SuperSpeed USB Type-C®
5Gbps signaling rate. 1 RJ-45; 2 DisplayPort™ 1.2; 2 SuperSpeed USB Type-A 5Gbps signaling rate; 1 AC power; 2 USB 2.0 Type-A</t>
  </si>
  <si>
    <t>Standard limited warranty is 3 years</t>
  </si>
  <si>
    <t>t310 G2 Zero Client</t>
  </si>
  <si>
    <t>TERA2321 PCoIP Zero Client</t>
  </si>
  <si>
    <t>DDR3 1333 Mhz SDRAM</t>
  </si>
  <si>
    <t>Integrated on processor</t>
  </si>
  <si>
    <t>HP t310 G2/Ethernet/AA</t>
  </si>
  <si>
    <t>6x USB 2.0 (2 used for keyboard and mouse), 1x RJ-45 or 1 Fiber NIC, 1x DVI-I, 1x DisplayPort, 1x power connector, 1x headphone, 1x microphone</t>
  </si>
  <si>
    <t>Standard limited warranty includes 3 years of unit exchange with no on-site repair, stand included</t>
  </si>
  <si>
    <t>t640 Thin Client</t>
  </si>
  <si>
    <t>AMD Ryzen R1505G with Radeon Vega 3 Graphics, 2.4Ghz up to 3.3Ghz, 1 MB cache, 4 cores</t>
  </si>
  <si>
    <t>(1x 4GB) DDR4 2400 Mhz DIMM</t>
  </si>
  <si>
    <t>t640/TP/16GF/4GRW TC</t>
  </si>
  <si>
    <t>Intel Wireless-AC 9260 Wi-Fi 5 (2x2) and Bluetooth 5, 1x audio-in, 2x USB 2.0, 2x USB 3.1 Gen 1, 3x DisplayPort 1.2, 1x headphone/microphone combo, 1x USB 3.1 Gen 1, 1x USB 3.1 Type-C Gen 2, 1x USB 3.1 Gen 2</t>
  </si>
  <si>
    <t>Standard limited warranty includes 3 years of unit exchange with no on-site repair</t>
  </si>
  <si>
    <t>t310Q/Ethernet Zero Client</t>
  </si>
  <si>
    <t>TERA2140 PCoIP Zero Client</t>
  </si>
  <si>
    <t>SPI Flash Memory</t>
  </si>
  <si>
    <t>Operating system independent</t>
  </si>
  <si>
    <t>t310Q/Ethernet</t>
  </si>
  <si>
    <t>1x headset connector, 1x power connector, 1x RJ-45, 4x USB 2.0 (2 ports are used for the keyboard and mouse), 4x DisplayPort™ 1.2, 1x microphone jack, 1x headphone jack</t>
  </si>
  <si>
    <t>Standard limited warranty and service offering delivers 3 years of parts and labour</t>
  </si>
  <si>
    <t>Windows 10 Professional 64</t>
  </si>
  <si>
    <t>EliteOne 800 G8 All-In-One 24" Touchscreen PC</t>
  </si>
  <si>
    <t>i5-11500</t>
  </si>
  <si>
    <t>Full High Definition, touch, 1920 x 1080, IPS, anti-glare, 250 nits</t>
  </si>
  <si>
    <t>HP EliteOne 800 G8 AiOTSi5115008GB/256PC</t>
  </si>
  <si>
    <t xml:space="preserve">	1 SuperSpeed USB Type-C® 10Gbps signaling rate (charging); 1 SuperSpeed USB Type-A 10Gbps signaling rate.	1 SuperSpeed USB Type-C® 10Gbps signaling rate (charging); 1 HDMI 2.0a; 2 SuperSpeed USB Type-A 10Gbps signaling rate; 2 SuperSpeed USB Type-A 5Gbps signaling rate; 1 Dual-Mode DisplayPort™ 1.4 </t>
  </si>
  <si>
    <t>Elite c1030 Chromebook</t>
  </si>
  <si>
    <t>Intel Core i5-10310U 1.7Ghz up to 4.4Ghz, 6 MB L3 cache, 4 cores</t>
  </si>
  <si>
    <t>DDR4 2666 Mhz DIMM</t>
  </si>
  <si>
    <t>WUXGA+ 1920 x 1080, touch, IPS, narrow bezel, BrightView, 400 nits</t>
  </si>
  <si>
    <t>HP EC1030G1 i5-10310U 13 8GB/256 PC</t>
  </si>
  <si>
    <t>1x micro SD slot, Intel AX201 Wi-Fi 6 (2x2) and Bluetooth 5 combo, non-vPro, 2x USB 3.1 Type-C (Charge and video support, data transfer, power delivery)1x USB 3.1 Gen 1, 1x headphone/microphone combo</t>
  </si>
  <si>
    <t>*Also available in i7/8GB RAM/256GB SSD, Standard limited warranty is 3 years of parts, labour, no on-site repair</t>
  </si>
  <si>
    <t>*Also available in i7/16GB RAM/512GB SSD, Standard limited warranty includes 1 year of parts, labour and on-site repair</t>
  </si>
  <si>
    <t>Full High Definition 1920 x 1080, non-touch, IPS, narrow bezel, anti-glare, 250nits</t>
  </si>
  <si>
    <t>2x SuperSpeed USB Type-A 5Gbps (1 charging, 1 power), 1x SuperSpeed USB Type-C 10Gbps (USB Power Delivery, DisplayPort 1.4), 1x RJ-45, 1x headphone/microphone combo, 1x HDMI 1.4b, 1x AC power, Intel AX201 Wi-Fi 6 (2x2) and Bluetooth 5 combo, non-vPro</t>
  </si>
  <si>
    <t>*Also available in i7/16GB RAM/512GB SSD/LTE, Standard limited warranty includes 1 year of parts, labour and on-site repair</t>
  </si>
  <si>
    <t>ProBook 650 G8</t>
  </si>
  <si>
    <t>HP PB650G8 i5-1135G7 15 8GB/256 PC</t>
  </si>
  <si>
    <t>HP PB430G8 i5-1135G7 13 8GB/256 PC</t>
  </si>
  <si>
    <t>1x SD card reader, 2x SuperSpeed USB Type-A 5Gbps signaling rate (1 charging, 1 power), 1x SuperSpeed USB Type-C 10Gbps signaling rate (USB Power Delivery, DisplayPort 1.4), 1x headphone/microphone combo, 1x HDMI 1.4b, 1x AC power, Intel AX201 Wi-Fi 6 (2x2) and Bluetooth 5 combo, non-vPro</t>
  </si>
  <si>
    <t>HP PB440G8 i5-1135G7 14 8GB/256 PC</t>
  </si>
  <si>
    <t>*Also available in i7/16GB RAM/256GB SSD/LTE, standard limited warranty includes 3 years of parts, labour and on-site repair</t>
  </si>
  <si>
    <t>EliteBook x360 830 G8</t>
  </si>
  <si>
    <t>Full High Definition touch, 1920 x 1080, IPS, BrightView, 250 nits</t>
  </si>
  <si>
    <t>HP EBx360830G8 i5-1135G7 13 8GB/256 PC</t>
  </si>
  <si>
    <t>2x Thunderbolt 4 with USB4 Type-C 40Gbps signaling rate, 2x Super Speed USB Type-A 5Gbps signaling rate (1 charging), 1x headphone/microphone combo, 1x HDMI 2.0, 1x AC power, Intel AX201 Wi-Fi 6 (2x2) and Bluetooth 5 combo, non-vPro</t>
  </si>
  <si>
    <t>*Also available in touch i7/16GB RAM/256GB SSD/LTE, standard limited warranty includes 3 years of parts, labour and on-site repair</t>
  </si>
  <si>
    <t>EliteBook x360 1030 G8</t>
  </si>
  <si>
    <t>LPDDR4 4266 Mhz DIMM (onboard)</t>
  </si>
  <si>
    <t>Full High Definition touch, 1920 x 1080, IPS, BrightView, 400 nits</t>
  </si>
  <si>
    <t>HP EBx3601030G8 i5-1135G7 13 8GB/256 PC</t>
  </si>
  <si>
    <t>2x Thunderbolt 4 with USB4 Type-C 40Gbps signaling rate (USB Power Delivery, DisplayPort 1.4), 2x SuperSpeed USB Type-A 5Gbps signaling rate, 1x headphone/microphone combo, 1x HDMI 2.0, Intel AX201 Wi-Fi 6 (2x2) and Bluetooth 5 combo, non-vPro</t>
  </si>
  <si>
    <t>2x Thunderbolt 4 with USB4 Type-C 40Gbps signaling rate (USB Power Delivery, DisplayPort 1.4), 2x SuperSpeed USB Type-A 5Gbps signaling rate (1 charging), 1x Stereo headphone/microphone combo jack, 1x HDMI 2.0b, 1x AC power, Intel AX201 Wi-Fi 6 (2x2) and Bluetooth® 5 combo, non-vPro</t>
  </si>
  <si>
    <t>HP EB840G8 i5-1135G7 14 8GB/256 PC</t>
  </si>
  <si>
    <t>Elite Dragonfly G2</t>
  </si>
  <si>
    <t>LPDDR4x 4266 Mhz DIMM (onboard)</t>
  </si>
  <si>
    <t>Full High Definition 1920x x 1080, touch, IPS, BrightView, 400 nits</t>
  </si>
  <si>
    <t>HP DragonflyG2 i5-1135G7 13 8GB/256 PC</t>
  </si>
  <si>
    <t>2x Thunderbolt 4 with USB4 Type-C 40Gbps signaling rate, 1x SuperSpeed USB Type-A 5Gbps signaling rate, 1x headphone/microphone combo, 1x HDMI 2.0b, Intel AX201 Wi-Fi 6 (2x2) and Bluetooth 5 combo, non-vPro</t>
  </si>
  <si>
    <t>*Also available in touch i7/16GB RAM/512GB SSD, standard limited warranty includes 1 year of parts, labour and on-site repair</t>
  </si>
  <si>
    <t>ZBook Firefly 14 G8 Mobile Workstation</t>
  </si>
  <si>
    <t>Intel Core i7-1165G7 4.7Ghz, 12 MB L3 cache, 4 cores</t>
  </si>
  <si>
    <t>NVIDIA T500</t>
  </si>
  <si>
    <t>M.2 PCIe NVMe SSD</t>
  </si>
  <si>
    <t>HP ZFirefly14G8 i7-1165G7 14 16GB/512 PC</t>
  </si>
  <si>
    <t>1x headphone/microphone combo, 1x SuperSpeed USB Type-A 5Gbps signaling rate, 1x SuperSpeed USB Type-A 5Gbps signaling rate (charging), 1x power connector, 1x HDMI 2.0b; 2x Thunderbolt 4 with USB4 Type-C 40Gbps signaling rate (USB Power Delivery, HP Sleep and Charge), Intel Wi-Fi 6 AX201 (2x2) and Bluetooth 5 combo, non-vPro</t>
  </si>
  <si>
    <t>Exynos 1280 Octa core</t>
  </si>
  <si>
    <t>Android 12</t>
  </si>
  <si>
    <t xml:space="preserve">Infinity-U Display Full HD+ Super Amoled </t>
  </si>
  <si>
    <t>Galaxy A53 5G</t>
  </si>
  <si>
    <t>Galaxy A53 5G 6GB + 128GB - Awesome Black</t>
  </si>
  <si>
    <t>5G (SA) - Sub 6 LTE Cat 18, USB-C</t>
  </si>
  <si>
    <t>LPDDR5</t>
  </si>
  <si>
    <t>Qualcomm SM8450</t>
  </si>
  <si>
    <t>Infinity-O Display Full HD+ Dynamic Amoled 2X</t>
  </si>
  <si>
    <t>Single SIM + eSIM, 5G Sub-6, USB-C</t>
  </si>
  <si>
    <t>Exynos 9611 Octa Core</t>
  </si>
  <si>
    <t>Infinity-O Display Full HD+ Wet Touch, Glove Mode</t>
  </si>
  <si>
    <t>Galaxy XCover Pro 64GB - Black</t>
  </si>
  <si>
    <t>USB-C
LTE Cat.6</t>
  </si>
  <si>
    <t>Galaxy Xcover5 4GB + 64GB Enterprise Edition - Black</t>
  </si>
  <si>
    <t>MediaTek MT876BT</t>
  </si>
  <si>
    <t>TFT 60HZ Refresh Rate</t>
  </si>
  <si>
    <t>Galaxy Tab A7 Lite Wi-Fi 32GB - Grey</t>
  </si>
  <si>
    <t>Wi-Fi 5 | 4G</t>
  </si>
  <si>
    <t>Galaxy Tab S8+ Wi-Fi 128GB</t>
  </si>
  <si>
    <t>SM-X800NZAAXSA</t>
  </si>
  <si>
    <t xml:space="preserve">Qualcomm Adreno </t>
  </si>
  <si>
    <t>Galaxy Tab S8+ Wi-Fi 128GB -Graphite</t>
  </si>
  <si>
    <t>Wi-Fi6e USB Type C, Micro SD USB Type C 3.2</t>
  </si>
  <si>
    <t>Galaxy Tab S7 FE Wi-Fi</t>
  </si>
  <si>
    <t>SM-T733NZKAXSA</t>
  </si>
  <si>
    <t>Qualcomm SM7325</t>
  </si>
  <si>
    <t>TFT LCD</t>
  </si>
  <si>
    <t>Galaxy Tab S7 FE Wi-Fi 64GB - Black</t>
  </si>
  <si>
    <t>802.11 a/b/g/n/ac (2.4GHz + 5Ghz) USB Type C, Micro SD USB Type C 3.2</t>
  </si>
  <si>
    <t>SM-T736BZKAXSA</t>
  </si>
  <si>
    <t>Veriton X2680G Small Form Factor</t>
  </si>
  <si>
    <t>UD.VV1SA.20B-ED1</t>
  </si>
  <si>
    <t>Intel Core i3-10105
(3.7GHz, 6MB, SmartCache, 4-Core)</t>
  </si>
  <si>
    <t>Front I/O connectors
• Card reader: No
• Audio jack(s): 2
• USB 3.2 Gen1 Type A port(s): 2
• USB 3.2 Gen2 Type A port(s): 2
Rear I/O connectors
• D-Sub port(s): 1
• HDMI port(s): 1
• DisplayPort (DP) ports: 1
• COM port(s): 1
• LAN port(s): 1
• PS/2 port(s): 2
• Audio jack(s): 3
• USB 2.0 Type A port(s): 4</t>
  </si>
  <si>
    <t>Veriton N4680G Mini PC</t>
  </si>
  <si>
    <t>UD.VUSSA.143-ED1</t>
  </si>
  <si>
    <t>Intel Core i5-11400
(2.6GHz, 12MB, SmartCache, 6-Core)</t>
  </si>
  <si>
    <t>Integrated UHD 750</t>
  </si>
  <si>
    <t>Front I/O connectors
• Audio jack(s): 2
• USB 3.2 Gen1 Type A port(s): 1
• USB 3.2 Gen2 Type A port(s): 1
• USB 3.2 Gen2 Type C port(s): 1
Rear I/O connectors
• HDMI port(s): 1
• DisplayPort (DP) ports: 2
• LAN port(s): 1
• USB 2.0 Type A port(s): 2
• USB 3.2 Gen1 Type A port(s): 2</t>
  </si>
  <si>
    <t>Veriton X4680G Small Form Factor</t>
  </si>
  <si>
    <t>UD.VVTSA.190-ED1</t>
  </si>
  <si>
    <t xml:space="preserve">Front I/O connectors
• Card reader: Yes
• Audio jack(s): 2
• USB 3.2 Gen 1 Type A port(s): 2
• USB 3.2 Gen 2 Type A port(s): 2
Rear I/O connectors
• D-Sub port(s): 1
• HDMI port(s): 1
• DisplayPort (DP) ports: 1
• COM port(s): 1
• LAN port(s): 1
• PS/2 port(s): 2
• Audio jack(s): 3
• USB 2.0 port(s): 4
</t>
  </si>
  <si>
    <t>Veriton M6680G Micro Tower</t>
  </si>
  <si>
    <t>UD.VVHSA.049-ED1</t>
  </si>
  <si>
    <t>Intel Core i7-11700
(2.5GHz, 16MB Cache, 8-Core)</t>
  </si>
  <si>
    <t>Dedicated Graphics:
• DisplayPort (DP) ports: 3
• HDMI port(s): 1
Front/Side I/O connectors
• Audio jack(s): 2
• USB 3.2 Gen2 Type A port(s): 4
• USB 3.2 Gen2 Type C port(s): 1
• USB 3.2 Gen2x2 Type C port(s): 1
Rear I/O connectors
• D-Sub port(s): 1
• HDMI port(s): 1
• DisplayPort (DP) ports: 2
• COM port(s): 1
• LAN port(s): 1
• PS/2 port(s): 1
• Audio jack(s): 3
• USB 2.0 Type A port(s): 4
• USB 3.2 Gen1 Type A port(s): 2</t>
  </si>
  <si>
    <t>Veriton Z4880G All-in-One</t>
  </si>
  <si>
    <t>UD.VUYSA.06A-EO1</t>
  </si>
  <si>
    <t>TMB311-32</t>
  </si>
  <si>
    <t>NX.VQPSA.008-EN1</t>
  </si>
  <si>
    <t>Intel® Celeron® quad-core processor N5100
(4 MB L2 cache, 1.10 GHz, up to 2.8 GHz with Intel® Burst Technology)</t>
  </si>
  <si>
    <t>1 x USB 3.2 Gen2 Type-C
2 x USB 3.2 Gen1
1x Ethernet (RJ-45) port
1 x microSD Card reader
1 x headphone/speaker jack</t>
  </si>
  <si>
    <t>TMB311RN-32</t>
  </si>
  <si>
    <t>NX.VR3SA.007-EN1</t>
  </si>
  <si>
    <t>Intel® Pentium® Silver N6000 Processor
(4 MB L2 Cache, 1.10 GHz, up to 3.30 GHz with Intel® Burst Technology</t>
  </si>
  <si>
    <t>TMP614-52</t>
  </si>
  <si>
    <t>NX.VTMSA.004-EN1</t>
  </si>
  <si>
    <t>Intel® Core™ i5-1135G7 processor
(8 MB Smart Cache, 2.4 GHz with Turbo Boost up to 4.2 GHz</t>
  </si>
  <si>
    <t>LPDDR4x
(Onboard)</t>
  </si>
  <si>
    <t>Anti-Glare
IPS 1920x1200</t>
  </si>
  <si>
    <t>2 x USB 3.2 Gen2 Type-C Thunderbolt 4  
1 x USB 3.2 Gen2  
1 x USB Type-C to Giga LAN Adapter  
1 x microSD Card reader  
1 x headphone/speaker jack</t>
  </si>
  <si>
    <t>Includes:
- Backlit keyboard
- Fingerprint reader
- FHD IR camera + privacy door
- NFC Reader</t>
  </si>
  <si>
    <t>TMP614RN-52</t>
  </si>
  <si>
    <t>NX.VT2SA.00B-EN1</t>
  </si>
  <si>
    <t>FHD+ Multi-touch</t>
  </si>
  <si>
    <t>Anti-Glare
IPS 1920x1200
AES pen included</t>
  </si>
  <si>
    <t>Includes:
- Backlit keyboard
- Fingerprint reader
- FHD IR camera + privacy door
- NFC Reader
- AES garageable rechargeable pen</t>
  </si>
  <si>
    <t>TMP614RN-52 5G</t>
  </si>
  <si>
    <t>TBA-EN1</t>
  </si>
  <si>
    <t>Includes:
- Backlit keyboard
- Fingerprint reader
- FHD IR camera + privacy door
- 5G
- NFC Reader
- AES garageable rechargeable pen</t>
  </si>
  <si>
    <t>C734</t>
  </si>
  <si>
    <t>NX.AYVSA.001-CC3</t>
  </si>
  <si>
    <t>Intel® Celeron® dual-core processor N4500
(4 MB L2 cache, 1.10 GHz, up to 2.80 GHz with Intel® Burst Technology)</t>
  </si>
  <si>
    <t>2 x USB 3.2 Gen1 Type-C
2 x USB 3.2 Gen1
1 x microSD Card Reader
1 x headphone/speaker jack</t>
  </si>
  <si>
    <t>R753TN</t>
  </si>
  <si>
    <t>Includes:
- USI stylus (non-garageable)</t>
  </si>
  <si>
    <t xml:space="preserve">Nvidia Quadro T400 </t>
  </si>
  <si>
    <t>AMD RYZEN 5 5600G (3.9GHz, upto 4.4GHz, 6-core/ 12-Threads/16MB L3 cache/65W Cezanne</t>
  </si>
  <si>
    <t>US.P130F.7Q1</t>
  </si>
  <si>
    <t>Nvidia RTX3060Ti</t>
  </si>
  <si>
    <t>US.P130F.7Q2</t>
  </si>
  <si>
    <t>US.P15F7.TB1</t>
  </si>
  <si>
    <t>Dedicated Graphics:
• DisplayPort (DP) ports: 3
• HDMI port(s): 1
Front I/O connectors
• Audio jack(s): 2
• USB 3.2 Gen1 Type A port(s): 2
• USB 2.0 Type A port(s): 2
Rear I/O connectors
• DisplayPort (DP) port: 1 
• HDMI port(s): 1
• LAN port(s): 1
• USB 3.2 Gen1 Type A port(s): 4
• USB 2.0 Type A port(s): 2
• Audio Jacks + 1 S/PDIF (Output)</t>
  </si>
  <si>
    <t>Customise BTO options available. 
Due to supply constraints on graphics card, we may replace with an equivalent card at the time of ordering.</t>
  </si>
  <si>
    <t>Please note 4.24% is the minimum discount across the range. Customers may be able to achieve a Maximum discount of 6.76% for some orders.</t>
  </si>
  <si>
    <t>Please note 10.01% is the minimum discount across the range. Customers may be able to achieve a Maximum discount of 10.06% for some orders.</t>
  </si>
  <si>
    <t>Please note 6.94% is the minimum discount across the range. Customers may be able to achieve a Maximum discount of 10.04% for some orders.</t>
  </si>
  <si>
    <t>Please note 0.38% is the minimum discount across the range. Customers may be able to achieve a Maximum discount of 0.42% for some orders.</t>
  </si>
  <si>
    <t>Please note 6.84% is the minimum discount across the range. Customers may be able to achieve a Maximum discount of 19.57% for some orders.</t>
  </si>
  <si>
    <t>Please note 6.84% is the minimum discount across the range. Customers may be able to achieve a Maximum discount of 10.02% for some orders.</t>
  </si>
  <si>
    <t>Please note 8.43% is the minimum discount across the range. Customers may be able to achieve a Maximum discount of 28.08% for some orders.</t>
  </si>
  <si>
    <t>Please note 21.87% is the minimum discount across the range. Customers may be able to achieve a Maximum discount of 29.17% for some orders.</t>
  </si>
  <si>
    <t>Please note 28.12% is the minimum discount across the range. Customers may be able to achieve a Maximum discount of 28.13% for some orders.</t>
  </si>
  <si>
    <t>Please note 23.96% is the minimum discount across the range. Customers may be able to achieve a Maximum discount of 32.29% for some orders.</t>
  </si>
  <si>
    <t>Please note Discount is 32.29% for all models</t>
  </si>
  <si>
    <t>Please note Discount is 28.12% for all models</t>
  </si>
  <si>
    <t>Please note 9.12% is the minimum discount across the range. Customers may be able to achieve a Maximum discount of 17.11% for some orders.</t>
  </si>
  <si>
    <t>Please note 4.76% is the minimum discount across the range. Customers may be able to achieve a Maximum discount of 9.91% for some orders.</t>
  </si>
  <si>
    <t xml:space="preserve">Please note Discount is 25.52% for all models </t>
  </si>
  <si>
    <t>Please note 14.67% is the minimum discount across the range. Customers may be able to achieve a Maximum discount of 26.04% for some orders.</t>
  </si>
  <si>
    <t>Please note 18.93% is the minimum discount across the range. Customers may be able to achieve a Maximum discount of 21.48% for some orders.</t>
  </si>
  <si>
    <t>Please note 17.25% is the minimum discount across the range. Customers may be able to achieve a Maximum discount of 18.72% for some orders.</t>
  </si>
  <si>
    <t>Please note 25.52% is the minimum discount across the range. Customers may be able to achieve a Maximum discount of 32.29% for some orders.</t>
  </si>
  <si>
    <t>AppleCare+ for iMac - Up to 3 Years Service/Support (Virtual Onsite)</t>
  </si>
  <si>
    <t>AppleCare+ for Mac Mini - Up to 3 Years Service/Support (Virtual Onsite)</t>
  </si>
  <si>
    <t>AppleCare+ for MacBook AIR - Up to 3 Years Service/Support (Virtual Onsite)</t>
  </si>
  <si>
    <t>MacBook Pro 14"</t>
  </si>
  <si>
    <t>Apple Display</t>
  </si>
  <si>
    <t>AppleCare+ for iPad Pro 11 inch</t>
  </si>
  <si>
    <t>AppleCare+ for iPad 9th Gen (2021 Model)</t>
  </si>
  <si>
    <t>AppleCare+ for iPad mini 6th Gen (2021 Model)</t>
  </si>
  <si>
    <t>9A9-00156</t>
  </si>
  <si>
    <t xml:space="preserve">Comm Complete for Bus 2 YR Warranty Australia AUD Surface Laptop  </t>
  </si>
  <si>
    <t xml:space="preserve">Commercial Complete for Business 3YR Warranty Australia AUD Surface Laptop  </t>
  </si>
  <si>
    <t xml:space="preserve">Commercial Complete for Business 4YR Warranty Australia AUD Surface Laptop  </t>
  </si>
  <si>
    <t>9A9-00092</t>
  </si>
  <si>
    <t>Commercial Complete for Bus Plus EXPSHP 2 YR Warranty Australia AUD Surface Laptop</t>
  </si>
  <si>
    <t>9C3-00047</t>
  </si>
  <si>
    <t>Commercial Complete for Bus Plus EXPSHP 3YR Warranty Australia AUD Surface Laptop</t>
  </si>
  <si>
    <t>HN9-00084</t>
  </si>
  <si>
    <t>Commercial Complete for Bus Plus EXPSHP 4YR Warranty Australia AUD Surface Laptop</t>
  </si>
  <si>
    <t>9A9-00155</t>
  </si>
  <si>
    <t xml:space="preserve">Comm Complete for Bus 2 YR Warranty AUD Surface Book </t>
  </si>
  <si>
    <t>9C3-00009</t>
  </si>
  <si>
    <t>Commercial Complete for Business3YR Warranty AUD Surface Book</t>
  </si>
  <si>
    <t>HN9-00011</t>
  </si>
  <si>
    <t>Commercial Complete for Business 4YR Warranty AUD Surface Book</t>
  </si>
  <si>
    <t>9A9-00091</t>
  </si>
  <si>
    <t>Commercial Complete for Bus Plus EXPSHP 2 YR Warranty AUD Surface Book</t>
  </si>
  <si>
    <t>9C3-00046</t>
  </si>
  <si>
    <t>Commercial Complete for Bus Plus EXPSHP 3YR Warranty AUD Surface Book</t>
  </si>
  <si>
    <t>HN9-00083</t>
  </si>
  <si>
    <t>Commercial Complete for Bus Plus EXPSHP 4YR Warranty AUD Surface Book</t>
  </si>
  <si>
    <t>9A9-00158</t>
  </si>
  <si>
    <t xml:space="preserve">Comm Complete for Bus 2 YR Warranty AUD Surface Pro </t>
  </si>
  <si>
    <t xml:space="preserve">Surface Pro </t>
  </si>
  <si>
    <t>Commercial Complete for Business 3YR Warranty AUD Surface Pro</t>
  </si>
  <si>
    <t>Commercial Complete for Business 4YR Warranty AUD Surface Pro</t>
  </si>
  <si>
    <t>9A9-00094</t>
  </si>
  <si>
    <t>Commercial Complete for Bus Plus EXPSHP 2 YR Warranty AUD Surface Pro</t>
  </si>
  <si>
    <t>9C3-00048</t>
  </si>
  <si>
    <t>Commercial Complete for Bus Plus EXPSHP 3YR Warranty AUD Surface Pro</t>
  </si>
  <si>
    <t>HN9-00082</t>
  </si>
  <si>
    <t>Commercial Complete for Bus Plus EXPSHP 4YR Warranty AUD Surface Pro</t>
  </si>
  <si>
    <t>9A9-00263</t>
  </si>
  <si>
    <t>Commercial Complete for Bus Plus EXPSHP 2 YR Warranty AUD Surface Pro 7+, Surface Pro 8 and Surface Pro X</t>
  </si>
  <si>
    <t>9C3-00187</t>
  </si>
  <si>
    <t>Commercial Complete for Bus Plus EXPSHP 3YR Warranty AUD Surface Pro 7+, Surface Pro 8 and Surface Pro X</t>
  </si>
  <si>
    <t>HN9-00185</t>
  </si>
  <si>
    <t>Commercial Complete for Bus Plus EXPSHP 4YR Warranty AUD Surface Pro 7+, Surface Pro 8 and Surface Pro X</t>
  </si>
  <si>
    <t>Surface Hub 50"</t>
  </si>
  <si>
    <t>Surface Hub 85"</t>
  </si>
  <si>
    <t>HP 3y NBD Onsite NB HW Supp</t>
  </si>
  <si>
    <t>HP ZBook Mobile WKS G7+ 3/3/0 Warranty</t>
  </si>
  <si>
    <t> </t>
  </si>
  <si>
    <t>HP 3y NBD Onsite Display HW Supp</t>
  </si>
  <si>
    <t>Standard (Up To 22) Monitor</t>
  </si>
  <si>
    <t>HP 3y NBD Onsite ADP Ex 55 NB HW</t>
  </si>
  <si>
    <t>HP EliteBook 7xx/8xx Series, HP 810 G1 G2 G3 Series, HP Elitebook 7xx G1,G2 and G3 Series 330, HP Elitebook 7xx G1,G2 and G3 Series 333, HP Elitebook 8xx G1 and G2 Series 330 HP 810 G1 G2 G3 Series HP Elitebook 7xx G1,G2 and G3 Series 330 HP Elitebook 7xx G1,G2 and G3 Series 333 HP Elitebook 8xx G1 and G2 Series 330 HP Elitebook 8xx G1 and G2 Series 333 HP EliteBook Folio 9xxxm Series 3/3/0 HP ProBook 6xx G1, G2, G3 Series 330 HP ProBook 6xx G1, G2, G3 Series 333 HP ZBook Workstations 14, 15, 17 G1, G2, G3 Series 330 HP ZBook Workstations 14, 15, 17 G1, G2, G3 Series 333</t>
  </si>
  <si>
    <t> HP 240 / HP 245 / HP 246 Series G4+ 1/1/0 Warranty
 HP 250 Series G5+ 1/1/0 Warranty
 HP 255 Series G5+1/1/0 Warranty
 HP 340 / HP 346 / HP 348 / Series G3+ 1/1/0 Warranty
HP Global Specials HP ProBook 4xx
 HP ProBook 11 Education Edition NB/X360 1/1/0 Warranty
HP ProBook 11 Education Edition NB/X360 1/1/1 Warranty
 HP ProBook 4xx Series 1/1/0 Warranty
 HP ProBook 4xx Series 1/1/1 Warranty
 HP Probook 4xx Series 3/3/x Warranty
 HP ZHAN 66 Pro Series 1/1/0 Warranty</t>
  </si>
  <si>
    <t>HP 3y 4h rep Onsite NB HW Supp</t>
  </si>
  <si>
    <t>HP ZBook Mobile WKS G7+ 3/3/0 Warranty
HP ZBook Mobile WKS G7+ 3/3/0 Warranty</t>
  </si>
  <si>
    <t>HP 3y Next Bus Day Onsite DT HW</t>
  </si>
  <si>
    <t>HP 2xx G6+ Series, HP ProDesk/ProOne 4xx G7+ Series</t>
  </si>
  <si>
    <t>HP 3y 4h rep Onsite WS HW Supp</t>
  </si>
  <si>
    <t xml:space="preserve"> HP 2xx G6+ Series, HP ProDesk/ ProOne 4xx G7+ Series, HP 2xx G6+ Series</t>
  </si>
  <si>
    <t>HP 3y NBD ONS Optl CSR WS HW</t>
  </si>
  <si>
    <t xml:space="preserve"> z1xx Series,  z4xx/ZCentral Series, z2xx/EliteDesk 7xx/8xx Series </t>
  </si>
  <si>
    <t>HP 3y 4h rep Onsite Desktop HW Supp</t>
  </si>
  <si>
    <t xml:space="preserve">HP EliteBook 7xx/8xx Series
HP 810 G1 G2 G3 Series
HP Elitebook 7xx G1,G2 and G3 Series 330
HP Elitebook 8xx G1 and G2 Series 330
HP EliteBook Folio 9xxxm Series
HP ProBook 6xx G1, G2, G3 Series
HP ZBook Workstations 14, 15, 17 G1, G2, G3 Series </t>
  </si>
  <si>
    <t xml:space="preserve">HP 260 DM 1/1/1 wty HP 2xx Series
HP Elite Slice/Elite Slice for Conferencing Series 1/1/1 wty
HP EliteDesk/ EliteOne 7xx/ 8xx Series
HP EliteDesk/EliteOne 1xxx Series
HP ProDesk/ ProOne 4xx Series
HP ProDesk/ ProOne 6xx Series
HP Compaq 4xxx Pro Series 1/1/1 wty
HP Pro 301x/33xx/34xx Series 1/1/1 wty </t>
  </si>
  <si>
    <t>HP 3y Next Business Day ONS DT HW</t>
  </si>
  <si>
    <t xml:space="preserve">HP 260 DM 3/3/3 wty
HP 2xx Series 3/3/3 wty
HP Elite Slice/Elite Slice for Conferencing Series 3/3/3 wty
HP EliteDesk/ EliteOne 7xx/ 8xx Series 3/3/3 wty
 HP EliteDesk/EliteOne 1xxx Series 3/3/3 wty
HP ProDesk/ ProOne 4xx Series 3/3/3 wty
 HP ProDesk/ ProOne 6xx Series 3/3/3 wty
 HP Compaq 43xx AiO Pro Series 3/3/3 wty
 HP Pro 301x/33xx/34xx Series 3/3/3 wty </t>
  </si>
  <si>
    <t>HP 260 DM 1/1/1 wty
 HP 260 DM 3/3/3 wty
HP 2xx Series 1/1/1 wty
 HP 2xx Series 3/3/3 wty
HP Elite Slice/Elite Slice for Conferencing Series 1/1/1 wty
HP EliteDesk/ EliteOne 7xx/ 8xx Series 1/1/1 wty
 HP EliteDesk/EliteOne 1xxx Series 1/1/1 wty
HP ProDesk/ ProOne 4xx Series 1/1/1 wty
HP ProDesk/ ProOne 6xx Series 1/1/1 wty
HP 260 DM 1/1/1 wty for 5 year service life platforms
HP Compaq 4xxx Pro Series 1/1/1 wty
HP Pro 301x/33xx/34xx Series 1/1/1 wty</t>
  </si>
  <si>
    <t>HP 3y NBD Onsite LG Display HW</t>
  </si>
  <si>
    <t xml:space="preserve"> HP EliteBook 7xx/8xx Series 3/3/0 Warranty
HP EliteBook 7xx/8xx Series 3/3/3 Warranty
 HP Probook 4xx Series 3/3/x Warranty
2540p/2560p Series 3/3/3 Warranty</t>
  </si>
  <si>
    <t>HP 3y 4h rep Onsite SM Display HW</t>
  </si>
  <si>
    <t>Extra-Large (30+) 3-year warranty
Large (23 - 29) 3-year warranty</t>
  </si>
  <si>
    <t>HP 3y 4h rep Onsite LG Display HW</t>
  </si>
  <si>
    <t xml:space="preserve"> Standard (Up to 22) 3-year warranty</t>
  </si>
  <si>
    <t xml:space="preserve"> Large (23 - 29) 3-year warranty</t>
  </si>
  <si>
    <t>HP 3y NBD Onsite ADP NB HW Supp</t>
  </si>
  <si>
    <t>HP ProBook 6xx Series 1/1/0 Warranty
 HP ProBook 6xx Series 1/1/1 Warranty</t>
  </si>
  <si>
    <t>HP ProBook 6xx Series 1/1/0 Warranty
HP ProBook 6xx Series 1/1/1 Warranty</t>
  </si>
  <si>
    <t>HP 3y 4h Response Onsite NB HW</t>
  </si>
  <si>
    <t>HP Elite x2/x2 10xx Tablet 3/3/3 Warranty
 HP Elite x2/x210xx Tablet 3/3/0 Warranty
HP Elite Dragonfly 3/3/0 Warranty
 HP Elite Dragonfly 3/3/3 Warranty
 HP Elite Folio 13.5 2-in-1 3/3/0 Warranty
 HP Elite Folio 13.5 2-in-1 3/3/3 Warranty
 HP Elitebook 1xxx 3/3/0 Warranty
 HP Elitebook 1xxx 3/3/3 Warranty
HP Global Spls ZBook G4 G5 G6 Mobile WKS w FPR or SCR
 HP ZBook Mobile WKS G4 G5 G6 Series 3/3/3 Warranty</t>
  </si>
  <si>
    <t>HP 3y Next Business Day ONS TC HW</t>
  </si>
  <si>
    <t>HP Thin Client - t2xx/t3xx/t4xx Series 3/3/0 warranty
HP Thin Client - t5xx/t6xx/t7xx Series 3/3/0 warranty
 HP Thin Client Special Configurations</t>
  </si>
  <si>
    <t>HP 3y NBD ONS Optl CSR DT/WS HW</t>
  </si>
  <si>
    <t xml:space="preserve"> HP EliteBook 7xx/8xx Series 3/3/0 Warranty
 HP EliteBook 7xx/8xx Series 3/3/3 Warranty
 HP 810 G1 G2 G3 Series 3/3/0 Warranty
HP 810 G1 G2 G3 Series 3/3/3 Warranty
 HP Elitebook 7xx G1,G2 and G3 Series 330 Warranty
HP Elitebook 7xx G1,G2 and G3 Series 333 Warranty
HP Elitebook 8xx G1 and G2 Series 330 Warranty
 HP Elitebook 8xx G1 and G2 Series 333 Warranty
HP EliteBook Folio 9xxxm Series 3/3/0 Warranty
HP ProBook 6xx G1, G2, G3 Series 330 Warranty
HP ProBook 6xx G1, G2, G3 Series 333 Warranty
 HP ZBook Workstations 14, 15, 17 G1, G2, G3 Series 330 Warranty
 HP ZBook Workstations 14, 15, 17 G1, G2, G3 Series 333 Warranty</t>
  </si>
  <si>
    <t xml:space="preserve"> HP Chromebook Pro/Elite Enterprise Series 3/3/0</t>
  </si>
  <si>
    <t xml:space="preserve"> HP Elite Slice/Elite Slice for Conferencing Series 3/3/3 wty
 HP EliteDesk/ EliteOne 7xx/ 8xx Series 3/3/3 wty
HP EliteDesk/EliteOne 1xxx Series 3/3/3 wty
 HP ProDesk/ ProOne 4xx Series 3/3/3 wty
 HP ProDesk/ ProOne 6xx Series 3/3/3 wty
 z6xx Series 3/3/3 Warranty
 3000 and 4000 series 3/3/3 wty</t>
  </si>
  <si>
    <t>UQ992E</t>
  </si>
  <si>
    <t xml:space="preserve"> HP Global Specials HP ProBook 4xx
 HP mt4x /mt3x/ mt2x Mobile TC Series 1/1/0 Warranty
 HP ProBook 11 Education Edition NB/X360 1/1/0 Warranty
HP ProBook 11 Education Edition NB/X360 1/1/1 Warranty
 HP ProBook 4xx Series 1/1/0 Warranty
 HP ProBook 4xx Series 1/1/1 Warranty
HP ZHAN 66 Pro Series 1/1/0 Warranty
 HP mt40/mt41/mt42 Mobile TC 1/1/0 Series Wty</t>
  </si>
  <si>
    <t>HP 3y 4h rep Onsite TC HW Supp</t>
  </si>
  <si>
    <t>Upgrade from i5-11400 to i7-11700</t>
  </si>
  <si>
    <t>Only for VN4680GT, VX4680G, VZ4880G</t>
  </si>
  <si>
    <t>Upgrade to vPro (i5-11500+vPro model)</t>
  </si>
  <si>
    <t>vPro model will become VN6680G</t>
  </si>
  <si>
    <t>Only for VX4680GT</t>
  </si>
  <si>
    <t>vPro model will become VX6680G</t>
  </si>
  <si>
    <t>Upgrade from i5-11500 to i7-11700</t>
  </si>
  <si>
    <t>Only VN6680G, VX6680G</t>
  </si>
  <si>
    <t>Only for upgraded models to i5-11500+vPro</t>
  </si>
  <si>
    <t>Only for VN4680G, VX4680G, VZ4880G, vPro models</t>
  </si>
  <si>
    <t>Upgrade from Integrated Graphics UHD to Quadro T400 2GB (3x mDP to DP adapter)</t>
  </si>
  <si>
    <t>Only for VX6680G</t>
  </si>
  <si>
    <t>Upgrade from Integrated Graphics UHD to Quadro T1000 4GB (4x mDP to DP adapter)</t>
  </si>
  <si>
    <t>TravelMate P6 and Spin P6 Series</t>
  </si>
  <si>
    <t>Upgrade from RYZEN 5 5600G to Ryzen 7 5800X</t>
  </si>
  <si>
    <t>VZ4880G All in One Only</t>
  </si>
  <si>
    <t>12W USB POWER ADAPTER</t>
  </si>
  <si>
    <t>20W USB-C POWER ADAPTER</t>
  </si>
  <si>
    <t>45W MAGSAFE 2 POWER ADAPTER</t>
  </si>
  <si>
    <t>5W USB POWER ADAPTER</t>
  </si>
  <si>
    <t>60W MAGSAFE 2 POWER ADAPTER</t>
  </si>
  <si>
    <t>MJWY3ZA/A/</t>
  </si>
  <si>
    <t>MAGSAFE BATTERY PACK FOR IPHONE</t>
  </si>
  <si>
    <t>MRW22X/A</t>
  </si>
  <si>
    <t>61W USB-C POWER ADAPTER</t>
  </si>
  <si>
    <t>85W MAGSAFE 2 POWER ADAPTER</t>
  </si>
  <si>
    <t>96W USB-C POWER ADAPTER</t>
  </si>
  <si>
    <t>MWP22ZA/A</t>
  </si>
  <si>
    <t>AIRPODS WITH STANDARD CHARGING CASE</t>
  </si>
  <si>
    <t>MRXJ2ZA/A</t>
  </si>
  <si>
    <t>AIRPODS WITH WIRELESS CASE</t>
  </si>
  <si>
    <t>EARPODS WITH REMOTE AND MIC</t>
  </si>
  <si>
    <t>IPAD AIR 3RD GEN / IPAD 7TH GEN / IPAD 8TH GEN SMART COVER - BLACK</t>
  </si>
  <si>
    <t>MX0K2FE/A</t>
  </si>
  <si>
    <t>LIGHTNING TO USB-C CABLE (1 M)</t>
  </si>
  <si>
    <t>MRMH2ZA/A</t>
  </si>
  <si>
    <t>MAGIC KEYBOARD WITH NUMERIC KEYPAD - SPACE GREY</t>
  </si>
  <si>
    <t>MRME2ZA/A</t>
  </si>
  <si>
    <t>MAGIC MOUSE 2 - SPACE GREY</t>
  </si>
  <si>
    <t>MRMF2ZA/A</t>
  </si>
  <si>
    <t>MAGIC TRACKPAD 2 - SPACE GREY</t>
  </si>
  <si>
    <t>MAGSAFE TO MAGSAFE 2 CONVERTER</t>
  </si>
  <si>
    <t>POWER ADAPTER EXTENSION CABLE</t>
  </si>
  <si>
    <t>SMART KEYBOARD FOLIO FOR 11-INCH IPAD PRO (2ND GENERATION) / IPAD AIR (4TH GENERATION) - US ENGLISH</t>
  </si>
  <si>
    <t>SMART KEYBOARD FOLIO FOR 12.9-INCH IPAD PRO (5TH/4TH GENERATION) - US ENGLISH</t>
  </si>
  <si>
    <t>SMART KEYBOARD FOR IPAD (8TH/7TH GEN) AND IPAD AIR (3RD GEN) - INTERNATIONAL ENGLISH</t>
  </si>
  <si>
    <t>MUF72FE/A</t>
  </si>
  <si>
    <t>USB-C to Lightning Cable (2 m)</t>
  </si>
  <si>
    <t>WIRELESS CASE FOR AIRPODS</t>
  </si>
  <si>
    <t>Apple 30W USB-C Power Adapter</t>
  </si>
  <si>
    <t>MC704ZM/A</t>
  </si>
  <si>
    <t>Apple USB to Ethernet Adapter</t>
  </si>
  <si>
    <t>IPHONE MAGSAFE USB-C CHARGER</t>
  </si>
  <si>
    <t>MHL73ZA/A</t>
  </si>
  <si>
    <t>IPHONE 12 12 PRO SILICON CASE BLACK</t>
  </si>
  <si>
    <t>MHLG3ZA/A</t>
  </si>
  <si>
    <t>IPHONE 12 PRO MAX SILICON CASE BLACK</t>
  </si>
  <si>
    <t>MX532ZP/A</t>
  </si>
  <si>
    <t>AIRTAG 1 PACK</t>
  </si>
  <si>
    <t>Slim Pen 2 Commercial Black Pen</t>
  </si>
  <si>
    <t>8U3-00002</t>
  </si>
  <si>
    <t>Surface Classroom Pen Platinum 20-pk v2</t>
  </si>
  <si>
    <t>NVZ-00005</t>
  </si>
  <si>
    <t>Surface Pen 25Pk M1776 Commercial</t>
  </si>
  <si>
    <t>QX3-00002</t>
  </si>
  <si>
    <t xml:space="preserve">Classroom Pen Tip 80pk </t>
  </si>
  <si>
    <t>NWG-00005</t>
  </si>
  <si>
    <t>Srfc PenTip 80Pk M1776Com SC XZ/ZH/KO/TH Hdwr Commercial</t>
  </si>
  <si>
    <t>GFV-00003</t>
  </si>
  <si>
    <t>Surface Pen Tip/Kit V2  Commercial</t>
  </si>
  <si>
    <t xml:space="preserve">Surface Docking Station Commerial  </t>
  </si>
  <si>
    <t xml:space="preserve">Surface USB-C Travel Hub Commercia </t>
  </si>
  <si>
    <t>Q5N-00011</t>
  </si>
  <si>
    <t xml:space="preserve">Surface 65W Power Supply Commercial  </t>
  </si>
  <si>
    <t>LAC-00011</t>
  </si>
  <si>
    <t xml:space="preserve">Surface 24W Power Supply Commercial  </t>
  </si>
  <si>
    <t>DLB-00004</t>
  </si>
  <si>
    <t>23W USB-C Power Supply Commercial Black</t>
  </si>
  <si>
    <t>USY-00011</t>
  </si>
  <si>
    <t xml:space="preserve">Surface 127W Power Supply Commerical </t>
  </si>
  <si>
    <t>Surface Pro 8/X Signature Keyboard (type cover) Black No Pen</t>
  </si>
  <si>
    <t>Surface Pro 8/X Signature Keyboard (type cover) Platinum No Pen</t>
  </si>
  <si>
    <t>Surface Pro 8/X Signature Keyboard (type cover) Ice Blue No Pen</t>
  </si>
  <si>
    <t>Surface Pro 8/X Signature Keyboard (type cover) Poppy Red No Pen</t>
  </si>
  <si>
    <t>8XG-00015</t>
  </si>
  <si>
    <t xml:space="preserve">Surface Pro 8/X Signature Keyboard (type cover) Fingerprint Black No Pen </t>
  </si>
  <si>
    <t>FFQ-00135</t>
  </si>
  <si>
    <t xml:space="preserve">Surface Pro Signature Type CoverIce Blue  </t>
  </si>
  <si>
    <t>FFQ-00155</t>
  </si>
  <si>
    <t xml:space="preserve">Surface Pro Signature Type Cover  Lt Charcoal  </t>
  </si>
  <si>
    <t>FFQ-00115</t>
  </si>
  <si>
    <t xml:space="preserve">Surface Pro Signature Type Cover Poppy Redv  </t>
  </si>
  <si>
    <t>KCT-00075</t>
  </si>
  <si>
    <t xml:space="preserve">Surface Go Type Cover Colors Poppy Red </t>
  </si>
  <si>
    <t>KCT-00095</t>
  </si>
  <si>
    <t xml:space="preserve">Surface Go Type Cover Colors Ice Blue </t>
  </si>
  <si>
    <t>KCT-00115</t>
  </si>
  <si>
    <t>Surface Go Type Cover Colors Lt Charcoal</t>
  </si>
  <si>
    <t>GKG-00015</t>
  </si>
  <si>
    <t>Surface Pro Signature Type Cover Fingerprint Black</t>
  </si>
  <si>
    <t>3SQ-00004</t>
  </si>
  <si>
    <t>Surface Ergonomic Keyboard Bluetooth Commercial GRAY</t>
  </si>
  <si>
    <t>3YJ-00013</t>
  </si>
  <si>
    <t>Surface Keyboard Bluetooth Commercial GRAY</t>
  </si>
  <si>
    <t>KGZ-00045</t>
  </si>
  <si>
    <t xml:space="preserve">Surface Mobile Mouse Bluetooth Commercial Ice Blue  </t>
  </si>
  <si>
    <t>KGZ-00055</t>
  </si>
  <si>
    <t xml:space="preserve">Surface Mobile Mouse Bluetooth Commercial Poppy Red </t>
  </si>
  <si>
    <t>KGZ-00035</t>
  </si>
  <si>
    <t xml:space="preserve">Surface Mobile Mouse Bluetooth Commercial Black </t>
  </si>
  <si>
    <t>KGZ-00005</t>
  </si>
  <si>
    <t xml:space="preserve">Surface Mobile Mouse Bluetooth Commercial Platinum </t>
  </si>
  <si>
    <t>FUH-00005</t>
  </si>
  <si>
    <t>Surface Precision Mouse Bluetooth Commercial LIGHT GREY</t>
  </si>
  <si>
    <t>3YR-00005</t>
  </si>
  <si>
    <t>Surface Mouse  Bluetooth Commercial GRAY</t>
  </si>
  <si>
    <t>LKZ-00007</t>
  </si>
  <si>
    <t xml:space="preserve">Surface USBC-C to 3.5mm Audio Adapter </t>
  </si>
  <si>
    <t>JWM-00007</t>
  </si>
  <si>
    <t xml:space="preserve">Surface USB-C to Ethernet USB 3.0 Adapter Commercial </t>
  </si>
  <si>
    <t>JTZ-00007</t>
  </si>
  <si>
    <t xml:space="preserve">Surface USB-C to USB 3.0 Adapter Commercial </t>
  </si>
  <si>
    <t>JWG-00007</t>
  </si>
  <si>
    <t xml:space="preserve">Surface USB-C to Display Adapter Commercial </t>
  </si>
  <si>
    <t>HFP-00005</t>
  </si>
  <si>
    <t>USB-C to HDMI Adapter Commercial</t>
  </si>
  <si>
    <t>HFT-00005</t>
  </si>
  <si>
    <t>USB-C to VGA Adapter Commercial</t>
  </si>
  <si>
    <t>EJU-00002</t>
  </si>
  <si>
    <t>Mini Display to HDMI  Adapter Commercial</t>
  </si>
  <si>
    <t>EJQ-00002</t>
  </si>
  <si>
    <t>Mini Display to VGA Adapter Commercial</t>
  </si>
  <si>
    <t>EJS-00007</t>
  </si>
  <si>
    <t>USB-Ethernet Adapter Commercial</t>
  </si>
  <si>
    <t>APB-00018</t>
  </si>
  <si>
    <t xml:space="preserve">WIRED DSKTOP KEYBOARD AND MOUSE 600 </t>
  </si>
  <si>
    <t>QHG-00017</t>
  </si>
  <si>
    <t>Bluetooth Desktop Bundle Bluetooth Black</t>
  </si>
  <si>
    <t>7N9-00028</t>
  </si>
  <si>
    <t xml:space="preserve"> Designer Bluetooth Desktop Bluetooth</t>
  </si>
  <si>
    <t>APB-00022</t>
  </si>
  <si>
    <t>WIRED DESKTOP 600 USB WHITE</t>
  </si>
  <si>
    <t>RJG-00005</t>
  </si>
  <si>
    <t>Microsoft Ergonomic Mouse Black</t>
  </si>
  <si>
    <t>LXM-00015</t>
  </si>
  <si>
    <t>Microsoft Ergonomic Keyboard USB Port</t>
  </si>
  <si>
    <t>QJV-00015</t>
  </si>
  <si>
    <t>Surface Pro Signature Keyboard + Pen</t>
  </si>
  <si>
    <t>222-00012</t>
  </si>
  <si>
    <t>Microsoft Bluetooth Ergonomic Mouse Black</t>
  </si>
  <si>
    <t>UTH-00030</t>
  </si>
  <si>
    <t>Microsoft 4K Wireless Display Adapter</t>
  </si>
  <si>
    <t>P3Q-00016</t>
  </si>
  <si>
    <t>Microsoft Wireless Display Adapter V2</t>
  </si>
  <si>
    <t>MF-3PC15-03</t>
  </si>
  <si>
    <t>ALOGIC 3m 3-Pin Mains Plug to IEC-C15 High Temperature Male to Female</t>
  </si>
  <si>
    <t>ULCDP02-SGR</t>
  </si>
  <si>
    <t>ALOGIC USB-C (Male) to DP (Male) Cable Ultra 4K - 2m</t>
  </si>
  <si>
    <t>UCTDHDES</t>
  </si>
  <si>
    <t>ALOGIC USB-C Travel Dock Essential With Power Delivery</t>
  </si>
  <si>
    <t>DP-01-MM</t>
  </si>
  <si>
    <t>ALOGIC Premium 1m DisplayPort Cable Ver 1.2 - Male to Male</t>
  </si>
  <si>
    <t>UCTDPRO1</t>
  </si>
  <si>
    <t>ALOGIC USB-C Travel Dock Pro With Power Delivery</t>
  </si>
  <si>
    <t>DP-HDMI-01-MM</t>
  </si>
  <si>
    <t>ALOGIC SmartConnect 1m Display Port to HDMI Cable - Male to Male</t>
  </si>
  <si>
    <t xml:space="preserve"> U2CSH-SGR</t>
  </si>
  <si>
    <t>ALOGIC Twin USB-C Super Dock - 10-in-1 with Dual Display</t>
  </si>
  <si>
    <t>INC001BTBK</t>
  </si>
  <si>
    <t>Belkin USB-C to Gigabit Ethernet Adapter with Power Delivery - Black</t>
  </si>
  <si>
    <t>F4U092BTSGY</t>
  </si>
  <si>
    <t>Belkin 4 Port USB-C Multimedia Hub, USB-C, SD, USB-A, HDMI 60W Pass-Through, 2YR Warranty</t>
  </si>
  <si>
    <t>F2CD079BT</t>
  </si>
  <si>
    <t>Belkin Mini DisplayPort to HDMI Adapter (4K)</t>
  </si>
  <si>
    <t>BPB004BTWT</t>
  </si>
  <si>
    <t xml:space="preserve">Belkin BOOSTCHARGE POWER BANK 5K WHITE 5000Mah </t>
  </si>
  <si>
    <t>DELL</t>
  </si>
  <si>
    <t>570-AAJD</t>
  </si>
  <si>
    <t>Dell Optical Mouse MS116 Black</t>
  </si>
  <si>
    <t>452-BDSX</t>
  </si>
  <si>
    <t>Dell D6000s USB-C Universal Dock 4K Support</t>
  </si>
  <si>
    <t>580-AHHG</t>
  </si>
  <si>
    <t>Dell Multimedia Keyboard English Black</t>
  </si>
  <si>
    <t>P2419HCE</t>
  </si>
  <si>
    <t>DELL P-SERIES 23.8" (16:9) IPS LED, 1920x1080, 8MS, DP, HDMI, USB-C, H/ADJ, 3YR</t>
  </si>
  <si>
    <t>E2422HS</t>
  </si>
  <si>
    <t>DELL E-SERIES 23.8" (16:9) IPS LED, 1920x1080</t>
  </si>
  <si>
    <t>P2721Q</t>
  </si>
  <si>
    <t>DELL P-SERIES 27" (16:9) IPS 4K UHD, 3840x2160, 8MS, HDMI, DP, H/AJD, TILT, sRGB-99, 3YR</t>
  </si>
  <si>
    <t xml:space="preserve">E2722HS </t>
  </si>
  <si>
    <t>DELL E-SERIES 27" (16:9) IPS L ED 1920x1080, 8MS, VGA,</t>
  </si>
  <si>
    <t>452-11714</t>
  </si>
  <si>
    <t>Dell D3100 USB 3.0 Docking Station UHD 4K port Replciator</t>
  </si>
  <si>
    <t>HP E27u G4 QHD USB-C Monitor</t>
  </si>
  <si>
    <t>HP E24 G4 FHD Monitor</t>
  </si>
  <si>
    <t>HP E27 G4 FHD Monitor</t>
  </si>
  <si>
    <t>2uk37aa</t>
  </si>
  <si>
    <t>HP Z43 4k UHD Display</t>
  </si>
  <si>
    <t>HP Z27k G3 4K USB-C Display</t>
  </si>
  <si>
    <t>2TB68A4</t>
  </si>
  <si>
    <t>HP Z27 4K UHD Display</t>
  </si>
  <si>
    <t>16GB (1x16GB) DDR4 2666 DIMM</t>
  </si>
  <si>
    <t>32GB (1x32GB) DDR4 2666 DIMM</t>
  </si>
  <si>
    <t>HP 150W Slim Smart 4.5mm AC</t>
  </si>
  <si>
    <t>HP 200W Slim Smart 4.5mm AC</t>
  </si>
  <si>
    <t>1FH00AA</t>
  </si>
  <si>
    <t>HP ACTIVE PEN WITH SPARE TIPS</t>
  </si>
  <si>
    <t>Kensington  ErgoTouch Wrist Rest for Slim Keyboards</t>
  </si>
  <si>
    <t>Kensington Duo Gel Mouse Pad - Blue/Black</t>
  </si>
  <si>
    <t>Logitech Rugged Folio Case with Keyboard for 7th &amp; 8th Gen iPad with Apple Pen Holder</t>
  </si>
  <si>
    <t>Logitech MK270R Wireless Keyboard and Mouse Combo, 2.4GHZ USB Receiver, 3YR WTY</t>
  </si>
  <si>
    <t>Logitech Crayon Digital Pencil for iPad (2018 release iPads and later)</t>
  </si>
  <si>
    <t>Logitech Slim Folio Bluetooth Case for iPad 7th&amp;8th Gen with Apple Pencil Holder,1YR</t>
  </si>
  <si>
    <t>960-001075</t>
  </si>
  <si>
    <t>Logitech C925e Webcam</t>
  </si>
  <si>
    <t>LOGITECH MK345 Advanced Wireless Keyboard and Mouse Combo</t>
  </si>
  <si>
    <t>Logitech MK120 Corded USB Keyboard and Mouse for Win/Mac. 3Yr Warranty</t>
  </si>
  <si>
    <t>981-000574</t>
  </si>
  <si>
    <t>Logitech H570e USB Headset</t>
  </si>
  <si>
    <t>Logitech MK850 Performance Wireless KB &amp; Mouse Combo</t>
  </si>
  <si>
    <t>Logitech C922 ProStream Webcam</t>
  </si>
  <si>
    <t>960-001372</t>
  </si>
  <si>
    <t>Logitech C505E HD Webcam 720P USB, 3 year warranty</t>
  </si>
  <si>
    <t>960-000976</t>
  </si>
  <si>
    <t>Logitech C930e Webcam</t>
  </si>
  <si>
    <t>Logitech M90 Optical USB Mouse - Black</t>
  </si>
  <si>
    <t>Logitech Z120 USB Speaker</t>
  </si>
  <si>
    <t>Logitech MK470 Slim Wireless Keyboard and Mouse Combo - Black</t>
  </si>
  <si>
    <t>980-000862</t>
  </si>
  <si>
    <t>Logitech z150 Multimedia Speakers - Midnight Black</t>
  </si>
  <si>
    <t>980-000405</t>
  </si>
  <si>
    <t>Logitech Speaker System Z623</t>
  </si>
  <si>
    <t>920-009726</t>
  </si>
  <si>
    <t xml:space="preserve">Logitech Combo Touch  8th Gen iPad </t>
  </si>
  <si>
    <t>Logitch H390 Stereo USB Headset</t>
  </si>
  <si>
    <t>PCL8-10130</t>
  </si>
  <si>
    <t>Carrier 20 Cart</t>
  </si>
  <si>
    <t>PCL8-10136</t>
  </si>
  <si>
    <t>Carrier 30 Cart</t>
  </si>
  <si>
    <t>PCL8-10142</t>
  </si>
  <si>
    <t>Carrier 40 Cart</t>
  </si>
  <si>
    <t>PCL6-10193</t>
  </si>
  <si>
    <t>Revolution 16 Cart</t>
  </si>
  <si>
    <t>PCL6-10194</t>
  </si>
  <si>
    <t>Revolution 32 Cart</t>
  </si>
  <si>
    <t>SAMSUNG</t>
  </si>
  <si>
    <t>24" Monitor / Flat / IPS / 5ms  / 75Hz / 1920x1080 / 16:9 / 16.7M / 250 nits / Freesync /  2xHDMI 1.4, 1xDP 1.2, USB Hub (2.0x2) / HAS / VESA</t>
  </si>
  <si>
    <t>Samsung Monitor 23.8" / Flat / IPS / 5ms  / 75Hz / 2560x1440 / 16:9 / 1.07B / 300 nits / HDR10 / Freesync /  1xHDMI 1.4, 1xDP 1.2, 1xUSB-C (boost to 80W), USB Hub 2.0x2, 3.0x1 / HAS / VESA</t>
  </si>
  <si>
    <t>Samsung Monitor 27" / Flat / IPS / 5ms  / 60Hz / 3840x2160 / 16:9 / 1.07B / 300 nits / HDR10 / 1xHDMI 2.0, 1xDP 1.2, 1xUSB-C (90W), USB Hub 3.0x3 / HAS / VESA</t>
  </si>
  <si>
    <t>STM-222-237JU-01</t>
  </si>
  <si>
    <t>STM Dux Plus Duo for iPad 7th/ 8th Gen - EDU Black - Apple Pencil/Logitech Crayon storage</t>
  </si>
  <si>
    <t>STM-222-260L-01</t>
  </si>
  <si>
    <t>STM Dux Shell for Surface Pro 7 / 7+ - Black (compatible with Pro 4/5/6 models)</t>
  </si>
  <si>
    <t>STM-117-169P-01</t>
  </si>
  <si>
    <t>STM Chapter Laptop Brief 15" - Black</t>
  </si>
  <si>
    <t>STM-117-169M-01</t>
  </si>
  <si>
    <t>STM Chapter Laptop Brief 13" - Black</t>
  </si>
  <si>
    <t>Zagg Pro Stylus Pencil - Black/Grey</t>
  </si>
  <si>
    <t>GP.DCK11.007-A05</t>
  </si>
  <si>
    <t>Acer USB Type-C Dock III with power cable</t>
  </si>
  <si>
    <t>B247Y</t>
  </si>
  <si>
    <t>B277</t>
  </si>
  <si>
    <t>B277 FHD, 27" IPS, 4ms, 75Hz, 250 nits, VGA + HDMI + DP, USB Hub, Height adjustable, 3 years next business day onsite swapout  warranty</t>
  </si>
  <si>
    <t>CBA322QU</t>
  </si>
  <si>
    <t>UM.JB2SA.001 - EM5</t>
  </si>
  <si>
    <t>CBA322QU  QHD, 32", 1ms(vrb), 75Hz, 300nits, HDMI x 2 + DP + USB HUB, Height adjustable, 3 years next business day onsite swapout warranty</t>
  </si>
  <si>
    <t>CB342CUR</t>
  </si>
  <si>
    <t>UM.CB2SA.002 -EM5</t>
  </si>
  <si>
    <t>CB342CUR  UWQHD, 34", 1ms(vrb), 75Hz, 300nits , HDMI x 2 + DP + USB Type-C  90W PD,  USB Hub, Height adjustable,3 years next business day onsite swapout  warranty</t>
  </si>
  <si>
    <t>V227Y</t>
  </si>
  <si>
    <t>V247Y</t>
  </si>
  <si>
    <t>V277</t>
  </si>
  <si>
    <t>TS-ASSET</t>
  </si>
  <si>
    <t>TS-IMAGE</t>
  </si>
  <si>
    <t>Pre Deployment SOE Imaging</t>
  </si>
  <si>
    <t>TS-ONSITE</t>
  </si>
  <si>
    <t>Onsite Setup without Data Transfer*</t>
  </si>
  <si>
    <t>*Additional fees apply for sites outside of Zone 1  (Price will be applied at time of request and will be dependant on scope)</t>
  </si>
  <si>
    <t>Onsite Setup with Data Transfer*</t>
  </si>
  <si>
    <t>TS-FREIGHT</t>
  </si>
  <si>
    <t>TS-SANITISATION</t>
  </si>
  <si>
    <t>Data Sanitisation</t>
  </si>
  <si>
    <t>TS-DISPOSAL</t>
  </si>
  <si>
    <t xml:space="preserve">* Free freight for orders over the value of $330.00 inc. / $12.50 inc delivery fee applies for orders under this value </t>
  </si>
  <si>
    <t xml:space="preserve">Flat fee per consignment for all zones outside of Perth Metro &amp; City of Mandurah e.g. per consigment could be 1 iPad or 1 pallet of iPads </t>
  </si>
  <si>
    <t>Date</t>
  </si>
  <si>
    <t>By</t>
  </si>
  <si>
    <t>Comment</t>
  </si>
  <si>
    <t>RL</t>
  </si>
  <si>
    <t>Initial Catalogue</t>
  </si>
  <si>
    <t>Addition of CompNow</t>
  </si>
  <si>
    <t>JB HI-FI Solutions</t>
  </si>
  <si>
    <t>JB-HI FI Solutions</t>
  </si>
  <si>
    <t>RUGGEDISED DEVICES</t>
  </si>
  <si>
    <t>Relates to all Business Grade Monitors</t>
  </si>
  <si>
    <t>Relates to Dell carry bags and monitor stands</t>
  </si>
  <si>
    <t>S30+</t>
  </si>
  <si>
    <t>QVGA</t>
  </si>
  <si>
    <t>Android™ 11 (Go edition)</t>
  </si>
  <si>
    <t>Qualcomm® Snapdragon™ 480 5G Mobile Platform</t>
  </si>
  <si>
    <t>Android™ 11</t>
  </si>
  <si>
    <t>FHD+ (1080x2400)</t>
  </si>
  <si>
    <t>220g</t>
  </si>
  <si>
    <t>4470 mAh</t>
  </si>
  <si>
    <t>4G/5G</t>
  </si>
  <si>
    <t>https://www.nokia.com/phones/en_int/nokia-x-20/specs</t>
  </si>
  <si>
    <t>FHD+ (1080 x 2400)</t>
  </si>
  <si>
    <t>248 g</t>
  </si>
  <si>
    <t>4630 mAh</t>
  </si>
  <si>
    <t>https://www.nokia.com/phones/en_int/nokia-xr-20/specs?sku=VMA750Y9FI1CN0</t>
  </si>
  <si>
    <t>5G</t>
  </si>
  <si>
    <t>Unisoc T606</t>
  </si>
  <si>
    <t>SC9863A, Octa Core 1.6GHz (4*A55 1.6GHz+4*A53 1.2GHz)</t>
  </si>
  <si>
    <t>720 * 1600</t>
  </si>
  <si>
    <t>191 g</t>
  </si>
  <si>
    <t>10W</t>
  </si>
  <si>
    <t>https://www.nokia.com/phones/en_int/nokia-c-21-plus/specs?sku=719901190301</t>
  </si>
  <si>
    <t>UNISOC T606 with 2xA75 + 6xA55 1.6GHz octa-core CPU, 650MHz Mali-G57 GPU</t>
  </si>
  <si>
    <t>HD+ (1600 x 720) | 268ppi</t>
  </si>
  <si>
    <t>184g</t>
  </si>
  <si>
    <t>5000mAh</t>
  </si>
  <si>
    <t>https://www.motorola.com.au/smartphones-motorola-e-32/p</t>
  </si>
  <si>
    <t xml:space="preserve">Android™ 12 </t>
  </si>
  <si>
    <t>Motorola G82 Meteorite Gray 6/128 GB</t>
  </si>
  <si>
    <t>PAUA0024AU</t>
  </si>
  <si>
    <t>Qualcomm® Snapdragon™ 695 5G</t>
  </si>
  <si>
    <t>FHD+ (2400 x 1800) | 402ppi</t>
  </si>
  <si>
    <t>173g</t>
  </si>
  <si>
    <t>https://www.motorola.com.au/smartphone-motorola-moto-g82-5g/p</t>
  </si>
  <si>
    <t>Motorola G82 White Lilly 6/128 GB</t>
  </si>
  <si>
    <t>PAUA0025AU</t>
  </si>
  <si>
    <t>MOTOROLA G22 PEARL WHITE 4/128GB</t>
  </si>
  <si>
    <t>PAU20014AU</t>
  </si>
  <si>
    <t>MediaTek Helio G37</t>
  </si>
  <si>
    <t>185g</t>
  </si>
  <si>
    <t>https://www.motorola.com.au/smartphone-motorola-moto-g22/p</t>
  </si>
  <si>
    <t>540824</t>
  </si>
  <si>
    <t>A15 Bionic chip with 64‑bit architecture</t>
  </si>
  <si>
    <t>iPadOS 15</t>
  </si>
  <si>
    <t>8.3-inch (diagonal) LED-backlit Multi-Touch display with IPS technology</t>
  </si>
  <si>
    <t xml:space="preserve">293 grams </t>
  </si>
  <si>
    <t>Built-in 19.3-watt-hour rechargeable lithium-polymer battery</t>
  </si>
  <si>
    <t xml:space="preserve">USB-C port </t>
  </si>
  <si>
    <t>https://www.apple.com/au/ipad-mini/specs/</t>
  </si>
  <si>
    <t>581121</t>
  </si>
  <si>
    <t>536077</t>
  </si>
  <si>
    <t>297 grams</t>
  </si>
  <si>
    <t>534244</t>
  </si>
  <si>
    <t>10.2-inch iPad Wi-Fi 64GB - Space Grey</t>
  </si>
  <si>
    <t>533297</t>
  </si>
  <si>
    <t>A13 Bionic chip with 64-bit architecture</t>
  </si>
  <si>
    <t xml:space="preserve">487 grams </t>
  </si>
  <si>
    <t>Built‐in 32.4‐watt‐hour rechargeable lithium‑polymer battery</t>
  </si>
  <si>
    <t>Lightning, Smart Connector</t>
  </si>
  <si>
    <t>https://www.apple.com/au/ipad-10.2/specs/</t>
  </si>
  <si>
    <t>10.2-inch iPad Wi-Fi 256GB - Space Grey</t>
  </si>
  <si>
    <t>536055</t>
  </si>
  <si>
    <t>10.2-inch iPad Wi-Fi + Cellular 64GB - Space Grey</t>
  </si>
  <si>
    <t>533296</t>
  </si>
  <si>
    <t>498 grams</t>
  </si>
  <si>
    <t>10.2-inch iPad Wi-Fi + Cellular 256GB - Space Grey</t>
  </si>
  <si>
    <t>533298</t>
  </si>
  <si>
    <t>584162</t>
  </si>
  <si>
    <t>Apple M1 chip 8-core CPU</t>
  </si>
  <si>
    <t>8-core graphics</t>
  </si>
  <si>
    <t>462 grams</t>
  </si>
  <si>
    <t>Built‐in 28.6‐watt‐hour rechargeable lithium‑polymer battery</t>
  </si>
  <si>
    <t>https://www.apple.com/au/ipad-air/specs/</t>
  </si>
  <si>
    <t>584293</t>
  </si>
  <si>
    <t>584298</t>
  </si>
  <si>
    <t xml:space="preserve">461 grams </t>
  </si>
  <si>
    <t>584291</t>
  </si>
  <si>
    <t>8-core GPU</t>
  </si>
  <si>
    <t>682 grams</t>
  </si>
  <si>
    <t>Built-in 40.88-watt-hour rechargeable lithium-polymer battery</t>
  </si>
  <si>
    <t>Thunderbolt/
USB 4</t>
  </si>
  <si>
    <t>https://www.apple.com/au/ipad-pro/specs/</t>
  </si>
  <si>
    <t>Thunderbolt/
USB 5</t>
  </si>
  <si>
    <t>Thunderbolt/
USB 6</t>
  </si>
  <si>
    <t>Thunderbolt/
USB 7</t>
  </si>
  <si>
    <t>Thunderbolt/
USB 8</t>
  </si>
  <si>
    <t>466 grams</t>
  </si>
  <si>
    <t>Built-in 28.65-watt-hour rechargeable lithium-polymer battery</t>
  </si>
  <si>
    <t>Thunderbolt/
USB 9</t>
  </si>
  <si>
    <t>Thunderbolt/
USB 10</t>
  </si>
  <si>
    <t>Thunderbolt/
USB 11</t>
  </si>
  <si>
    <t>Thunderbolt/
USB 12</t>
  </si>
  <si>
    <t>Thunderbolt/
USB 13</t>
  </si>
  <si>
    <t xml:space="preserve">684 grams </t>
  </si>
  <si>
    <t>Thunderbolt/
USB 14</t>
  </si>
  <si>
    <t>Thunderbolt/
USB 15</t>
  </si>
  <si>
    <t>Thunderbolt/
USB 16</t>
  </si>
  <si>
    <t>Thunderbolt/
USB 17</t>
  </si>
  <si>
    <t>468 grams</t>
  </si>
  <si>
    <t>Thunderbolt/
USB 18</t>
  </si>
  <si>
    <t>Thunderbolt/
USB 19</t>
  </si>
  <si>
    <t>Thunderbolt/
USB 20</t>
  </si>
  <si>
    <t>Thunderbolt/
USB 21</t>
  </si>
  <si>
    <t>Thunderbolt/
USB 22</t>
  </si>
  <si>
    <t>Thunderbolt/
USB 23</t>
  </si>
  <si>
    <t>24-inch iMac with Retina 4.5K display: Apple M1 chip with 8 core CPU and 8 core GPU, 256GB - Silver</t>
  </si>
  <si>
    <t>589776</t>
  </si>
  <si>
    <t xml:space="preserve"> 4.5K Retina display</t>
  </si>
  <si>
    <t>4.48 kg</t>
  </si>
  <si>
    <t>Two Thunderbolt/USB 4 ports with support for:
DisplayPort
Thunderbolt 3 (up to 40 Gbps)
USB 4 (up to 40 Gbps)
USB 3.1 Gen 2 (up to 10 Gbps)
Thunderbolt 2, HDMI, DVI and VGA using adapters (sold separately)</t>
  </si>
  <si>
    <t>https://www.apple.com/au/imac-24/specs/</t>
  </si>
  <si>
    <t>24-inch iMac with Retina 4.5K display: Apple M1 chip with 8 core CPU and 8 core GPU, 512GB - Silver</t>
  </si>
  <si>
    <t>530657</t>
  </si>
  <si>
    <t>1.2 kg</t>
  </si>
  <si>
    <t>https://www.apple.com/au/mac-mini/specs/</t>
  </si>
  <si>
    <t xml:space="preserve">1.3 kg </t>
  </si>
  <si>
    <t>Four Thunderbolt 3 (USB-C) ports with support for:
DisplayPort
Thunderbolt 3 (up to 40 Gbps)
USB 3.1 Gen 2 (up to 10 Gbps)
Thunderbolt 2, HDMI, DVI and VGA using adapters (sold separately)
Two USB-A ports (up to 5 Gbps)
HDMI port
Gigabit Ethernet port (configurable to 10Gb Ethernet)
3.5-mm headphone jack</t>
  </si>
  <si>
    <t>13-inch MacBook Air: Apple M2 chip with 8-core CPU and 8-core GPU, 256GB - Space Grey</t>
  </si>
  <si>
    <t>MLXW3X/A</t>
  </si>
  <si>
    <t>595171</t>
  </si>
  <si>
    <t>8-core CPU with four performance cores and four efficiency cores</t>
  </si>
  <si>
    <t>13.6-inch (diagonal) LED-backlit display with IPS technology</t>
  </si>
  <si>
    <t>1.24 kg</t>
  </si>
  <si>
    <t>52.6-watt‑hour lithium‑polymer battery</t>
  </si>
  <si>
    <t>Two Thunderbolt/USB 4 ports with support for:
Charging
DisplayPort
Thunderbolt 3 (up to 40 Gbps)
USB 4 (up to 40 Gbps)
USB 3.1 Gen 2 (up to 10 Gbps)</t>
  </si>
  <si>
    <t>https://www.apple.com/au/macbook-air-m2/specs/</t>
  </si>
  <si>
    <t>13-inch MacBook Air: Apple M2 chip with 8-core CPU and 10-core GPU, 512GB - Space Grey</t>
  </si>
  <si>
    <t>MLXX3X/A</t>
  </si>
  <si>
    <t>595175</t>
  </si>
  <si>
    <t>10-core GPU</t>
  </si>
  <si>
    <t>13-inch MacBook Pro: Apple M2 chip with 8-core CPU and 10-core GPU, 256GB SSD - Space Grey</t>
  </si>
  <si>
    <t>MNEH3X/A</t>
  </si>
  <si>
    <t>596585</t>
  </si>
  <si>
    <t>13.3-inch (diagonal) LED-backlit display with IPS technology; 2560-by-1600 native resolution</t>
  </si>
  <si>
    <t xml:space="preserve">1.38 kg </t>
  </si>
  <si>
    <t>58.2-watt-hour lithium-polymer battery</t>
  </si>
  <si>
    <t>Two Thunderbolt/USB 4 ports with support for:
Charging DisplayPort Thunderbolt 3 (up to 40 Gbps) USB 4 (up to 40 Gbps) USB 3.1 Gen 2 (up to 10 Gbps)</t>
  </si>
  <si>
    <t>https://www.apple.com/au/macbook-pro-13/specs/</t>
  </si>
  <si>
    <t>13-inch MacBook Pro: Apple M2 chip with 8-core CPU and 10-core GPU, 512GB SSD - Space Grey</t>
  </si>
  <si>
    <t>MNEJ3X/A</t>
  </si>
  <si>
    <t>593904</t>
  </si>
  <si>
    <t>70-watt-hour lithium-polymer battery</t>
  </si>
  <si>
    <t>SDXC card slot
HDMI port
3.5-mm headphone jack
MagSafe 3 port
Three Thunderbolt 4 (USB-C) ports with support for:
Charging
DisplayPort
Thunderbolt 4 (up to 40 Gbps)
USB 4 (up to 40 Gbps)</t>
  </si>
  <si>
    <t>https://www.apple.com/au/macbook-pro-14-and-16/specs/</t>
  </si>
  <si>
    <t>16-core GPU</t>
  </si>
  <si>
    <t>10-core CPU with eight performance cores and two efficiency cores</t>
  </si>
  <si>
    <t>2.15 kg</t>
  </si>
  <si>
    <t>100-watt-hour lithium-polymer battery</t>
  </si>
  <si>
    <t xml:space="preserve">SDXC card slot
HDMI port
3.5-mm headphone jack
MagSafe 3 port
Three Thunderbolt 4 (USB-C) ports with support for:
Charging
DisplayPort
Thunderbolt 4 (up to 40 Gbps)
USB 4 (up to 40 Gbps)
</t>
  </si>
  <si>
    <t>iPhone SE (3rd Gen) 64GB - Midnight</t>
  </si>
  <si>
    <t>MMXF3X/A</t>
  </si>
  <si>
    <t>4-core GPU</t>
  </si>
  <si>
    <t>4.7-inch (diagonal) widescreen LCD Multi‑Touch display with IPS technology</t>
  </si>
  <si>
    <t xml:space="preserve">144 grams </t>
  </si>
  <si>
    <t>Not supplied</t>
  </si>
  <si>
    <t>Built-in rechargeable lithium-ion battery</t>
  </si>
  <si>
    <t>https://www.apple.com/au/iphone-se/specs/</t>
  </si>
  <si>
    <t>iPhone SE (3rd Gen) 64GB - Starlight</t>
  </si>
  <si>
    <t>MMXG3X/A</t>
  </si>
  <si>
    <t>iPhone SE (3rd Gen) 64GB - (PRODUCT)RED</t>
  </si>
  <si>
    <t>MMXH3X/A</t>
  </si>
  <si>
    <t>580975</t>
  </si>
  <si>
    <t>iPhone SE (3rd Gen) 128GB - Midnight</t>
  </si>
  <si>
    <t>MMXJ3X/A</t>
  </si>
  <si>
    <t>iPhone SE (3rd Gen) 128GB - Starlight</t>
  </si>
  <si>
    <t>MMXK3X/A</t>
  </si>
  <si>
    <t>iPhone SE (3rd Gen) 128GB - (PRODUCT)RED</t>
  </si>
  <si>
    <t>MMXL3X/A</t>
  </si>
  <si>
    <t>580978</t>
  </si>
  <si>
    <t>iPhone SE (3rd Gen) 256GB - Midnight</t>
  </si>
  <si>
    <t>MMXM3X/A</t>
  </si>
  <si>
    <t>iPhone SE (3rd Gen) 256GB - Starlight</t>
  </si>
  <si>
    <t>MMXN3X/A</t>
  </si>
  <si>
    <t>580980</t>
  </si>
  <si>
    <t>iPhone SE (3rd Gen) 256GB - (PRODUCT)RED</t>
  </si>
  <si>
    <t>MMXP3X/A</t>
  </si>
  <si>
    <t>580981</t>
  </si>
  <si>
    <t>iPhone 14 128GB - Midnight</t>
  </si>
  <si>
    <t>MPUF3ZP/A</t>
  </si>
  <si>
    <t>596634</t>
  </si>
  <si>
    <t>5‑core GPU</t>
  </si>
  <si>
    <t>6.1‑inch (diagonal) all‑screen OLED display</t>
  </si>
  <si>
    <t xml:space="preserve">172 grams </t>
  </si>
  <si>
    <t>https://www.apple.com/au/iphone-14/specs/</t>
  </si>
  <si>
    <t>iPhone 14 128GB - Starlight</t>
  </si>
  <si>
    <t>MPUR3ZP/A</t>
  </si>
  <si>
    <t>596635</t>
  </si>
  <si>
    <t>iPhone 14 256GB - Midnight</t>
  </si>
  <si>
    <t>MPVX3ZP/A</t>
  </si>
  <si>
    <t>596639</t>
  </si>
  <si>
    <t>iPhone 14 256GB - Starlight</t>
  </si>
  <si>
    <t>MPW43ZP/A</t>
  </si>
  <si>
    <t>596640</t>
  </si>
  <si>
    <t>iPhone 14 512GB - Midnight</t>
  </si>
  <si>
    <t>MPWW3ZP/A</t>
  </si>
  <si>
    <t>596644</t>
  </si>
  <si>
    <t>iPhone 14 512GB - Starlight</t>
  </si>
  <si>
    <t>MPX33ZP/A</t>
  </si>
  <si>
    <t>596645</t>
  </si>
  <si>
    <t>iPhone 14 Plus 128GB - Midnight</t>
  </si>
  <si>
    <t>MQ4X3ZP/A</t>
  </si>
  <si>
    <t>596649</t>
  </si>
  <si>
    <t>6.7‑inch (diagonal) all‑screen OLED display</t>
  </si>
  <si>
    <t>203 grams</t>
  </si>
  <si>
    <t>iPhone 14 Plus 128GB - Starlight</t>
  </si>
  <si>
    <t>MQ4Y3ZP/A</t>
  </si>
  <si>
    <t>596650</t>
  </si>
  <si>
    <t>iPhone 14 Plus 256GB - Midnight</t>
  </si>
  <si>
    <t>MQ533ZP/A</t>
  </si>
  <si>
    <t>596654</t>
  </si>
  <si>
    <t>iPhone 14 Plus 256GB - Starlight</t>
  </si>
  <si>
    <t>MQ553ZP/A</t>
  </si>
  <si>
    <t>596655</t>
  </si>
  <si>
    <t>iPhone 14 Plus 512GB - Midnight</t>
  </si>
  <si>
    <t>MQ593ZP/A</t>
  </si>
  <si>
    <t>596659</t>
  </si>
  <si>
    <t>iPhone 14 Plus 512GB - Starlight</t>
  </si>
  <si>
    <t>MQ5D3ZP/A</t>
  </si>
  <si>
    <t>596660</t>
  </si>
  <si>
    <t>A16 Bionic chip</t>
  </si>
  <si>
    <t>Built‑in rechargeable lithium‑ion battery</t>
  </si>
  <si>
    <t>2.5 inch 500GB 7200rpm FIPS Self Encrypting Opal 2.0 Hard Disk Drive</t>
  </si>
  <si>
    <t>Windows 11 Pro, English</t>
  </si>
  <si>
    <t>256GB SSD</t>
  </si>
  <si>
    <t>M.2 2230 256GB PCIe NVMe Class35 Solid State Drive</t>
  </si>
  <si>
    <t>(2x8GB) DDR5 4800MHz, SO-DIMM, Non-ECC</t>
  </si>
  <si>
    <t>3 Cell 41 Whr ExpressChargeTMCapable Battery</t>
  </si>
  <si>
    <t>1 USB 3.2 port with PowerShare
1 USB 3.2 Gen 1 port
USB Type-C 3.2 Gen2 with DisplayPort alt mode/Power Delivery
1 headset (headphone and microphone combo) port
1 HDMI 1.4 port
1 DC-in port</t>
  </si>
  <si>
    <t>4266MHz LPDDR4x Memory</t>
  </si>
  <si>
    <t>512GB SSD</t>
  </si>
  <si>
    <t>40WHR, 2Cell, BYD Battery</t>
  </si>
  <si>
    <t>2 Thunderbolt™ 4 with Power Delivery and DisplayPort (USB Type-C™)
1 Universal audio jack</t>
  </si>
  <si>
    <t>3200 MHz DDR4 Non-ECC</t>
  </si>
  <si>
    <t>Primary 3 Cell 53.5 Whr ExpressCharge Capable Battery</t>
  </si>
  <si>
    <t>https://www.dell.com/en-au/work/shop/business-laptops-ultrabooks-and-tablets/latitude-5430-rugged-laptop/spd/latitude-14-5430-laptop</t>
  </si>
  <si>
    <t>M.2 PCIe NVMe Class 35 Solid State Drive</t>
  </si>
  <si>
    <t>Intel(R) Celeron(TM) N4500 (Dual Core, up to 2.8GHz, 4M Cache, 6W)</t>
  </si>
  <si>
    <t>Google Chrome OS</t>
  </si>
  <si>
    <t>3 Cell 42Whr Battery</t>
  </si>
  <si>
    <t>2.2GHz, 2GHz Octa-Core</t>
  </si>
  <si>
    <t>195 Grams</t>
  </si>
  <si>
    <t>5,000mAh Battery (Typical)</t>
  </si>
  <si>
    <t>USB Type-C</t>
  </si>
  <si>
    <t>Samsung A23 128GB Black</t>
  </si>
  <si>
    <t>2.2GHz, 1.8GHz Octa-Core</t>
  </si>
  <si>
    <t>197 Grams</t>
  </si>
  <si>
    <t>162.1mm (6.4" full rectangle) / 158.7mm (6.2" rounded corners)</t>
  </si>
  <si>
    <t>186 Grams</t>
  </si>
  <si>
    <t>https://www.samsung.com/au/smartphones/galaxy-a/galaxy-a33-5g-awesome-blue-128gb-sm-a336elbfats/</t>
  </si>
  <si>
    <t>164.0mm (6.5" full rectangle) / 160.9mm (6.3" rounded corners)</t>
  </si>
  <si>
    <t>189 Grams</t>
  </si>
  <si>
    <t>https://www.samsung.com/au/smartphones/galaxy-a/galaxy-a53-5g-awesome-blue-128gb-sm-a536elbaats/</t>
  </si>
  <si>
    <t>2.4GHz, 1.8GHz Octa-Core</t>
  </si>
  <si>
    <t>Samsung S21 FE 5G 128GB Black</t>
  </si>
  <si>
    <t>SM-G990EZAAATS</t>
  </si>
  <si>
    <t>2.9GHz, 2.8GHz, 2.2GHz Octa-Core</t>
  </si>
  <si>
    <t>158.4mm (6.2" full rectangle) / 154.6mm (6.1" rounded corners)</t>
  </si>
  <si>
    <t>169 Grams</t>
  </si>
  <si>
    <t>4,000mAh Battery (Typical)</t>
  </si>
  <si>
    <t>https://www.samsung.com/au/smartphones/galaxy-s21-5g/specs/</t>
  </si>
  <si>
    <t>Samsung S22 5G 128GB Phantom Black</t>
  </si>
  <si>
    <t xml:space="preserve"> SM-S901EZKAATS</t>
  </si>
  <si>
    <t>2.99GHz, 2.4GHz, 1.7GHz Octa-Core</t>
  </si>
  <si>
    <t>153.9mm (6.1" full rectangle) / 149.9mm (5.9" rounded corners)</t>
  </si>
  <si>
    <t>167 Grams</t>
  </si>
  <si>
    <t>3,700mAh Battery (Typical)</t>
  </si>
  <si>
    <t>https://www.samsung.com/au/smartphones/galaxy-s22/specs/</t>
  </si>
  <si>
    <t>2.99GHz, 2.4GHz, 1.7GHz</t>
  </si>
  <si>
    <t>Samsung Xcover Pro 6-- RUGGED</t>
  </si>
  <si>
    <t>SM-G736BZKAXSA</t>
  </si>
  <si>
    <t>595968</t>
  </si>
  <si>
    <t>2.3GHz, 1.7GHz</t>
  </si>
  <si>
    <t>160.0mm (6.3" full rectangle) / 154.5mm (6.1" rounded corners)</t>
  </si>
  <si>
    <t>218 Grams</t>
  </si>
  <si>
    <t>4,050mAh Battery (Typical)</t>
  </si>
  <si>
    <t>https://www.samsung.com/au/smartphones/others/galaxy-xcover-pro-black-64gb-sm-g715fzkaxsa/</t>
  </si>
  <si>
    <t>Galaxy Tab Active 3 Wi-Fi 128GB - Black-- RUGGED</t>
  </si>
  <si>
    <t>SM-T570NZKEXSA</t>
  </si>
  <si>
    <t>488524</t>
  </si>
  <si>
    <t>426 Grams</t>
  </si>
  <si>
    <t>5,050mAh Battery (Typical)</t>
  </si>
  <si>
    <t>USB 3.1 Gen 1</t>
  </si>
  <si>
    <t>https://www.samsung.com/au/business/tablets/galaxy-tab-active/galaxy-tab-active3-wifi-t570-sm-t570nzkexsa/</t>
  </si>
  <si>
    <t>Galaxy Tab Active 3, 4G 128GB, TABLET,SM-T575B LACK,XSA-- RUGGED</t>
  </si>
  <si>
    <t>488528</t>
  </si>
  <si>
    <t>429 Grams</t>
  </si>
  <si>
    <t>https://www.samsung.com/au/tablets/others/galaxy-tab-active3-lte-black-128gb-4g-sm-t575nzkexsa/#specs</t>
  </si>
  <si>
    <t>520632</t>
  </si>
  <si>
    <t>2GHz Octa-Core</t>
  </si>
  <si>
    <t>134.8mm (5.3" full rectangle) / 134.1mm (5.3" rounded corners)</t>
  </si>
  <si>
    <t>172 Grams</t>
  </si>
  <si>
    <t>3,000mAh Battery (Typical)</t>
  </si>
  <si>
    <t>USB Type-C and GPS</t>
  </si>
  <si>
    <t>https://www.samsung.com/au/business/smartphones/galaxy-xcover5-g525/sm-g525fzkds03/</t>
  </si>
  <si>
    <t>Samsung Galaxy Tab A7 Lite Wi-Fi 32GB (Grey)</t>
  </si>
  <si>
    <t>475760</t>
  </si>
  <si>
    <t>2.3GHz, 1.8GHz Octa-Core</t>
  </si>
  <si>
    <t>TFT 1340 x 800 (WXGA+)</t>
  </si>
  <si>
    <t>366 Grams</t>
  </si>
  <si>
    <t>5,100mAh Battery (Typical)</t>
  </si>
  <si>
    <t>USB 2.0 and GPS</t>
  </si>
  <si>
    <t>https://www.samsung.com/au/tablets/galaxy-tab-a/galaxy-tab-a7-lite-gray-32gb-wifi-sm-t220nzaaxsa/#specs</t>
  </si>
  <si>
    <t>Samsung Galaxy Tab A7 Lite 4G 32GB (Grey)</t>
  </si>
  <si>
    <t>SM-T225NZAAXSA</t>
  </si>
  <si>
    <t>475764</t>
  </si>
  <si>
    <t>371 Grams</t>
  </si>
  <si>
    <t>https://www.samsung.com/au/tablets/galaxy-tab-a/galaxy-tab-a7-lite-lte-gray-32gb-4g-sm-t225nzaaxsa/</t>
  </si>
  <si>
    <t>Samsung Galaxy Tab A8 Wi-Fi 64GB (Grey)</t>
  </si>
  <si>
    <t>SM-X200NZAEXSA</t>
  </si>
  <si>
    <t>TFT 1920 x 1200 (WUXGA)</t>
  </si>
  <si>
    <t>508 Grams</t>
  </si>
  <si>
    <t>7,040mAh Battery (Typical)</t>
  </si>
  <si>
    <t>https://www.samsung.com/au/tablets/galaxy-tab-a/galaxy-tab-a8-wifi-dark-gray-64gb-sm-x200nzaexsa/</t>
  </si>
  <si>
    <t>Samsung Galaxy Tab A8 Wi-Fi 128GB (Grey)</t>
  </si>
  <si>
    <t>SM-X200NZAFXSA</t>
  </si>
  <si>
    <t>570224</t>
  </si>
  <si>
    <t>https://www.samsung.com/au/tablets/galaxy-tab-a/galaxy-tab-a8-wifi-dark-gray-128gb-sm-x200nzafxsa/</t>
  </si>
  <si>
    <t>Samsung Galaxy Tab A8 4G 64GB (Grey)</t>
  </si>
  <si>
    <t>SM-X205NZAEXSA</t>
  </si>
  <si>
    <t>570225</t>
  </si>
  <si>
    <t>https://www.samsung.com/au/tablets/galaxy-tab-a/galaxy-tab-a8-lte-dark-gray-64gb-sm-x205nzaexsa/</t>
  </si>
  <si>
    <t>Samsung Galaxy Tab A8 4G 128GB (Grey)</t>
  </si>
  <si>
    <t>SM-X205NZAFXSA</t>
  </si>
  <si>
    <t>570226</t>
  </si>
  <si>
    <t>https://www.samsung.com/au/tablets/galaxy-tab-a/galaxy-tab-a8-lte-dark-gray-128gb-sm-x205nzafxsa/</t>
  </si>
  <si>
    <t>Samsung Galaxy Tab S8 WiFi 128GB Dark Grey</t>
  </si>
  <si>
    <t>SM-X700NZAAXSA</t>
  </si>
  <si>
    <t>579864</t>
  </si>
  <si>
    <t>TFT 2560 x 1600 (WQXGA)</t>
  </si>
  <si>
    <t>503 Grams</t>
  </si>
  <si>
    <t>8000mAh Battery (Typical)</t>
  </si>
  <si>
    <t>USB 3.2 Gen 1 and GPS</t>
  </si>
  <si>
    <t>https://www.samsung.com/au/tablets/galaxy-tab-s/galaxy-tab-s8-wifi-graphite-128gb-sm-x700nzaaxsa/#specs</t>
  </si>
  <si>
    <t>Samsung Galaxy Tab S8 5G 128GB Dark Grey</t>
  </si>
  <si>
    <t>SM-X706BZAAXSA</t>
  </si>
  <si>
    <t>579861</t>
  </si>
  <si>
    <t>507 Grams</t>
  </si>
  <si>
    <t>https://www.samsung.com/au/tablets/galaxy-tab-s/galaxy-tab-s8-5g-graphite-128gb-sm-x706bzaaxsa/</t>
  </si>
  <si>
    <t>Samsung Galaxy Tab S8+ WiFi 128GB Dark Grey</t>
  </si>
  <si>
    <t>579877</t>
  </si>
  <si>
    <t xml:space="preserve"> 2800 x 1752 (WQXGA+)</t>
  </si>
  <si>
    <t>567 Grams</t>
  </si>
  <si>
    <t>10090mAh Battery(Typical)</t>
  </si>
  <si>
    <t>https://www.samsung.com/au/tablets/galaxy-tab-s/galaxy-tab-s8-plus-wifi-graphite-128gb-sm-x800nzaaxsa/#specs</t>
  </si>
  <si>
    <t>Samsung Galaxy Tab S8+ 5G 128GB Dark Grey</t>
  </si>
  <si>
    <t>SM-X806BZAAXSA</t>
  </si>
  <si>
    <t>579874</t>
  </si>
  <si>
    <t>2800 x 1752 (WQXGA+)</t>
  </si>
  <si>
    <t>572 Grams</t>
  </si>
  <si>
    <t>https://www.samsung.com/au/tablets/galaxy-tab-s/galaxy-tab-s8-plus-5g-graphite-128gb-sm-x806bzaaxsa/</t>
  </si>
  <si>
    <t>Samsung Galaxy Tab S8 Ultra WiFi 128GB Dark Grey</t>
  </si>
  <si>
    <t>SM-X900NZAAXSA</t>
  </si>
  <si>
    <t>579867</t>
  </si>
  <si>
    <t>2960 x 1848 (WQXGA+)</t>
  </si>
  <si>
    <t>726 Grams</t>
  </si>
  <si>
    <t>11200mAh Battery(Typical)</t>
  </si>
  <si>
    <t>https://www.samsung.com/au/tablets/galaxy-tab-s/galaxy-tab-s8-ultra-wifi-graphite-128gb-sm-x900nzaaxsa/</t>
  </si>
  <si>
    <t>REFER TO DESCRIPTION</t>
  </si>
  <si>
    <t>AppleCare+ for MacBook Air (M1)</t>
  </si>
  <si>
    <t>AppleCare+ for 13-inch MacBook Pro (M1,M2)</t>
  </si>
  <si>
    <t>SF8C2ZX/A</t>
  </si>
  <si>
    <t>AppleCare+ for MacBook Air (M2)</t>
  </si>
  <si>
    <t>SF932ZX/A</t>
  </si>
  <si>
    <t>AppleCare+ for 13-inch MacBook Pro (M2)</t>
  </si>
  <si>
    <t>AppleCare+ for 14-inch MacBook Pro (M1)</t>
  </si>
  <si>
    <t>SELQ2ZX/A</t>
  </si>
  <si>
    <t>AppleCare+ for Mac Studio</t>
  </si>
  <si>
    <t>SEJD2ZX/A</t>
  </si>
  <si>
    <t>AppleCare+ for iPad Air (5th generation)</t>
  </si>
  <si>
    <t>FLAT 24"  / IPS / 5ms / 75Hz /1920 x 1080 / 16:09 / 1 x DP, 2 x HDMI, HUB, HAS, VESA</t>
  </si>
  <si>
    <t>FLAT 27"  HDR10 / IPS / 5ms / 75Hz / 2560 x 1440 / 16:09 / 1 x DP, 1 x HDMI, 1 x USB-C (90w), HUB, LAN, HAS, VESA</t>
  </si>
  <si>
    <t>FLAT 32"  HDR10 / VA / 5ms / 75Hz / 2560 x 1440 / 16:09 / 1 x DP, 1 x HDMI, 1 x USB-C (90w), HUB, LAN, HAS, VESA</t>
  </si>
  <si>
    <t>CURVED 34" 1000R / HDR10 / VA / 5ms / 100Hz / 3440 x 1440 / 21:09 / 1 x DP, 1 x HDMI, 1 x USB-C (90w), HUB, LAN, HAS, VESA</t>
  </si>
  <si>
    <t>CURVED 49" 1800R / HDR400 / VA / 5ms / *120Hz / 5120 x 1440 / 32:09 / 1 x DP, 2 x HDMI, 1 x USB-C (90w), HUB, LAN, HAS, VESA</t>
  </si>
  <si>
    <t>MW-ASSET-RUN1</t>
  </si>
  <si>
    <t xml:space="preserve">Pre-Processing - Asset Tag Service (Per Device) 
• Unpack the device from the packaging
• Affix one (1) asset tag to device
• Add Asset Information to BIOS of Device (If required) 
• Update Asset Register with Asset Number and Serial Number 
• Report back to requester on the device asset information 
• Requires the MW-ASSET-IMP process to be completed before service can be provided </t>
  </si>
  <si>
    <t>MW-ASSET-IMP</t>
  </si>
  <si>
    <t>Pre-Processing - Asset Tag Implementation Service
• Project Coordinator works with Customer to capture requirements for Asset Tag Service and document these in a Design Document to be signed off by both parties
• Customer validates accuracy and verifies requirements by approving and returning the SoW to JB Hi-Fi</t>
  </si>
  <si>
    <t>Per Agency Engagement or Agency Change Request</t>
  </si>
  <si>
    <t>MW-IMAGE-RUN1</t>
  </si>
  <si>
    <t>Pre-Processing - Imaging Service
The Imaging Services offer a convenient and efficient way for a Customer to custom develop a set of associated software applications and settings with their Operating System (The Image) in connection with their purchase of new Supported Devices. 
• JB Hi-Fi will process, validate, and test the Customer’s image and load the Image within the pre-delivery processes.
• Customer must provide Image to JB Hi-Fi. The Image may be submitted FTP or by mailing a CD, DVD, USB drive or hard drive. 
• Images must be created using major imaging tools.
• Imaging Services are available for Images built using major operating systems.
• The customer is responsible for Creating, Testing and Verifying the Image and it must be validated on supported hardware platforms for the configurations that will be purchased. If Customer does not have the specific supported hardware platform/configuration, the Customer should purchase a development system to use when building and testing the Image. 
• Require MW-IMAGE-IMP to be completed.</t>
  </si>
  <si>
    <t>MW-IMAGE-IMP</t>
  </si>
  <si>
    <t>Pre-Processing - Imaging Implementation Service
• Project Coordinator works with Customer to capture requirements for Imaging Devices and document these in a Design Document to be signed off by both parties
• Customer validates accuracy and verifies requirements by approving and returning the SoW to JB Hi-Fi</t>
  </si>
  <si>
    <t>MW-IMGAST-RUN1</t>
  </si>
  <si>
    <t>Pre-Processing - Imaging + Asset Tag 
 - All Services provided in MW-ASSET-RUN1 + MW-IMAGE-RUN1</t>
  </si>
  <si>
    <t>MW-PUP-RUN</t>
  </si>
  <si>
    <t xml:space="preserve">End of Life - Collection Service
JB Hi-Fi will coordinate and assign a Logistics Provider for Pick Up and shipping of Equipment. The Logistics Provider will contact the Customer to confirm Piece count and schedule each Pick Up during Business Hours. Pick Up will generally be scheduled no earlier than three (3) business days after the date of contact.
• Customer is responsible for packaging equipment for return. 
• The logistics provider will provide the Customer with a Shipping Document 
• The Devices will be Transported to JB Hi-Fi’s Nominated processing site.
• On Arrival at the processing site, JB Hi-Fi will: 
   o Record information for each desktop, Laptop, Tablet, monitor and printer
   o Complete a functional test of the equipment 
   o Record the cosmetic condition of each piece of equipment 
   o Provide a value and recommendation of disposal (Resale or Recycle)
   o Provide a report to the customer for review. </t>
  </si>
  <si>
    <t>MW-DSAN1-RUN</t>
  </si>
  <si>
    <t>End of Life - Data Sanitisation Service
JB Hi-Fi will coordinate the sanitisation of devices as they are received at our processing site in line witht the design document approved by the customer. Processing of devices will usually be completed within three (3) business days of arrival at the site. 
• For each device, JB Hi-Fi will:
   o Perform data sanitization with methods aligned to the NIST 800-88 Rev1. standard on functional and properly seated hard drives.
   o In the event that data sanitization is unsuccessful, destroy and dispose of all other hard drives in such a manner as to meet all applicable state regulatory requirements.
   o Remove any customer specific information from the BIOS of the Device. 
   o Remove any customer specific information from the Physical Device (Stickers, Logos, etc) 
   o Provide a Certificate of Data Sanitization identifying all System hard drive(s) successfully sanitised.
• Where information stored on a device is classified as Protected, Secret or Top Secret in line with Australian Government Guidelines (or the WA equivalent).
• Requires MW-DSAN-IMP to be completed.</t>
  </si>
  <si>
    <t>MW-DSAN-IMP</t>
  </si>
  <si>
    <t>End Of Life - Data Sanitisation Implementation Service
• Project Coordinator works with Customer to capture requirements for Data Sanitisation and document these in a Design Document to be signed off by both parties
• Customer validates accuracy and verifies requirements by approving and returning the SoW to JB Hi-Fi</t>
  </si>
  <si>
    <t>MW-DISP1-RUN</t>
  </si>
  <si>
    <t>End of Life - Disposal Service
 - All Equipment which is not eligible for reuse will be disassembled and either recycled, reused or disposed of by JB HI-Fi in such a manner as to meet all applicable state regulatory requirements.</t>
  </si>
  <si>
    <t>JB Hi-Fi</t>
  </si>
  <si>
    <t>Within 7 Bsns Days</t>
  </si>
  <si>
    <t>Within 15 Bsns Days</t>
  </si>
  <si>
    <t>Lead time 'start time stamp' is defined as being the time the order is acknowledged as 'placed' back to the customer, until signature receipt of goods on site by the customer. This ensures that stock is confirmed and available for shipping at order placement. Lead time provided is for "single site to single site" delivery Orders requiring stock to be consolidated (ie bulk orders) from multiple JB Hi Fi or partner locations into one 'from' location, prior to shipping to customer site by our logistics partner (ie Toll) may be subject to extensions of up to 2 days. In line with Contractor Performarmance Management measures for DELIVERY, Customers will be notified in advance of any deviations to agreed Lead times to allow them to make informed buying decisions. Force Majeur such as (but not limited to) COVID outbreaks, technology shortages and Weather events may impact Lead times - any deviations will be advised to DoF in a timely fashion.</t>
  </si>
  <si>
    <t>Within 2</t>
  </si>
  <si>
    <t>Within 4</t>
  </si>
  <si>
    <t>Within 7</t>
  </si>
  <si>
    <t>IL</t>
  </si>
  <si>
    <t>Add JB</t>
  </si>
  <si>
    <t>Added Stott Hoare products</t>
  </si>
  <si>
    <t>Variable</t>
  </si>
  <si>
    <t>Removable solid-state drive (SSD) - By Technician</t>
  </si>
  <si>
    <t>Windows 11 Pro 64 bit</t>
  </si>
  <si>
    <t>2256 x 1504</t>
  </si>
  <si>
    <t>2496 x 1664</t>
  </si>
  <si>
    <t>Stott Hoare's price methodology is to offer the best standard pricing as possible for even single unit orders and work as hard as possible on ensuring that vendor pricing is even lower on volume purchases. As a result, we cannot provide a standard volume discount but do expect to be able to improve pricing for larger orders on a case by case basis.</t>
  </si>
  <si>
    <t>MS EHS SURFACE GO AU 3Y FROM PURCHASE</t>
  </si>
  <si>
    <t>Suits Surface Go</t>
  </si>
  <si>
    <t>MS EHS SURFACE LAPTOP GO AU 3Y FROM PURCHASE</t>
  </si>
  <si>
    <t>Suits Surface Laptop Go</t>
  </si>
  <si>
    <t>MS EHS SURFACE PRO AU 3Y FROM PURCHASE</t>
  </si>
  <si>
    <t>Suits Surface Pro</t>
  </si>
  <si>
    <t>MS EHS SURFACE LAPTOP AU 3Y FROM PURCHASE</t>
  </si>
  <si>
    <t>Suits Surface Laptop</t>
  </si>
  <si>
    <t>Type Cover</t>
  </si>
  <si>
    <t>SURFACE GO KEYBOARD TYPE COVER- BLACK</t>
  </si>
  <si>
    <t>Surface Pen</t>
  </si>
  <si>
    <t>SURFACE DOCKING STATION V2</t>
  </si>
  <si>
    <t>Checked winthrop lookups ok</t>
  </si>
  <si>
    <t>Datacom</t>
  </si>
  <si>
    <t>Apple do not offer discounts above 5 units.</t>
  </si>
  <si>
    <t>Dell Technologies is providing aggressive discount off list from 1 unit upwards to support all volume requirements</t>
  </si>
  <si>
    <t>Alligns to the discount off list for the product type thus Business Grade NB would be 58% for all pre production upgrades</t>
  </si>
  <si>
    <t>Alligns to the discount off list for the product type thus Business Grade NB would be 58% for all pre production warranty upgrades</t>
  </si>
  <si>
    <t xml:space="preserve">Panasonic have given best pricing for single units </t>
  </si>
  <si>
    <t>iPad 10th Gen</t>
  </si>
  <si>
    <t>MPQ03X/A</t>
  </si>
  <si>
    <t>Apple A14 Bionic</t>
  </si>
  <si>
    <t>Retina</t>
  </si>
  <si>
    <t>32.4‐watt‐hour rechargeable lithium‑polymer battery</t>
  </si>
  <si>
    <t>iPad Air 5th Gen</t>
  </si>
  <si>
    <t>Apple M1 8 Core</t>
  </si>
  <si>
    <t>Liquid Retina</t>
  </si>
  <si>
    <t>28.6‐watt‐hour rechargeable lithium‑polymer battery</t>
  </si>
  <si>
    <t>Wi-Fi + Cellular</t>
  </si>
  <si>
    <t>iPad Pro 4th Gen</t>
  </si>
  <si>
    <t>MNYM3X/A</t>
  </si>
  <si>
    <t>Apple M2 8 Core</t>
  </si>
  <si>
    <t>Apple M2 10 Core</t>
  </si>
  <si>
    <t>28.65-watt-hour rechargeable lithium-polymer battery</t>
  </si>
  <si>
    <t>Mac OS</t>
  </si>
  <si>
    <t>802.11ax Wi-Fi 6</t>
  </si>
  <si>
    <t>MacBook Pro 14in</t>
  </si>
  <si>
    <t>Retina 4.5K</t>
  </si>
  <si>
    <t>1GB Ethernet</t>
  </si>
  <si>
    <t>iPhone 14</t>
  </si>
  <si>
    <t>Apple A15 Bionic 5 Core</t>
  </si>
  <si>
    <t>iPhone 14 Pro</t>
  </si>
  <si>
    <t>Apple A16 Bionic 6 Core</t>
  </si>
  <si>
    <t>iPhone 14 Pro Max</t>
  </si>
  <si>
    <t>Shared</t>
  </si>
  <si>
    <t>BR1100FKA-BP1095RA-EDU</t>
  </si>
  <si>
    <t>CR1100FKA-BP0322</t>
  </si>
  <si>
    <t>Optiplex 3000 Micro</t>
  </si>
  <si>
    <t>i3-12100T</t>
  </si>
  <si>
    <t>Multiple model options, configurations and form factors available within this category. Dell Technologies commits to providing these at the same percentage discount off list mentioned.</t>
  </si>
  <si>
    <t>Fixed Precision Workstation 3260 Compact</t>
  </si>
  <si>
    <t>i3-12100</t>
  </si>
  <si>
    <t>DDR5 4800MHz</t>
  </si>
  <si>
    <t>Qualcomm WCN6856-DBS, 2x2 MIMO, 3571 Mbps, 2.4GHz/5GHz/6GHz, Wi-Fi 6E (WiFi 802.11ax), Bluetooth® 5.2 Intel® AX211, 2x2 MIMO, 2400 Mbps, 2.4GHz/5GHz/6GHz, Wi-Fi 6E (WiFi 802.11ax), Bluetooth® 5.2. Front ports:
USB 3.2 Gen 2x2 Capable Type-C® port
USB 3.2 Gen 2 port with PowerShare
Universal audio jack
Re-tasking line-out/line-in audio port
Rear ports:
RJ45 Ethernet port
USB 3.2 Gen 1 port
USB 3.2 Gen 1 port with Smart Power On
(2) USB 3.2 Gen 2 ports
(3) DisplayPort 1.4a (HBR2)
Optional port (PS/2 Serial/HDMI 2.0b/Displayport 1.4a 
(HBR3)/VGA/USB Type-C with DisplayPort Alt mode)
Power adapter port
Security-cable slot
Padlock ring
Half-height Gen4 PCIe x8 slot
M.2 2230 slot for WiFi and Bluetooth card
(2) M.2 2230/2280 slots for SSD
SATA 3.0 slot for 2.5-inch hard drive</t>
  </si>
  <si>
    <t>Latitude 3330</t>
  </si>
  <si>
    <t>i3-1125G4</t>
  </si>
  <si>
    <t>M.2 256GB PCIe NVMe Class 35 Solid State Drive</t>
  </si>
  <si>
    <t>13.3" FHD (1920x1080) AG, Non-touch, 250 nits, WVA, HD Camera &amp; Microphone</t>
  </si>
  <si>
    <t>7320D38GB</t>
  </si>
  <si>
    <t>I5-1130G7</t>
  </si>
  <si>
    <t>13.3" FHD (1920x1080) AG,AR,2in1,Touch,300 nits,WVA,FHD-IR Cam,Corning(R) Gorilla Glass(R),Pen Support</t>
  </si>
  <si>
    <t>Latitude 5430 Rugged</t>
  </si>
  <si>
    <t>5430R8GB</t>
  </si>
  <si>
    <t xml:space="preserve">i5-1135G7 </t>
  </si>
  <si>
    <t>256GB M.2 PCIe NVMe Class 35 Solid State Drive</t>
  </si>
  <si>
    <t>14" Non-touch 400 nits WVA FHD (1920 x 1080) 100% sRGB Anti-Glare</t>
  </si>
  <si>
    <t>Energy Demand (Yearly TEC)22.54kWh</t>
  </si>
  <si>
    <t>Wireless Options4
:
 Intel® AX210, 2x2 MIMO, 2400 Mbps, 2.4/5/6 GHz, Wi-Fi 6E (WiFi 802.11ax) with optional Bluetooth 
Optional Mobile Broadband Options:
 Qualcomm SDX20 4G LTE, Up to 1.2 Gbps, 5x20 MHz 
 Qualcomm SDX55 5G, Up to 3 Gbps, 7x20 MHz
GPS: Discrete U-BLOX GPS (optional)
Configurable Triple Pass-Through12, Ports: RJ45 Ethernet port (1), USB 3.2 Gen 1 port (1), USB 3.2 Gen 1 port with PowerShare (1), Thunderbolt 4/USB 3.2 Gen 
2 Type-C port with PowerDelivery 3.0 (1), Thunderbolt 4/USB 3.2 Gen 2 Type-C port with PowerDelivery 3.0 (1 - Optional), 
HDMI 2.0 port (1), RS232 serial port (1), Combo headphone &amp; microphone port (1), Optional I/O bay - choose from: RJ-45/
USB Type-A/Native Serial/Fischer USB 3.0 9-pin/blank
Slots: Micro SD card slot (1), Nano SIM card slot (1), Smart card reader slot (1 - optional), Contactless card reader (1 - 
optional), Kensington lock slot (1)
***For vehicle docking of laptop, ‘pogo’ option selection is required at product configuration</t>
  </si>
  <si>
    <t xml:space="preserve">Intel Celeron N4500 </t>
  </si>
  <si>
    <t xml:space="preserve"> 2933MHz LPDDR4 </t>
  </si>
  <si>
    <t>Wireless LAN:7
Intel® Dual Band Wi-Fi 6 AX201 2x2 802.11ax +
Bluetooth 5.1
Optional WWAN:8
Intel® XMM™ 7360 LTE Advanced Cat 9 WWAN
(DW5820e). 1x USB 3.2 Gen 1 Port
1x USB 3.2 Gen1 Type-C Port
1x HDMI 1.4b Port (Optional)
1x Headphone/Microphone Combo Jack
1x Wedge-Shaped Lock Slot</t>
  </si>
  <si>
    <t>Optiplex 3000 Thin Client</t>
  </si>
  <si>
    <t>Intel Celeron N5105</t>
  </si>
  <si>
    <t>Energy Demand (Yearly TEC) 22.27kWh</t>
  </si>
  <si>
    <t>Intel® AX210, 2x2 MIMO, 2400 Mbps, 2.40 GHz/
5.00 GHz/6.00 GHz, Wi-Fi 6E13 (WiFi 802.11ax), 
Bluetooth® 5.2 
Intel® 9560ac, 2x2 MIMO, 1733 Mbps, 2.40 GHz/
5.00 GHz, Wi-Fi 5 (Wi-Fi 802.11ac), Bluetooth® 
5.1”. Front:
1 USB 2.0 port
1 USB 3.2 Gen 1 port
1 Universal audio jack
Rear:
2 DisplayPort 1.4
2 USB 3.2 Gen 2 ports
1 USB 2.0 port
1 USB 2.0 port with Smart Power On
1 RJ45 Ethernet port
1 VGA port (optional)
1 USB 3.2 Gen 1 Type-C® port with DisplayPort Alt 
mode (optional)
1 DisplayPort 1.4 (optional)
1 HDMI 2.0 port (optional)
1 Serial with PS/2 keyboard/mouse port (optional)
1 Serial port (optional)
1 power adapter port</t>
  </si>
  <si>
    <t>Windows 11 Home</t>
  </si>
  <si>
    <t>1920 x 1280 resolution Gorilla Glass</t>
  </si>
  <si>
    <t>Microsoft Surface Pro 9</t>
  </si>
  <si>
    <t>QF1-00029</t>
  </si>
  <si>
    <t>Intel 12th Gen Intel® Core™ i5</t>
  </si>
  <si>
    <t>QIY-00027</t>
  </si>
  <si>
    <t>Intel 12th Gen Intel® Core™ i7</t>
  </si>
  <si>
    <t>Microsoft Laptop 5</t>
  </si>
  <si>
    <t>R1A-00041</t>
  </si>
  <si>
    <t>2256 x 1504 resoltuion Gorilla Glass</t>
  </si>
  <si>
    <t>RIQ-00039</t>
  </si>
  <si>
    <t>2496 x 1664 resolution Gorilla Glass</t>
  </si>
  <si>
    <t>8QG-00011</t>
  </si>
  <si>
    <t>1536 x 1024 resolution Gorilla Glass</t>
  </si>
  <si>
    <t>SBG-00006</t>
  </si>
  <si>
    <t>15FZ-T1BLAZZBA</t>
  </si>
  <si>
    <t>Qualcomm® SDM660 64 bit 2.2GHz + 1.8GHz Octa Core</t>
  </si>
  <si>
    <t>Intel® Core™ i5-10310U vPro™ processor 3 MB cache, 2.6 GHz up to 3.5 GHz with Intel® Turbo Boost Technology</t>
  </si>
  <si>
    <t>m.2 SSD</t>
  </si>
  <si>
    <t>1.19 KG</t>
  </si>
  <si>
    <t>50(Wh)</t>
  </si>
  <si>
    <t>15FZ-A3ALBADBA</t>
  </si>
  <si>
    <t>15FZ-55D400EKA</t>
  </si>
  <si>
    <t>Intel® Core™ i5-1145G7 vPro™ processor (1.6GHz up to 4.4GHz, 6MB Intel®  Smart Cache</t>
  </si>
  <si>
    <t>15FZ-55E001EKA</t>
  </si>
  <si>
    <t>15FZ-55E001KKA</t>
  </si>
  <si>
    <t>15FZ-55F001EKA</t>
  </si>
  <si>
    <t>15FZ-55F001MKA</t>
  </si>
  <si>
    <t>Pro Display XDR - Standard glass</t>
  </si>
  <si>
    <t>Pro Display XDR - Nano-texture glass</t>
  </si>
  <si>
    <t>VESA Mount Adapter</t>
  </si>
  <si>
    <t>Pro Stand</t>
  </si>
  <si>
    <t>3000M58GB</t>
  </si>
  <si>
    <t>Upgrade base Optiplex 3000 Micro (3000M34GB) to 8GB RAM, 256GB SSD and  i5-12500T processor</t>
  </si>
  <si>
    <t>3260C16GB</t>
  </si>
  <si>
    <t>Upgrade base Precision 3260 Compact (3260C8GB) to 16GB RAM, 1TB SATA and i5-12500 processor</t>
  </si>
  <si>
    <t>Precision 3260 Compact</t>
  </si>
  <si>
    <t>3330C16GB</t>
  </si>
  <si>
    <t>Upgrade base Latitude 3330 (3330C8GB) to 16GB RAM, 512GB SSD and i5-1145G7 processor</t>
  </si>
  <si>
    <t>7320D16GB</t>
  </si>
  <si>
    <t>Upgrade base Latitude 7320 Detachable (7320D38GB) to 16GB RAM, 512GB SSD and i7-1180G7 processor</t>
  </si>
  <si>
    <t>3330H16GB</t>
  </si>
  <si>
    <t>Upgrade base Latitude 3330 2-in-1 (3330H8GB) to 16GB RAM, 512GB SSD and i5-1145G7 processor</t>
  </si>
  <si>
    <t>Latitude 3330 2-in-1</t>
  </si>
  <si>
    <t>9A9-00157</t>
  </si>
  <si>
    <t>MICROSOFT COMPLETE FOR BUSINESS ACCIDENTAL DAMAGE PROTECTION FOR SURFACE GO AU 2-YEARS FROM PURCHASE</t>
  </si>
  <si>
    <t>MICROSOFT COMPLETE FOR BUSINESS ACCIDENTAL DAMAGE PROTECTION FOR SURFACE GO AU 3-YEARS FROM PURCHASE</t>
  </si>
  <si>
    <t>MICROSOFT COMPLETE FOR BUSINESS ACCIDENTAL DAMAGE PROTECTION FOR SURFACE GO AU 4-YEARS FROM PURCHASE</t>
  </si>
  <si>
    <t>9A9-00093</t>
  </si>
  <si>
    <t>MICROSOFT COMPLETE FOR BUSINESS PLUS ACCIDENTAL DAMAGE PROTECTION FOR SURFACE GO AU 2-YEARS FROM PURCHASE</t>
  </si>
  <si>
    <t>9C3-00086</t>
  </si>
  <si>
    <t>MICROSOFT COMPLETE FOR BUSINESS PLUS ACCIDENTAL DAMAGE PROTECTION FOR SURFACE GO AU 3-YEARS FROM PURCHASE</t>
  </si>
  <si>
    <t>HN9-00048</t>
  </si>
  <si>
    <t>MICROSOFT COMPLETE FOR BUSINESS PLUS ACCIDENTAL DAMAGE PROTECTION FOR SURFACE GO AU 4-YEARS FROM PURCHASE</t>
  </si>
  <si>
    <t>9A9-00289</t>
  </si>
  <si>
    <t>MICROSOFT COMPLETE FOR BUSINESS ACCIDENTAL DAMAGE PROTECTION FOR SURFACE LAPTOP GO AU 2-YEARS FROM PURCHASE</t>
  </si>
  <si>
    <t>MICROSOFT COMPLETE FOR BUSINESS ACCIDENTAL DAMAGE PROTECTION FOR SURFACE LAPTOP GO AU 3-YEARS FROM PURCHASE</t>
  </si>
  <si>
    <t>MICROSOFT COMPLETE FOR BUSINESS ACCIDENTAL DAMAGE PROTECTION FOR SURFACE LAPTOP GO AU 4-YEARS FROM PURCHASE</t>
  </si>
  <si>
    <t>9A9-00307</t>
  </si>
  <si>
    <t>MICROSOFT COMPLETE FOR BUSINESS PLUS ACCIDENTAL DAMAGE PROTECTION FOR SURFACE LAPTOP GO AU 2-YEARS FROM PURCHASE</t>
  </si>
  <si>
    <t>9C3-00236</t>
  </si>
  <si>
    <t>MICROSOFT COMPLETE FOR BUSINESS PLUS ACCIDENTAL DAMAGE PROTECTION FOR SURFACE LAPTOP GO AU 3-YEARS FROM PURCHASE</t>
  </si>
  <si>
    <t>HN9-00230</t>
  </si>
  <si>
    <t>MICROSOFT COMPLETE FOR BUSINESS PLUS ACCIDENTAL DAMAGE PROTECTION FOR SURFACE LAPTOP GO AU 4-YEARS FROM PURCHASE</t>
  </si>
  <si>
    <t>MICROSOFT COMPLETE FOR BUSINESS ACCIDENTAL DAMAGE PROTECTION FOR SURFACE PRO AU 2-YEARS FROM PURCHASE</t>
  </si>
  <si>
    <t>SURFACE PRO</t>
  </si>
  <si>
    <t>MICROSOFT COMPLETE FOR BUSINESS ACCIDENTAL DAMAGE PROTECTION FOR SURFACE PRO AU 3-YEARS FROM PURCHASE</t>
  </si>
  <si>
    <t>MICROSOFT COMPLETE FOR BUSINESS ACCIDENTAL DAMAGE PROTECTION FOR SURFACE PRO AU 4-YEARS FROM PURCHASE</t>
  </si>
  <si>
    <t>MICROSOFT COMPLETE FOR BUSINESS PLUS ACCIDENTAL DAMAGE PROTECTION FOR SURFACE DRIVE (SSD) RETENTION  PRO 7+,8,9,X AU 2-YEARS FROM PURCHASE</t>
  </si>
  <si>
    <t>MICROSOFT COMPLETE FOR BUSINESS PLUS ACCIDENTAL DAMAGE PROTECTION FOR SURFACE DRIVE (SSD) RETENTION  PRO 7+,8,9,X AU 3-YEARS FROM PURCHASE</t>
  </si>
  <si>
    <t>MICROSOFT COMPLETE FOR BUSINESS PLUS ACCIDENTAL DAMAGE PROTECTION FOR SURFACE DRIVE (SSD) RETENTION  PRO 7+,8,9,X AU 4-YEARS FROM PURCHASE</t>
  </si>
  <si>
    <t>MICROSOFT COMPLETE FOR BUSINESS ACCIDENTAL DAMAGE PROTECTION FOR SURFACE LAPTOP AU 2-YEARS FROM PURCHASE</t>
  </si>
  <si>
    <t>SURFACE LAPTOP</t>
  </si>
  <si>
    <t>MICROSOFT COMPLETE FOR BUSINESS ACCIDENTAL DAMAGE PROTECTION FOR SURFACE LAPTOP AU 3-YEARS FROM PURCHASE</t>
  </si>
  <si>
    <t>MICROSOFT COMPLETE FOR BUSINESS ACCIDENTAL DAMAGE PROTECTION FOR SURFACE LAPTOP AU 4-YEARS FROM PURCHASE</t>
  </si>
  <si>
    <t>9A9-00267</t>
  </si>
  <si>
    <t>MICROSOFT COMPLETE FOR BUSINESS PLUS ACCIDENTAL DAMAGE PROTECTION FOR SURFACE DRIVE (SSD) RETENTION LAPTOP AU 2-YEARS FROM PURCHASE</t>
  </si>
  <si>
    <t>9C3-00191</t>
  </si>
  <si>
    <t>MICROSOFT COMPLETE FOR BUSINESS PLUS ACCIDENTAL DAMAGE PROTECTION FOR SURFACE DRIVE (SSD) RETENTION LAPTOP AU 3-YEARS FROM PURCHASE</t>
  </si>
  <si>
    <t>HN9-00189</t>
  </si>
  <si>
    <t>MICROSOFT COMPLETE FOR BUSINESS PLUS ACCIDENTAL DAMAGE PROTECTION FOR SURFACE DRIVE (SSD) RETENTION LAPTOP AU 4-YEARS FROM PURCHASE</t>
  </si>
  <si>
    <t>9A9-00025</t>
  </si>
  <si>
    <t>MICROSOFT COMPLETE FOR BUSINESS PLUS ACCIDENTAL DAMAGE PROTECTION FOR SURFACE STUDIO AU 2-YEARS FROM PURCHASE</t>
  </si>
  <si>
    <t>SURFACE STUDIO</t>
  </si>
  <si>
    <t>Extended Warranty for One Year for all Toughbook &amp; Toughpad Models (from 3 to 4 Years)</t>
  </si>
  <si>
    <t>Tablet, Hybrid, Notebook</t>
  </si>
  <si>
    <t>Extended Warranty for Two Years for all Toughbook &amp; Toughpad Models (from 3 to 5 Years)</t>
  </si>
  <si>
    <t>12W USB Power Adapter - Requires USB Cable (Sold Separately)</t>
  </si>
  <si>
    <t>Apple Accessories</t>
  </si>
  <si>
    <t>Apple Pencil Tips - 4 Pack</t>
  </si>
  <si>
    <t>Lightning to SD Camera Reader</t>
  </si>
  <si>
    <t>Lightning to USB 2.0 Camera Adapter</t>
  </si>
  <si>
    <t>Lightning to USB 3.0 Camera Adapter</t>
  </si>
  <si>
    <t>Smart Folio for iPad Mini (6th Gen) - Black</t>
  </si>
  <si>
    <t>Smart Folio for iPad Mini (6th Gen) - White</t>
  </si>
  <si>
    <t>MQDQ3FE/A</t>
  </si>
  <si>
    <t>Smart Folio for iPad 10.9in (10th Gen) - White</t>
  </si>
  <si>
    <t>MQDR3FE/A</t>
  </si>
  <si>
    <t>Smart Folio for iPad 10.9in (10th Gen) - Lemonade</t>
  </si>
  <si>
    <t>MQDT3FE/A</t>
  </si>
  <si>
    <t>Smart Folio for iPad 10.9in (10th Gen) - Watermelon</t>
  </si>
  <si>
    <t>MQDU3FE/A</t>
  </si>
  <si>
    <t>Smart Folio for iPad 10.9in (10th Gen) - Sky</t>
  </si>
  <si>
    <t>MQDP3ZA/A</t>
  </si>
  <si>
    <t>Magic Keyboard for iPad 10.9in (10th Gen) - US English</t>
  </si>
  <si>
    <t>MQLU3FE/A</t>
  </si>
  <si>
    <t>USB-C to Apple Pencil Adapter</t>
  </si>
  <si>
    <t>MQLY3ZA/A</t>
  </si>
  <si>
    <t>AirTag - 1 Pack</t>
  </si>
  <si>
    <t>AirTag - 4 Pack</t>
  </si>
  <si>
    <t>Lightning to USB 2.0 Cable - 0.5m</t>
  </si>
  <si>
    <t>Lightning to USB 2.0 Cable - 1.0m</t>
  </si>
  <si>
    <t>Lightning to USB 2.0 Cable - 2.0m</t>
  </si>
  <si>
    <t>Lightning Digital AV Adapter</t>
  </si>
  <si>
    <t>30-Pin to USB 2.0 Cable</t>
  </si>
  <si>
    <t>World Travel Adapter Kit</t>
  </si>
  <si>
    <t>EarPods with Remote Mic - 3.5mm Plug</t>
  </si>
  <si>
    <t>Lightning to 3.5mm Headphone Jack Adapter</t>
  </si>
  <si>
    <t>Lightning to 3.5mm Audio Cable - 1.2m - Black</t>
  </si>
  <si>
    <t>MPNY3ZA/A</t>
  </si>
  <si>
    <t>AirPods (3rd Generation) with Lightning Charging Case</t>
  </si>
  <si>
    <t>AirPods (3rd Generation) with MagSafe Charging Case</t>
  </si>
  <si>
    <t>MQD83ZA/A</t>
  </si>
  <si>
    <t>AirPods Max - Space Grey</t>
  </si>
  <si>
    <t>MN873X/A</t>
  </si>
  <si>
    <t>Apple TV 4K Wi-Fi 64GB (3rd Gen)</t>
  </si>
  <si>
    <t>MN893X/A</t>
  </si>
  <si>
    <t>Apple TV 4K Wi-Fi + Ethernet 128GB (3rd Gen)</t>
  </si>
  <si>
    <t>Magic Keyboard - Silver (US English)</t>
  </si>
  <si>
    <t>Magic Keyboard with Numeric Keypad - Silver (US English)</t>
  </si>
  <si>
    <t>Magic Mouse - White Multi-Touch Surface</t>
  </si>
  <si>
    <t>Magic Trackpad - White Multi-Touch Surface</t>
  </si>
  <si>
    <t>Magic Keyboard with Touch ID for Mac Computers with Silicon - White Keys (US English)</t>
  </si>
  <si>
    <t>Magic Keyboard with Touch ID Numeric Keypad for Mac Computers with Silicon - White Keys (US English)</t>
  </si>
  <si>
    <t>Magic Mouse - Black Multi-Touch Surface</t>
  </si>
  <si>
    <t>Magic Trackpad - Black Multi-Touch Surface</t>
  </si>
  <si>
    <t>Magic Keyboard with Touch ID and Numeric Keypad for Mac models with Apple Silicon - Black Keys - US English</t>
  </si>
  <si>
    <t>USB Superdrive</t>
  </si>
  <si>
    <t>Thunderbolt to Firewire Adapter</t>
  </si>
  <si>
    <t>Thunderbolt Cable - 0.5m - White</t>
  </si>
  <si>
    <t>Thunderbolt Cable - 2.0m - White</t>
  </si>
  <si>
    <t>MNC73AM/A</t>
  </si>
  <si>
    <t>85W MagSafe Power Adapter for 15in 17in MacBook Pro (Non-Retina Models)</t>
  </si>
  <si>
    <t>MagSafe to MagSafe 2 Converter</t>
  </si>
  <si>
    <t>45W MagSafe 2 Power Adapter for MacBook Air (Mid 2012 Later)</t>
  </si>
  <si>
    <t>60W MagSafe 2 Power Adapter for MacBook Pro 13in Retina Display (Late 2012 Newer)</t>
  </si>
  <si>
    <t>85W MagSafe 2 Power Adapter for MacBook Pro 15in Retina Display (Mid 2012 Later)</t>
  </si>
  <si>
    <t>USB-C to MagSafe 3 Cable - 2.0m</t>
  </si>
  <si>
    <t>USB-C to Lightning Cable - 1.0m</t>
  </si>
  <si>
    <t>USB-C to Lightning Cable - 2.0m</t>
  </si>
  <si>
    <t>USB-C to 3.5mm Headphone Jack Adapter</t>
  </si>
  <si>
    <t>MQKJ3FE/A</t>
  </si>
  <si>
    <t>USB-C Woven Charge Cable (1m)</t>
  </si>
  <si>
    <t>Thunderbolt 4 Pro Cable - 1.8m</t>
  </si>
  <si>
    <t>Thunderbolt 4 Pro Cable - 3.0m</t>
  </si>
  <si>
    <t>20W USB-C Power Adapter - Requires USB-C Cable (Sold Separately)</t>
  </si>
  <si>
    <t>30W USB-C Power Adapter - Requires USB-C Cable (Sold Separately)</t>
  </si>
  <si>
    <t>MNWP3X/A</t>
  </si>
  <si>
    <t>35W Dual USB-C Port Power Adapter - Requires USB-C Cable (Sold Separately)</t>
  </si>
  <si>
    <t>67W USB-C Power Adapter - Requires USB-C Cable (Sold Separately)</t>
  </si>
  <si>
    <t>96W USB-C Power Adapter - Requires USB-C Cable (Sold Separately)</t>
  </si>
  <si>
    <t>140W USB-C Power Adapter - Requires USB-C Cable (Sold Separately)</t>
  </si>
  <si>
    <t>iPhone Accessories</t>
  </si>
  <si>
    <t>MagSafe Duo Charger for iPhone with Wireless Charging Watch</t>
  </si>
  <si>
    <t>MJWY3ZA/A</t>
  </si>
  <si>
    <t>MagSafe Battery Pack for iPhone</t>
  </si>
  <si>
    <t>MPU13FE/A</t>
  </si>
  <si>
    <t>iPhone 14 Clear Case with MagSafe</t>
  </si>
  <si>
    <t>MPU43FE/A</t>
  </si>
  <si>
    <t>iPhone 14 Plus Clear Case with MagSafe</t>
  </si>
  <si>
    <t>MPU63FE/A</t>
  </si>
  <si>
    <t>iPhone 14 Pro Clear Case with MagSafe</t>
  </si>
  <si>
    <t>MPU73FE/A</t>
  </si>
  <si>
    <t>iPhone 14 Pro Max Clear Case with MagSafe</t>
  </si>
  <si>
    <t>MPRU3FE/A</t>
  </si>
  <si>
    <t>iPhone 14 Silicone Case with MagSafe - Midnight</t>
  </si>
  <si>
    <t>MPT33FE/A</t>
  </si>
  <si>
    <t>iPhone 14 Plus Silicone Case with MagSafe - Midnight</t>
  </si>
  <si>
    <t>MPTE3FE/A</t>
  </si>
  <si>
    <t>iPhone 14 Pro Silicone Case with MagSafe - Midnight</t>
  </si>
  <si>
    <t>MPTP3FE/A</t>
  </si>
  <si>
    <t>iPhone 14 Pro Max Silicone Case with MagSafe - Midnight</t>
  </si>
  <si>
    <t>P2722H</t>
  </si>
  <si>
    <t>Many other monitor options available. Dell Technologies commits to provide these at the same percentage discount off list mentioned.</t>
  </si>
  <si>
    <t>P2222H</t>
  </si>
  <si>
    <t>Many other monitor options available.Dell Technologies commits to provide these at the same percentage discount off list mentioned.</t>
  </si>
  <si>
    <t>UD22 Universal Dock</t>
  </si>
  <si>
    <t>210-BFCG</t>
  </si>
  <si>
    <t>we are unable to offer the same discount off list for all Accessories.</t>
  </si>
  <si>
    <t>HP E14 G4 Portable Monitor</t>
  </si>
  <si>
    <t>HP 320K WD KBD</t>
  </si>
  <si>
    <t>Surface</t>
  </si>
  <si>
    <t>SURFACE GO SIGNATURE KEYBOARD TYPE COVER - LIGHT CHARCOAL</t>
  </si>
  <si>
    <t>SURFACE GO SIGNATURE KEYBOARD TYPE COVER - ICE BLUE</t>
  </si>
  <si>
    <t>SURFACE GO SIGNATURE KEYBOARD TYPE COVER - POPPY RED</t>
  </si>
  <si>
    <t>SURFACE PRO SIGNATURE KEYBOARD TYPE COVER - LIGHT CHARCOAL  PROMO PRICE UNTIL STOCKS LAST</t>
  </si>
  <si>
    <t>SURFACE PRO SIGNATURE KEYBOARD TYPE COVER - POPPY RED</t>
  </si>
  <si>
    <t>SURFACE PRO SIGNATURE KEYBOARD TYPE COVER - ICE BLUE</t>
  </si>
  <si>
    <t>SURFACE PRO KEYBOARD TYPE COVER W/ FINGERPRINT READER - BLACK</t>
  </si>
  <si>
    <t>8X3-00007</t>
  </si>
  <si>
    <t>SURFACE SLIM PEN CHARGER</t>
  </si>
  <si>
    <t>SURFACE PEN V4 - 25 PCK SILVER</t>
  </si>
  <si>
    <t>NJ1-00002</t>
  </si>
  <si>
    <t>SURFACE SLIM PEN - 2 TIPS BLACK (80 PACK)</t>
  </si>
  <si>
    <t>SURFACE PEN TIP KIT V2</t>
  </si>
  <si>
    <t>SURFACE PEN TIP KIT V2, PACK OF 80</t>
  </si>
  <si>
    <t>SURFACE CLASSROOM PEN, PACK OF20 VERSION 2</t>
  </si>
  <si>
    <t>SURFACE CLASSROOM PEN TIP PACK OF 80</t>
  </si>
  <si>
    <t>SURFACE MOBILE BT MOUSE - ICE BLUE</t>
  </si>
  <si>
    <t>SURFACE MOBILE BT MOUSE - POPPY RED</t>
  </si>
  <si>
    <t>SURFACE MOBILE BT MOUSE - BLACK</t>
  </si>
  <si>
    <t>SURFACE MOBILE BT MOUSE - PLATINUM</t>
  </si>
  <si>
    <t>KGZ-00067</t>
  </si>
  <si>
    <t>SURFACE MOBILE BT MOUSE - SANDSTONE</t>
  </si>
  <si>
    <t>SURFACE BLUETOOTH MOUSE - GREY</t>
  </si>
  <si>
    <t>SURFACE PRECISION BLUETOOTH MOUSE - LIGHT GREY</t>
  </si>
  <si>
    <t>SURFACE BLUETOOTH KEYBOARD - GREY</t>
  </si>
  <si>
    <t>SURFACE ERGONOMIC BLUETOOTH KEYBOARD - GREY</t>
  </si>
  <si>
    <t>2WS-00004</t>
  </si>
  <si>
    <t>SURFACE DIAL</t>
  </si>
  <si>
    <t>SURFACE USB-C TO 3.5MM AUDIO ADAPTER</t>
  </si>
  <si>
    <t>SURFACE USB-C TO ETHERNET USB 3.0 ADAPTER</t>
  </si>
  <si>
    <t>SURFACE USB-C TO USB 3.0 ADAPTER</t>
  </si>
  <si>
    <t>SURFACE USB-C TO DP ADAPTER</t>
  </si>
  <si>
    <t>SURFACE USB-C TO HDMI ADAPTER</t>
  </si>
  <si>
    <t>SURFACE USB-C TO VGA (F) ADAPTER</t>
  </si>
  <si>
    <t>SURFACE ETHERNET ADAPTER - USB 3.0 TO GIGABIT ETHERNET (RJ45)</t>
  </si>
  <si>
    <t>SURFACE MINI DISPLAYPORT TO VGA (F) ADAPTER</t>
  </si>
  <si>
    <t>SURFACE MINI DISPLAYPORT TO HDMI ADAPTER</t>
  </si>
  <si>
    <t>3BW-00004</t>
  </si>
  <si>
    <t>SURFACE EAR BUDS GLACIER</t>
  </si>
  <si>
    <t>8JN-00005</t>
  </si>
  <si>
    <t>SURFACE MODERN USB HEADSET BLACK</t>
  </si>
  <si>
    <t>I6P-00004</t>
  </si>
  <si>
    <t>SURFACE MODERN USB-C HEADSET BLACK</t>
  </si>
  <si>
    <t>8JU-00010</t>
  </si>
  <si>
    <t>SURFACE MODERN WIRELESS HEADSET BLACK</t>
  </si>
  <si>
    <t>8M8-00006</t>
  </si>
  <si>
    <t>SURFACE MODERN USB-C SPEAKER BLACK</t>
  </si>
  <si>
    <t>8MA-00006</t>
  </si>
  <si>
    <t>SURFACE MODERN WEBCAM BLACK</t>
  </si>
  <si>
    <t>IVG-00009</t>
  </si>
  <si>
    <t>SURFACE AUDIO DOCK BLACK</t>
  </si>
  <si>
    <t>IX8-00008</t>
  </si>
  <si>
    <t>SURFACE PRESENTER BLACK</t>
  </si>
  <si>
    <t>Installation SOW and price  is based off other contracts.</t>
  </si>
  <si>
    <t>Asset tag</t>
  </si>
  <si>
    <t>Asset Reporting</t>
  </si>
  <si>
    <t>Bios setting</t>
  </si>
  <si>
    <t>Image Load</t>
  </si>
  <si>
    <t xml:space="preserve">E-Tag and test </t>
  </si>
  <si>
    <t xml:space="preserve">Custom Ship box label </t>
  </si>
  <si>
    <t>Hardware Install/DE-Install</t>
  </si>
  <si>
    <t>Drop in the box</t>
  </si>
  <si>
    <t>Connected Configuration</t>
  </si>
  <si>
    <t>Mac Address Label</t>
  </si>
  <si>
    <t>Colour Mac Address Label</t>
  </si>
  <si>
    <t>Hard Drive Partitioning</t>
  </si>
  <si>
    <t>Basic Deployment</t>
  </si>
  <si>
    <t>Basic Deployment with Imaging</t>
  </si>
  <si>
    <t>Prodeploy</t>
  </si>
  <si>
    <t>Prodeploy PLUS</t>
  </si>
  <si>
    <t>Windows Autopilot</t>
  </si>
  <si>
    <t>White Glove services</t>
  </si>
  <si>
    <t>702-10016</t>
  </si>
  <si>
    <t>Asset Resell (excluding logistics charge)</t>
  </si>
  <si>
    <t>702-10021</t>
  </si>
  <si>
    <t>Asset Recycle (excluding logistics charge)</t>
  </si>
  <si>
    <t>702-10019</t>
  </si>
  <si>
    <t>Monitor Recycle (excluding logistics charge)</t>
  </si>
  <si>
    <t>All Brands except Dell</t>
  </si>
  <si>
    <t>Included.</t>
  </si>
  <si>
    <t>Depends on size of order</t>
  </si>
  <si>
    <t>Lead time excludes any limitations such as industry shortages</t>
  </si>
  <si>
    <t>Added Dell, Lenovo, updated Catalogues with all Feb-Mar fixes</t>
  </si>
  <si>
    <t>Aligns to the discount off list for the product type thus Business Grade NB would be 58% for all pre production upgrades</t>
  </si>
  <si>
    <t>Aligns to the discount off list for the product type thus Business Grade NB would be 58% for all pre production warranty upgrades</t>
  </si>
  <si>
    <t>Workstation -Desktop</t>
  </si>
  <si>
    <t>Workstation -Mobile</t>
  </si>
  <si>
    <t>Same across both Business Grade &amp; Consumer Grade</t>
  </si>
  <si>
    <t xml:space="preserve">Lenovo's Consumer Grade Product is already subject to significant Retail Market forces </t>
  </si>
  <si>
    <t xml:space="preserve"> Many other monitor options available.Dell Technologies commits to provide these at the same percentage discount off list mentioned.</t>
  </si>
  <si>
    <t>Other carry case/backpacks available</t>
  </si>
  <si>
    <t>Other docking stations available</t>
  </si>
  <si>
    <t>Other Product Type</t>
  </si>
  <si>
    <t>M70q G3</t>
  </si>
  <si>
    <t>11T4S1QC00</t>
  </si>
  <si>
    <t>M.2 2242 SSD</t>
  </si>
  <si>
    <t>MS</t>
  </si>
  <si>
    <t>Windows® 11 Home 64</t>
  </si>
  <si>
    <t>Front Ports
1x USB 3.2 Gen 2
1x USB 3.2 Gen 2 (Always On and 5V@2.1A charging)
1x USB-C 3.2 Gen 1 (support data transfer and 5V@0.9A charging)
1x headphone / microphone combo jack (3.5mm)
Rear Ports[2]
1x USB 2.0
1x USB 3.2 Gen 1
2x USB 3.2 Gen 2
1x HDMI 2.1 TMDS
1x DisplayPort™ 1.4
1x Ethernet (RJ-45)</t>
  </si>
  <si>
    <t>Entry-Level Desktop - Type of End User Profile  - Tiny Form Factor for Reception , Admin, Finance, Support Staff, School Labs, Teaching Staff, Majority of Government Admin users, Small foot print device, Space-Saving device for limited space
3 Years Onsite PREMIER SUPPORT Warranty Included</t>
  </si>
  <si>
    <t>11T4S1QB00</t>
  </si>
  <si>
    <t>Intel i5-12400T</t>
  </si>
  <si>
    <t>M.2 2280 SSD</t>
  </si>
  <si>
    <t>Entry-Level Desktop - Type of End User Profile - Tiny Form Factor for Reception , Admin, Finance, Support Staff, School Labs, Teaching Staff, Majority of Government Admin users and General users - Small foot print device, Space-Saving device for limited space
3 Years Onsite PREMIER SUPPORT Warranty Included</t>
  </si>
  <si>
    <t>Intel i3-12100</t>
  </si>
  <si>
    <t xml:space="preserve">	Intel UHD Graphics 730</t>
  </si>
  <si>
    <t>M90q G3</t>
  </si>
  <si>
    <t>11U6S0AG00</t>
  </si>
  <si>
    <t>11U6S0AG01</t>
  </si>
  <si>
    <t>DDR5 4800</t>
  </si>
  <si>
    <t>Front Ports
1x USB 3.2 Gen 2
1x USB 3.2 Gen 2 (Always On and 5V@2.1A charging)
1x USB-C 3.2 Gen 2
1x headphone / microphone combo jack (3.5mm)
Rear Ports[2]
2x USB 3.2 Gen 1 (one supports Smart Power On)
2x USB 3.2 Gen 2
1x HDMI 2.1 TMDS
1x DisplayPort™ 1.4
1x Ethernet (RJ-45)</t>
  </si>
  <si>
    <t>Mid-Level Desktop - Type of End User Profile - Tiny Form Factor - Admin, Finance,  Support Staff/Users, School Labs, Teaching Staff, Majority of Government Admin users and General users , Users that required scalability, Small foot print device, Space-Saving device for limited space
3 Years Onsite PREMIER SUPPORT Warranty Included</t>
  </si>
  <si>
    <t>M90s G3</t>
  </si>
  <si>
    <t>11TSS03100</t>
  </si>
  <si>
    <t>11TSS03101</t>
  </si>
  <si>
    <t>Intel i5-12400</t>
  </si>
  <si>
    <t>DDR5 4400</t>
  </si>
  <si>
    <t>Front Ports
1x USB-C 3.2 Gen 2 (support data transfer and 15W charging)
2x USB 3.2 Gen 1
2x USB 3.2 Gen 2
1x headphone / microphone combo jack (3.5mm)
1x microphone (3.5mm)
Rear Ports[2]
4x USB 3.2 Gen 1
1x HDMI 2.1 TMDS
2x DisplayPort™ 1.4
1x Ethernet (RJ-45)
1x line-out (3.5mm)</t>
  </si>
  <si>
    <t>Mid-Level Desktop - Type of End User Profile - Small Form Factor - Admin, Finance,  Support Staff/Users, School Labs, Teaching Staff, Majority of Government Admin users and General users , Users that required scalability , Larger foot print device 3 Years Onsite PREMIER SUPPORT Warranty Included</t>
  </si>
  <si>
    <t>M90t G3</t>
  </si>
  <si>
    <t>11TMS03Y00</t>
  </si>
  <si>
    <t>11TMS03Y01</t>
  </si>
  <si>
    <t>Mid-Level Desktop - Type of End User Profile - Tower Form Factor - Admin, Finance,  Support Staff/Users, School Labs, Teaching Staff, Majority of Government Admin users and General users , Users that required scalability , Larger foot print device
3 Years Onsite PREMIER SUPPORT Warranty Include</t>
  </si>
  <si>
    <t>M75q AMD G2</t>
  </si>
  <si>
    <t>11JQS1H100</t>
  </si>
  <si>
    <t>11JQS1H101</t>
  </si>
  <si>
    <t xml:space="preserve">AMD Ryzen 3 5300GE </t>
  </si>
  <si>
    <t>AMD Integrated ; Radeon™ Graphics</t>
  </si>
  <si>
    <t>Front Ports
1x USB 3.2 Gen 2 (Always On and fast charge)
1x USB-C 3.2 Gen 1
1x headphone / microphone combo jack (3.5mm)
Rear Ports[2]
2x USB 2.0
2x USB 3.2 Gen 1
1x HDMI
1x DisplayPort
1x Ethernet (RJ-45)</t>
  </si>
  <si>
    <t>Windows® 11 Pro 64 DG</t>
  </si>
  <si>
    <t>P620</t>
  </si>
  <si>
    <t>30E1SCCJ00</t>
  </si>
  <si>
    <t>30E1SCCJ01</t>
  </si>
  <si>
    <t>AMD Ryzen Threadripper Pro 5945WX</t>
  </si>
  <si>
    <t>RTXA2000</t>
  </si>
  <si>
    <t>Front Ports
1x USB 3.2 Gen 2
1x USB 3.2 Gen 2 (Always On and fast charge)
2x USB-C 3.2 Gen 2
1x headphone / microphone combo jack (3.5mm)
Rear Ports[2]
2x USB 2.0
4x USB 3.2 Gen 2
2x PS/2 ports (keyboard / mouse)
1x Ethernet (10GbE RJ-45)
1x line-in (3.5mm)
1x line-out (3.5mm)
1x microphone (3.5mm)</t>
  </si>
  <si>
    <t xml:space="preserve">High-Performance Workstation - Type of End User Profile - Graphics, CAD, Animation, Data analysis, Video &amp; Audio creation and editing, Music, Drama &amp; Computer Teaching Staff, School Labs. For Government Users that may require Graphics capabilities or Data Analytics using high performance computing
3 Years Onsite PREMIER SUPPORT Warranty Included **Additional storage 1TB 3.5" SATA HDD </t>
  </si>
  <si>
    <t>21ALS0DU01</t>
  </si>
  <si>
    <t>Quadro T550</t>
  </si>
  <si>
    <t>FHD Non Touch</t>
  </si>
  <si>
    <t>FHD (1920x1200) IPS 300 nits</t>
  </si>
  <si>
    <t>High-Performance Mobile Workstation - Type of End User Profile - Graphics, CAD, Animation, Data analysis, Video &amp; Audio creation and editing, Music, Drama &amp; Computer Teaching Staff, School Labs. For Government Users that may require Graphics capabilities or Data Analytics using high performance computing but also requires Full Mobility device
3 Years Onsite PREMIER SUPPORT Warranty Included</t>
  </si>
  <si>
    <t>P16s G1</t>
  </si>
  <si>
    <t>21BUS0AA00</t>
  </si>
  <si>
    <t>21BUS0AA01</t>
  </si>
  <si>
    <t>Intel i7-1260P</t>
  </si>
  <si>
    <t>2x USB 3.2 Gen 1 (one Always On)
2x Thunderbolt 4 / USB4® 40Gbps / USB-C 3.2 Gen 2 (support data transfer, Power Delivery 3.0 and DisplayPort™ 1.4)
1x HDMI 2.1 TMDS
1x Ethernet (RJ-45)
1x Headphone / microphone combo jack (3.5mm)
1x Security keyhole</t>
  </si>
  <si>
    <t>21E3S03101</t>
  </si>
  <si>
    <t>FHD (1920x1080) IPS 250 nits</t>
  </si>
  <si>
    <t>Entry-Level Notebook - Type of End User Profile - Reception , Admin, Finance, Support Staff, School Labs, Teaching Staff, Students and 1:1 Programs, Majority of Government Admin users, Light Weight cost effective device
3 Years Onsite PREMIER SUPPORT Warranty Included</t>
  </si>
  <si>
    <t>21C2S0S501</t>
  </si>
  <si>
    <t>21BSS0R201</t>
  </si>
  <si>
    <t>LPDDR5-4800</t>
  </si>
  <si>
    <t>Intel Iris® Xe Graphics</t>
  </si>
  <si>
    <t>Mid-Level Notebook - Type of End User Profile - Reception , Admin, Finance, Support Staff, School Labs, Teaching Staff, Students and 1:1 Programs, Majority of Government Admin users, ULTRA Light Weight cost effective device
3 Years Onsite PREMIER SUPPORT Warranty Included</t>
  </si>
  <si>
    <t>21BSS14101</t>
  </si>
  <si>
    <t>Mid-Level Notebook - Type of End User Profile - Reception , Admin, Finance, Support Staff, School Labs, Teaching Staff, Students and 1:1 Programs, Majority of Government Admin users, ULTRA Light Weight device 
3 Years Onsite PREMIER SUPPORT Warranty Included FLAGSHIP MODEL</t>
  </si>
  <si>
    <t>21C6S0DD1</t>
  </si>
  <si>
    <t>1x USB 3.2 Gen 1
1x USB 3.2 Gen 1 (Always On)
1x USB-C 3.2 Gen 1 (support data transfer, Power Delivery 3.0, and DisplayPort™ 1.4)
1x USB-C 3.2 Gen 2 (support data transfer, Power Delivery 3.0, and DisplayPort 1.4)
1x HDMI, up to 4K/60Hz
1x microSD card reader
1x Headphone / microphone combo jack (3.5mm)</t>
  </si>
  <si>
    <t>21CRS03X01</t>
  </si>
  <si>
    <t>LPDDR5-6400</t>
  </si>
  <si>
    <t xml:space="preserve">Mid-Level Notebook - Type of End User Profile - Reception , Admin, Finance, Support Staff, School Labs, Teaching Staff, Students and 1:1 Programs, Majority of Government Admin users, ULTRA Light Weight device
3 Years Onsite PREMIER SUPPORT Warranty Included </t>
  </si>
  <si>
    <t>X12 Detachable</t>
  </si>
  <si>
    <t>20UVS44200</t>
  </si>
  <si>
    <t>20UVS44201</t>
  </si>
  <si>
    <t>Intel i5-1130G7</t>
  </si>
  <si>
    <t>FHD+ Multi Touch</t>
  </si>
  <si>
    <t>FHD+ (1920x1280) IPS Touch 400 nits</t>
  </si>
  <si>
    <t>1x Thunderbolt 4 / USB4® 40Gbps (support data transfer, Power Delivery 3.0, and DisplayPort™ 1.4)
1x USB-C 3.2 Gen 2 (support data transfer, Power Delivery 3.0, and DisplayPort 1.4)
1x Headphone / microphone combo jack (3.5mm)
1x Pogo pin connector (8-point)</t>
  </si>
  <si>
    <t xml:space="preserve">Mid-Level Tablet - Type of End User Profile - Executives, Principals, Teaching staff that require full tablet functionality, Government users that require portability, ULTRA Light Weight device
3 Years Onsite PREMIER SUPPORT Warranty Included </t>
  </si>
  <si>
    <t>21B6S0AR01</t>
  </si>
  <si>
    <t>FHD Multi Touch</t>
  </si>
  <si>
    <t>Entry-Level Hybrid - Type of End User Profile - Reception , Admin,  Teaching Staff, Students and 1:1 Programs, Majority of Government who required a convertible device that has pen and touch and tablet features, Cost effective device
3 Years Onsite PREMIER SUPPORT Warranty Included</t>
  </si>
  <si>
    <t>21AXS0AQ01</t>
  </si>
  <si>
    <t>WUXGA Multi Touch</t>
  </si>
  <si>
    <t>WUXGA (1920x1200) IPS Touch 300 nits</t>
  </si>
  <si>
    <t>Mid-Level Hybrid - Type of End User Profile - Teaching Staff, Students and 1:1 Programs, Majority of Government who required a convertible device that has pen and touch and tablet features,Executives and Principals
3 Years Onsite PREMIER SUPPORT Warranty Included</t>
  </si>
  <si>
    <t>21CES0VJ01</t>
  </si>
  <si>
    <t>High-Level Hybrid - Type of End User Profile - Teaching Staff, Students and 1:1 Programs, Majority of Government who required a convertible device that has pen and touch and tablet features, Executives and Principals 
3 Years Onsite PREMIER SUPPORT Warranty Included</t>
  </si>
  <si>
    <t>500E</t>
  </si>
  <si>
    <t>82JC0002AU</t>
  </si>
  <si>
    <t>N5100</t>
  </si>
  <si>
    <t>LPDDR4x-2933</t>
  </si>
  <si>
    <t>eMMC 5.1 on systemboard</t>
  </si>
  <si>
    <t>HD Multi Touch</t>
  </si>
  <si>
    <t>HD (1366x768) IPS Touch 250 nits</t>
  </si>
  <si>
    <t>2x USB 3.2 Gen 1
1x USB-C 3.2 Gen 1 (support data transfer, Power Delivery 3.0, and DisplayPort™ 1.2)
1x HDMI 1.4b
1x microSD card reader
1x Headphone / microphone combo jack (3.5mm)</t>
  </si>
  <si>
    <t>Entry-Level Chromebook - Type of End User Profile - Teaching Staff, Students and 1:1 Programs, Admin Users specific to Customers who support Google Operating system  
1 Year Depot Warranty Included</t>
  </si>
  <si>
    <t>DDR4-2400</t>
  </si>
  <si>
    <t>TDT 3 Series</t>
  </si>
  <si>
    <t>90SM009FAU</t>
  </si>
  <si>
    <t xml:space="preserve">	
Integrated Intel UHD Graphics 730</t>
  </si>
  <si>
    <t>802.11ac 2x2 Wi-Fi® + Bluetooth 5.0</t>
  </si>
  <si>
    <t>Entry-Level Consumer Desktop - Type of End User Profile - Reception , Admin, Finance, Support Staff, School Labs, Teaching Staff, Majority of Government Admin users, Small foot print device, Space-Saving device for limited space 
1 Year Depot Warranty Included</t>
  </si>
  <si>
    <t>90SM000VAU</t>
  </si>
  <si>
    <t>Entry-Level Consumer Desktop  - Type of End User Profile - Reception , Admin, Finance, Support Staff, School Labs, Teaching Staff, Majority of Government Admin users, Small foot print device, Space-Saving device for limited space  
1 Year Depot Warranty Included</t>
  </si>
  <si>
    <t>90SM0014AU</t>
  </si>
  <si>
    <t>Intel i7-12700</t>
  </si>
  <si>
    <t>Intel UHD Graphics 770</t>
  </si>
  <si>
    <t>Entry-Level Consumer Desktop - Type of End User Profile -  Reception , Admin, Finance, Support Staff, School Labs, Teaching Staff, Majority of Government Admin users, Small foot print device, Space-Saving device for limited space
1 Year Depot Warranty Included</t>
  </si>
  <si>
    <t>Integrated Intel UHD Graphics 600</t>
  </si>
  <si>
    <t>14" HD (1366x768) TN 220nits Anti-glare</t>
  </si>
  <si>
    <t>Entry-Level Consumer Notebook - Type of End User Profile - Reception , Admin,  Basic User, 
1 Year Depot Warranty Included</t>
  </si>
  <si>
    <t>IP Slim 3 6th Gen</t>
  </si>
  <si>
    <t>82RK003AAU</t>
  </si>
  <si>
    <t>Intel I5-1235U</t>
  </si>
  <si>
    <t>SSD M.2 2280 PCIe 3.0x4 NVMe</t>
  </si>
  <si>
    <t xml:space="preserve">Win 11 </t>
  </si>
  <si>
    <t>15.6" FHD (1920x1080) TN 250nits Anti-glare</t>
  </si>
  <si>
    <t>802.11ac 2x2 Wi-Fi® + Bluetooth 5.0, M.2 card</t>
  </si>
  <si>
    <t>Mid-Level Consumer Notebook - Type of End User Profile - Reception , Admin,  Basic User
1 Year Depot Warranty Included</t>
  </si>
  <si>
    <t>Tab M10 2nd Gen</t>
  </si>
  <si>
    <t>ZA6W0186AU</t>
  </si>
  <si>
    <t>MediaTek P22T</t>
  </si>
  <si>
    <t>Integrated IMG PowerVR GE8320 GPU</t>
  </si>
  <si>
    <t>eMCP4x</t>
  </si>
  <si>
    <t>ANDROID 10</t>
  </si>
  <si>
    <t>10.1" HD (1280x800) TDDI 400nits</t>
  </si>
  <si>
    <t>802.11 b/g/n/ac + BT 5.0</t>
  </si>
  <si>
    <t xml:space="preserve">Entry-Mid Level Consumer Tablet - Type of End User Profile - Reception , Admin,  Basic User  specific to Customers who support Android Operating system  
1 Year Depot Warranty Included *Power supply in (v) , Battery Capacity in (mAh) </t>
  </si>
  <si>
    <t>Lenovo Tab M7 (3rd Gen)</t>
  </si>
  <si>
    <t>ZA8C0057AU</t>
  </si>
  <si>
    <t>MediaTek</t>
  </si>
  <si>
    <t xml:space="preserve">Entry-Mid Level Phablet - Type of End User Profile - Reception , Admin,  Basic User  specific to Customers who support Android Operating system  1 Year Depot Warranty Included *Battery Capacity in (mAh) 1 </t>
  </si>
  <si>
    <t>Lenovo Tab M8 (HD) Iron Grey</t>
  </si>
  <si>
    <t>ZA5G0036AU</t>
  </si>
  <si>
    <t>MediaTek Helio A22</t>
  </si>
  <si>
    <t>Integrated IMG GE8300 GPU</t>
  </si>
  <si>
    <t>Android Pie</t>
  </si>
  <si>
    <t>HD (1280x800) Touch 350 nits</t>
  </si>
  <si>
    <t>11a/b/g/n/ac, 1x1</t>
  </si>
  <si>
    <t>Entry-Mid Level Phablet - Type of End User Profile - Reception , Admin,  Basic User  specific to Customers who support Android Operating system  1 Year Depot Warranty Included *Power supply in (v) , Battery Capacity in (mAh)</t>
  </si>
  <si>
    <t>Integrated Intel UHD Graphics</t>
  </si>
  <si>
    <t>SSD M.2 2242 PCIe 3.0x4 NVMe</t>
  </si>
  <si>
    <t>Entry-Level Consumer Hybrid - Type of End User Profile - Reception , Admin,  Basic User, 
1 Year Depot Warranty Included</t>
  </si>
  <si>
    <t>Mid-Level Consumer Hybrid - Type of End User Profile - Reception , Admin,  Basic User
1 Year Depot Warranty Included</t>
  </si>
  <si>
    <t>High-Level Consumer Hybrid - Type of End User Profile - Executive, Principal, Home User
1 Year Depot Warranty Included</t>
  </si>
  <si>
    <t>i5 CPU</t>
  </si>
  <si>
    <t xml:space="preserve"> i5-12400T CPU</t>
  </si>
  <si>
    <t>M70q</t>
  </si>
  <si>
    <t>i7 CPU</t>
  </si>
  <si>
    <t xml:space="preserve"> i7-12700T CPU</t>
  </si>
  <si>
    <t xml:space="preserve"> 8GB RAM</t>
  </si>
  <si>
    <t>Total of 8GB RAM</t>
  </si>
  <si>
    <t>16GB RAM</t>
  </si>
  <si>
    <t>256GB SSD M.2 2280 NVMe TLC OP</t>
  </si>
  <si>
    <t>512GB SSD M.2 2280 NVMe TLC OP</t>
  </si>
  <si>
    <t>W11P</t>
  </si>
  <si>
    <t>Windows 11 Pro with Downgrade Rights to Windows 10</t>
  </si>
  <si>
    <t>5PS0D81209</t>
  </si>
  <si>
    <t>3 Years Keep Your Own Drive Add On</t>
  </si>
  <si>
    <t xml:space="preserve"> i5-12400 CPU</t>
  </si>
  <si>
    <t xml:space="preserve"> i7-12700 CPU</t>
  </si>
  <si>
    <t>M90q</t>
  </si>
  <si>
    <t>5PS0V07802</t>
  </si>
  <si>
    <t>M90s</t>
  </si>
  <si>
    <t>M90t</t>
  </si>
  <si>
    <t>Total of 16GB RAM</t>
  </si>
  <si>
    <t>512GB SSD M.2 2242 NVMe TLC</t>
  </si>
  <si>
    <t>5WS0L01988</t>
  </si>
  <si>
    <t>3 Years Seal Battery Add On</t>
  </si>
  <si>
    <t>5WS0L13019</t>
  </si>
  <si>
    <t>L14</t>
  </si>
  <si>
    <t>5WS0A23013</t>
  </si>
  <si>
    <t>5PS0A23278</t>
  </si>
  <si>
    <t>T14s</t>
  </si>
  <si>
    <t>R5 PRO</t>
  </si>
  <si>
    <t>L14 AMD</t>
  </si>
  <si>
    <t>16GB DDR4 3200 SoDIMM</t>
  </si>
  <si>
    <t xml:space="preserve">T14s AMD </t>
  </si>
  <si>
    <t>i5-1130G7 CPU + 16GB RAM</t>
  </si>
  <si>
    <t>i7-1160G7 CPU + 16GB RAM</t>
  </si>
  <si>
    <t>256GB SSD M.2 2242 G3 TLC</t>
  </si>
  <si>
    <t>512GB SSD M.2 2242 G3 TLC</t>
  </si>
  <si>
    <t>4G LTE</t>
  </si>
  <si>
    <t>4G WWAN</t>
  </si>
  <si>
    <t>i5 CPU 8GB</t>
  </si>
  <si>
    <t>L13 Yoga</t>
  </si>
  <si>
    <t>i5 CPU 16GB</t>
  </si>
  <si>
    <t>i7 CPU 16GB</t>
  </si>
  <si>
    <t>X13 Yoga</t>
  </si>
  <si>
    <t>512GB SSD M.2 2280 NVMe TLC OPAL</t>
  </si>
  <si>
    <t>5WS0F15923</t>
  </si>
  <si>
    <t>5WS0F15922</t>
  </si>
  <si>
    <t>X1 Yoga</t>
  </si>
  <si>
    <t>5WS0U55751</t>
  </si>
  <si>
    <t>3Y Premium Care</t>
  </si>
  <si>
    <t>5WS1H31713</t>
  </si>
  <si>
    <t>P14 &amp; P15</t>
  </si>
  <si>
    <t>5PS1H31776</t>
  </si>
  <si>
    <t>5PS0Q11763</t>
  </si>
  <si>
    <t>5PS0L20549</t>
  </si>
  <si>
    <t>4X40E77328</t>
  </si>
  <si>
    <t>ThinkPad Essential 15.6-inch Topload Notebooks/Hybrid/WS Mobile )</t>
  </si>
  <si>
    <t>(For All Notebooks/Hybrid/WS Mobile )</t>
  </si>
  <si>
    <t>4X40K09936</t>
  </si>
  <si>
    <t>ThinkPad 15.6” Basic Backpack (For All Notebooks/Hybrid/WS Mobile )</t>
  </si>
  <si>
    <t>4X41A08251</t>
  </si>
  <si>
    <t>CASE_BO ThinkPad X12 Case</t>
  </si>
  <si>
    <t>(For X12 Detachable)</t>
  </si>
  <si>
    <t>TP USB C Universial DOCK (For all Notebooks/Hybrid/Chromebook  C13 Yoga)</t>
  </si>
  <si>
    <t>(For all Notebooks/Hybrid/Chromebook  C13 Yoga)</t>
  </si>
  <si>
    <t>ThinkPad Thunderbolt 4 Dock - ANZ/Fiji/PNG</t>
  </si>
  <si>
    <t>(For All Notebooks/Hybrid)</t>
  </si>
  <si>
    <t>40B00300AU</t>
  </si>
  <si>
    <t>ThinkPad Thunderbolt 4 Workstation Dock - ANZ/Fiji/PNG</t>
  </si>
  <si>
    <t>(For All WS Mobile)</t>
  </si>
  <si>
    <t>4X20M26264</t>
  </si>
  <si>
    <t>PWR ADP_BO Type-C 45W Adapter (For All Notebooks/Hybrid/Chromebook/WS Mobile Except P15V)</t>
  </si>
  <si>
    <t>(For All Notebooks/Hybrid/Chromebook/WS Mobile Except P15V)</t>
  </si>
  <si>
    <t>4X20M26280</t>
  </si>
  <si>
    <t>PWR ADP_BO Type-C 65W Adapter (For All Notebooks/Hybrid/Chromebook/WS Mobile)</t>
  </si>
  <si>
    <t>(For All Notebooks/Hybrid/Chromebook/WS Mobile)</t>
  </si>
  <si>
    <t>Lenovo Essential Wired Combo US English 103P</t>
  </si>
  <si>
    <t>Lenovo Essential Wireless Combo - US English 103P</t>
  </si>
  <si>
    <t>4X80W59949</t>
  </si>
  <si>
    <t>TAB ACC_BO Pen Pro (For L13 Yoga G2)</t>
  </si>
  <si>
    <t>(For L13 Yoga G2)</t>
  </si>
  <si>
    <t>4X80R08264</t>
  </si>
  <si>
    <t>TAB ACC_BO Lenovo 500e Chrome Pen</t>
  </si>
  <si>
    <t>(For 500e)</t>
  </si>
  <si>
    <t>4X80Z50965</t>
  </si>
  <si>
    <t>TAB ACC_BO Lenovo Precision Pen (Fro X12 Tablet)</t>
  </si>
  <si>
    <t>4XE1B81915</t>
  </si>
  <si>
    <t>Kensington NanoSaver Cable Lock from Lenovo (For X13 Yoga / X1 Yoga / T14s G2 / X12 Tablet)</t>
  </si>
  <si>
    <t>(For X13 Yoga / X1 Yoga / T14s G2 / X12 Tablet)</t>
  </si>
  <si>
    <t>0B47388</t>
  </si>
  <si>
    <t>Kensington MicroSaver DS Cable Lock from Lenovo (For All Notebooks/L13 Yoga/Desktops/WS)</t>
  </si>
  <si>
    <t>(For All Notebooks/L13 Yoga/Desktops/WS)</t>
  </si>
  <si>
    <t>CABLE_BO USB C to Ethernet (For All Notebooks/Hybrid/Chromebook/WS Mobile)</t>
  </si>
  <si>
    <t>4XC1D66055</t>
  </si>
  <si>
    <t>Lenovo Performance FHD Webcam (For All Notebooks/Hybrid/Chromebook/WS Mobile)</t>
  </si>
  <si>
    <t>62B9MAR4AU</t>
  </si>
  <si>
    <t>E22-20(H20215FE0)21.5inch Monitor-HDMI 3Y PREM</t>
  </si>
  <si>
    <t>3 Years PREMIER SUPPORT Warranty Included</t>
  </si>
  <si>
    <t>62C7MAR4AU</t>
  </si>
  <si>
    <t>E24-20(H20238FE0)23.8inch Monitor-HDMI 3Y PREM</t>
  </si>
  <si>
    <t>66CBKAC1AU</t>
  </si>
  <si>
    <t>Lenovo L22e-30(A21215FL0)21.5inch Monitor-HDMI</t>
  </si>
  <si>
    <t>3 years Depot Warranty</t>
  </si>
  <si>
    <t>66BDKAC2AU</t>
  </si>
  <si>
    <t>L24i-30 - 23.8inch Monitor</t>
  </si>
  <si>
    <t>65FBGAC1AU</t>
  </si>
  <si>
    <t>Lenovo L24q-30 23.8-inch QHD Monitor</t>
  </si>
  <si>
    <t>5TS1B66182</t>
  </si>
  <si>
    <t>TRANSITION CFS Asset Tag - System</t>
  </si>
  <si>
    <t>5TS1B66194</t>
  </si>
  <si>
    <t>TRANSITION CFS Advanced Image (ITC)</t>
  </si>
  <si>
    <t>5TS1B66175</t>
  </si>
  <si>
    <t>TRANSITION CFS Custom BIOS Settings</t>
  </si>
  <si>
    <t>MANAGED DEPLOYMENT SERVICES (onsite) – Minimum Order Quantity 15 – Metro Only</t>
  </si>
  <si>
    <t>(onsite) – Minimum Order Quantity 15 – Metro Only</t>
  </si>
  <si>
    <t>ASSET RECOVERY &amp; DISPOSAL SERVICES (at Lenovo Facility)</t>
  </si>
  <si>
    <t xml:space="preserve">(at Lenovo Facility) </t>
  </si>
  <si>
    <t>ASSET RECOVERY &amp; DISPOSAL SERVICES (at Lenovo Facility) includes collection per device Minimum Order Quantity 30 - Metro only</t>
  </si>
  <si>
    <t>(at Lenovo Facility) includes collection per device Minimum Order Quantity 30 - Metro only</t>
  </si>
  <si>
    <t>COLLECTION FREIGHT (Per Pallet) Metro Only</t>
  </si>
  <si>
    <t>(Per Pallet) Metro Only</t>
  </si>
  <si>
    <t>Microsoft Surface Pro 8</t>
  </si>
  <si>
    <t xml:space="preserve">	
Intel® Iris® Xe Graphics</t>
  </si>
  <si>
    <t>2 x USB-C® with USB 4.0/Thunderbolt™ 4
3.5mm headphone jack
1 × Surface Connect port
Surface Type Cover port
Compatible with Surface Dial off-screen interaction*</t>
  </si>
  <si>
    <t xml:space="preserve">	
Screen: 13” PixelSense™ Flow Display
Resolution: 2880 x 1920 (267 PPI)
Up to 120Hz refresh rate (60Hz default)
Aspect ratio: 3:2
Adaptive Colour
Touch: 10 point multi-touch
GPU Ink Acceleration
Dolby Vision® support13</t>
  </si>
  <si>
    <t xml:space="preserve">	
Screen: 13” PixelSense™ Flow Display
Resolution: 2880 x 1920 (267 PPI)
Up to 120Hz refresh rate (60Hz default)
Aspect ratio: 3:2
Adaptive Colour
Touch: 10 point multi-touch
GPU Ink Acceleration
Dolby Vision® support15</t>
  </si>
  <si>
    <t>EHL-00027/QJX-00015</t>
  </si>
  <si>
    <t>Surface Pro8 13" i5/8/128LTE W10 Pro Commercial Platinum with Microsoft Type Cover</t>
  </si>
  <si>
    <t>EIG-00027/QJX-00015</t>
  </si>
  <si>
    <t xml:space="preserve">	
Screen: 13” PixelSense™ Flow Display
Resolution: 2880 x 1920 (267 PPI)
Up to 120Hz refresh rate (60Hz default)
Aspect ratio: 3:2
Adaptive Colour
Touch: 10 point multi-touch
GPU Ink Acceleration
Dolby Vision® support14</t>
  </si>
  <si>
    <t>Surface Pro8 13" i5/8/256LTE W10 Pro Commercial Platinum with Microsoft Type Cover</t>
  </si>
  <si>
    <t>EIN-00027/QJX-00015</t>
  </si>
  <si>
    <t>Surface Pro8 13" i5/16/256 LTE W10 Pro Commercial Platinum with Microsoft Type Cover</t>
  </si>
  <si>
    <t>EIV-00027/QJX-00015</t>
  </si>
  <si>
    <t xml:space="preserve">	
Screen: 13” PixelSense™ Flow Display
Resolution: 2880 x 1920 (267 PPI)
Up to 120Hz refresh rate (60Hz default)
Aspect ratio: 3:2
Adaptive Colour
Touch: 10 point multi-touch
GPU Ink Acceleration
Dolby Vision® support16</t>
  </si>
  <si>
    <t>Surface Pro8 13" i7/16/256LTE W10 Pro Commercial Platinum with Microsoft Type Cover</t>
  </si>
  <si>
    <t>EHL-00011/QJX-00015</t>
  </si>
  <si>
    <t xml:space="preserve">	
Screen: 13” PixelSense™ Flow Display
Resolution: 2880 x 1920 (267 PPI)
Up to 120Hz refresh rate (60Hz default)
Aspect ratio: 3:2
Adaptive Colour
Touch: 10 point multi-touch
GPU Ink Acceleration
Dolby Vision® support27</t>
  </si>
  <si>
    <t>Surface Pro8 13" i5/8/128LTE W11 Pro Commercial Platinum with Microsoft Type Cover</t>
  </si>
  <si>
    <t>EIG-00011/QJX-00015</t>
  </si>
  <si>
    <t xml:space="preserve">	
Screen: 13” PixelSense™ Flow Display
Resolution: 2880 x 1920 (267 PPI)
Up to 120Hz refresh rate (60Hz default)
Aspect ratio: 3:2
Adaptive Colour
Touch: 10 point multi-touch
GPU Ink Acceleration
Dolby Vision® support28</t>
  </si>
  <si>
    <t>Surface Pro8 13" i5/8/256LTE W11 Pro Commercial Platinum with Microsoft Type Cover</t>
  </si>
  <si>
    <t>EIN-00011/QJX-00015</t>
  </si>
  <si>
    <t xml:space="preserve">	
Screen: 13” PixelSense™ Flow Display
Resolution: 2880 x 1920 (267 PPI)
Up to 120Hz refresh rate (60Hz default)
Aspect ratio: 3:2
Adaptive Colour
Touch: 10 point multi-touch
GPU Ink Acceleration
Dolby Vision® support29</t>
  </si>
  <si>
    <t>Surface Pro8 13" i5/16/256LTE W11 Pro Commercial Platinum with Microsoft Type Cover</t>
  </si>
  <si>
    <t>EIV-00011/QJX-00015</t>
  </si>
  <si>
    <t xml:space="preserve">	
Screen: 13” PixelSense™ Flow Display
Resolution: 2880 x 1920 (267 PPI)
Up to 120Hz refresh rate (60Hz default)
Aspect ratio: 3:2
Adaptive Colour
Touch: 10 point multi-touch
GPU Ink Acceleration
Dolby Vision® support30</t>
  </si>
  <si>
    <t>Surface Pro8 13" i7/16/256LTE W11 Pro Commercial Platinum with Microsoft Type Cover</t>
  </si>
  <si>
    <t>i3</t>
  </si>
  <si>
    <t>TQP-00025</t>
  </si>
  <si>
    <t>QIA-00029</t>
  </si>
  <si>
    <t>2  x USB-C / 1 x Surface Connect Port</t>
  </si>
  <si>
    <t>QIA-00012</t>
  </si>
  <si>
    <t>QIM-00027</t>
  </si>
  <si>
    <t>QIM-00011</t>
  </si>
  <si>
    <t>Microsoft Surface Laptop 5 - 13.5"</t>
  </si>
  <si>
    <t>R7B-00039</t>
  </si>
  <si>
    <t>Surface Laptop 5 13.5inch i5 16GB 256GB Win11P Black</t>
  </si>
  <si>
    <t>1 x USB-C® with USB 4.0/Thunderbolt™ 4.
1 x USB-A 3.1.
3.5mm headphone jack.
1 x Surface Connect port.</t>
  </si>
  <si>
    <t>R7B-00016</t>
  </si>
  <si>
    <t>Surface Laptop 5 13.5inch i5 16GB 256GB Win11P Platinum</t>
  </si>
  <si>
    <t>RB1-00016</t>
  </si>
  <si>
    <t>Surface Laptop 5 13.5inch i7 16GB 256GB Win11P Black</t>
  </si>
  <si>
    <t>RB1-00039</t>
  </si>
  <si>
    <t>Surface Laptop 5 13.5inch i7 16GB 256GB Win11P Platinum</t>
  </si>
  <si>
    <t>RBH-00041</t>
  </si>
  <si>
    <t>Surface Laptop 5 13.5inch i7 16GB 512GB Win11P Black</t>
  </si>
  <si>
    <t>RBH-00016</t>
  </si>
  <si>
    <t>Surface Laptop 5 13.5inch i7 16GB 512GB Win11P Platinum</t>
  </si>
  <si>
    <t>W5S-00016</t>
  </si>
  <si>
    <t>Surface Laptop 5 13.5inch i7 32GB 512GB Win11P Black</t>
  </si>
  <si>
    <t>Microsoft Surface Laptop 5 - 15"</t>
  </si>
  <si>
    <t>Surface Laptop 5 15inch i7 16GB 512GB Win11P Black</t>
  </si>
  <si>
    <t>RIQ-00016</t>
  </si>
  <si>
    <t>Surface Laptop 5 15inch i7 16GB 512GB Win11P Platinum</t>
  </si>
  <si>
    <t>A15 Bionic chip with 64‑bit architecture
6-core CPU
5-core graphics
16-core Neural Engine</t>
  </si>
  <si>
    <t>Liquid Retina display
8.3-inch (diagonal) LED-backlit Multi-Touch display with IPS technology
2266-by-1488 resolution at 326 pixels per inch (ppi)
Wide colour display (P3)
True Tone display
Fingerprint-resistant oleophobic coating
Fully laminated display
Antireflective coating
1.8% reflectivity
500 nits brightness
Supports Apple Pencil (2nd generation)</t>
  </si>
  <si>
    <t>USB-C port with support for:
Charging
DisplayPort
USB 3.1 Gen 1 (up to 5 Gbps)</t>
  </si>
  <si>
    <t>A13 Bionic chip with 64-bit architecture
Neural Engine</t>
  </si>
  <si>
    <t>Retina display
10.2-inch (diagonal) LED-backlit Multi-Touch display with IPS technology
2160-by-1620-pixel resolution at 264 pixels per inch (ppi)
True Tone display
500 nits brightness
Fingerprint-resistant oleophobic coating
Supports Apple Pencil (1st generation)</t>
  </si>
  <si>
    <t>Smart Connector / 3.5mm jack</t>
  </si>
  <si>
    <t>A14 Bionic</t>
  </si>
  <si>
    <t>Liquid Retina display
10.9-inch (diagonal) LED backlit Multi‑Touch display with IPS technology
2360-by-1640-pixel resolution at 264 pixels per inch (ppi)
True Tone display
500 nits brightness
Fingerprint-resistant oleophobic coating</t>
  </si>
  <si>
    <t>10.9-inch iPad Wi-Fi 64GB - Silver</t>
  </si>
  <si>
    <t>USB-C port with support for:
Charging
DisplayPort
USB 2.0 (up to 480 Mb/s)</t>
  </si>
  <si>
    <t>MPQ13X/A</t>
  </si>
  <si>
    <t>10.9-inch iPad Wi-Fi 64GB - Blue</t>
  </si>
  <si>
    <t>MPQ23X/A</t>
  </si>
  <si>
    <t>10.9-inch iPad Wi-Fi 64GB - Yellow</t>
  </si>
  <si>
    <t>MPQ33X/A</t>
  </si>
  <si>
    <t>10.9-inch iPad Wi-Fi 64GB - Pink</t>
  </si>
  <si>
    <t>MPQ83X/A</t>
  </si>
  <si>
    <t>10.9-inch iPad Wi-Fi 256GB - Silver</t>
  </si>
  <si>
    <t>MPQ93X/A</t>
  </si>
  <si>
    <t>10.9-inch iPad Wi-Fi 256GB - Blue</t>
  </si>
  <si>
    <t>MPQA3X/A</t>
  </si>
  <si>
    <t>10.9-inch iPad Wi-Fi 256GB - Yellow</t>
  </si>
  <si>
    <t>MPQC3X/A</t>
  </si>
  <si>
    <t>10.9-inch iPad Wi-Fi 256GB - Pink</t>
  </si>
  <si>
    <t>MQ6J3X/A</t>
  </si>
  <si>
    <t xml:space="preserve">10.9-inch iPad Wi-Fi + Cellular 64GB - Silver </t>
  </si>
  <si>
    <t>4G LTE Model. Warranty can be uplifted to 3 Years</t>
  </si>
  <si>
    <t>MQ6K3X/A</t>
  </si>
  <si>
    <t>10.9-inch iPad Wi-Fi + Cellular 64GB - Blue</t>
  </si>
  <si>
    <t>MQ6L3X/A</t>
  </si>
  <si>
    <t>10.9-inch iPad Wi-Fi + Cellular 64GB - Yellow</t>
  </si>
  <si>
    <t>MQ6M3X/A</t>
  </si>
  <si>
    <t>10.9-inch iPad Wi-Fi + Cellular 64GB - Pink</t>
  </si>
  <si>
    <t>MQ6T3X/A</t>
  </si>
  <si>
    <t>10.9-inch iPad Wi-Fi + Cellular 256GB - Silver</t>
  </si>
  <si>
    <t>MQ6U3X/A</t>
  </si>
  <si>
    <t>10.9-inch iPad Wi-Fi + Cellular 256GB - Blue</t>
  </si>
  <si>
    <t>MQ6V3X/A</t>
  </si>
  <si>
    <t>10.9-inch iPad Wi-Fi + Cellular 256GB - Yellow</t>
  </si>
  <si>
    <t>MQ6W3X/A</t>
  </si>
  <si>
    <t>10.9-inch iPad Wi-Fi + Cellular 256GB - Pink</t>
  </si>
  <si>
    <t>iPad OS 15</t>
  </si>
  <si>
    <t>10.9-inch iPad Air Wi-Fi + Cellular 64GB - Pink</t>
  </si>
  <si>
    <t>10.9-inch iPad Air Wi-Fi + Cellular 64GB - Blue</t>
  </si>
  <si>
    <t>10.9-inch iPad Air Wi-Fi + Cellular 64GB - Starlight</t>
  </si>
  <si>
    <t>10.9-inch iPad Air Wi-Fi + Cellular 256GB - Pink</t>
  </si>
  <si>
    <t>10.9-inch iPad Air Wi-Fi + Cellular 256GB - Blue</t>
  </si>
  <si>
    <t>10.9-inch iPad Air Wi-Fi + Cellular 256GB - Starlight</t>
  </si>
  <si>
    <t>10.9-inch iPad Air Wi-Fi 64GB - Pink</t>
  </si>
  <si>
    <t>10.9-inch iPad Air Wi-Fi 64GB - Blue</t>
  </si>
  <si>
    <t>10.9-inch iPad Air Wi-Fi 64GB - Starlight</t>
  </si>
  <si>
    <t>10.9-inch iPad Air Wi-Fi 256GB - Pink</t>
  </si>
  <si>
    <t>10.9-inch iPad Air Wi-Fi 256GB - Blue</t>
  </si>
  <si>
    <t>10.9-inch iPad Air Wi-Fi 256GB - Starlight</t>
  </si>
  <si>
    <t>10.9-inch iPad Air Wi-Fi 64GB - Purple</t>
  </si>
  <si>
    <t>10.9-inch iPad Air Wi-Fi 256GB - Purple</t>
  </si>
  <si>
    <t>10.9-inch iPad Air Wi-Fi + Cellular 64GB - Purple</t>
  </si>
  <si>
    <t>10.9-inch iPad Air Wi-Fi + Cellular 256GB - Purple</t>
  </si>
  <si>
    <t>MNXD3X/A</t>
  </si>
  <si>
    <t>Apple M2 Chip</t>
  </si>
  <si>
    <t>11-inch iPad Pro Wi-Fi 128GB - Space Grey</t>
  </si>
  <si>
    <t>MNXE3X/A</t>
  </si>
  <si>
    <t>11-inch iPad Pro Wi-Fi 128GB - Silver</t>
  </si>
  <si>
    <t>MNXF3X/A</t>
  </si>
  <si>
    <t>11-inch iPad Pro Wi-Fi 256GB - Space Grey</t>
  </si>
  <si>
    <t>MNXG3X/A</t>
  </si>
  <si>
    <t>11-inch iPad Pro Wi-Fi 256GB - Silver</t>
  </si>
  <si>
    <t>MNXH3X/A</t>
  </si>
  <si>
    <t>11-inch iPad Pro Wi-Fi 512GB - Space Grey</t>
  </si>
  <si>
    <t>MNXJ3X/A</t>
  </si>
  <si>
    <t>11-inch iPad Pro Wi-Fi 512GB - Silver</t>
  </si>
  <si>
    <t>MNXK3X/A</t>
  </si>
  <si>
    <t>11-inch iPad Pro Wi-Fi 1TB - Space Grey</t>
  </si>
  <si>
    <t>MNXL3X/A</t>
  </si>
  <si>
    <t>11-inch iPad Pro Wi-Fi 1TB - Silver</t>
  </si>
  <si>
    <t>MNXM3X/A</t>
  </si>
  <si>
    <t>11-inch iPad Pro Wi-Fi 2TB - Space Grey</t>
  </si>
  <si>
    <t>MNXN3X/A</t>
  </si>
  <si>
    <t>11-inch iPad Pro Wi-Fi 2TB - Silver</t>
  </si>
  <si>
    <t>MNXP3X/A</t>
  </si>
  <si>
    <t>MNXQ3X/A</t>
  </si>
  <si>
    <t>MNXR3X/A</t>
  </si>
  <si>
    <t>MNXT3X/A</t>
  </si>
  <si>
    <t>MNXU3X/A</t>
  </si>
  <si>
    <t>MNXV3X/A</t>
  </si>
  <si>
    <t>MNXW3X/A</t>
  </si>
  <si>
    <t>MNXX3X/A</t>
  </si>
  <si>
    <t>MNXY3X/A</t>
  </si>
  <si>
    <t>MNY03X/A</t>
  </si>
  <si>
    <t>MNYC3X/A</t>
  </si>
  <si>
    <t>11-inch iPad Pro Wi-Fi + Cellular 128GB - Space Grey</t>
  </si>
  <si>
    <t>MNYD3X/A</t>
  </si>
  <si>
    <t>11-inch iPad Pro Wi-Fi + Cellular 128GB - Silver</t>
  </si>
  <si>
    <t>MNYE3X/A</t>
  </si>
  <si>
    <t>11-inch iPad Pro Wi-Fi + Cellular 256GB - Space Grey</t>
  </si>
  <si>
    <t>MNYF3X/A</t>
  </si>
  <si>
    <t>11-inch iPad Pro Wi-Fi + Cellular 256GB - Silver</t>
  </si>
  <si>
    <t>MNYG3X/A</t>
  </si>
  <si>
    <t>11-inch iPad Pro Wi-Fi + Cellular 512GB - Space Grey</t>
  </si>
  <si>
    <t>MNYH3X/A</t>
  </si>
  <si>
    <t>11-inch iPad Pro Wi-Fi + Cellular 512GB - Silver</t>
  </si>
  <si>
    <t>MNYJ3X/A</t>
  </si>
  <si>
    <t>11-inch iPad Pro Wi-Fi + Cellular 1TB - Space Grey</t>
  </si>
  <si>
    <t>MNYK3X/A</t>
  </si>
  <si>
    <t>11-inch iPad Pro Wi-Fi + Cellular 1TB - Silver</t>
  </si>
  <si>
    <t>MNYL3X/A</t>
  </si>
  <si>
    <t>11-inch iPad Pro Wi-Fi + Cellular 2TB - Space Grey</t>
  </si>
  <si>
    <t>11-inch iPad Pro Wi-Fi + Cellular 2TB - Silver</t>
  </si>
  <si>
    <t>MP1X3X/A</t>
  </si>
  <si>
    <t>MP1Y3X/A</t>
  </si>
  <si>
    <t>MP203X/A</t>
  </si>
  <si>
    <t>MP213X/A</t>
  </si>
  <si>
    <t>MP223X/A</t>
  </si>
  <si>
    <t>MP233X/A</t>
  </si>
  <si>
    <t>MP243X/A</t>
  </si>
  <si>
    <t>MP253X/A</t>
  </si>
  <si>
    <t>MP263X/A</t>
  </si>
  <si>
    <t>MP273X/A</t>
  </si>
  <si>
    <t>13.6" LED-backlit Display with IPS Technology</t>
  </si>
  <si>
    <t>1 x Magsafe Charging Port, 2 x Thunderbolt ports, 1 x Headphone Jack</t>
  </si>
  <si>
    <t>MLXY3X/A</t>
  </si>
  <si>
    <t>13-inch MacBook Air: Apple M2 chip with 8-core CPU and 8-core GPU, 256GB - Silver</t>
  </si>
  <si>
    <t>MLY03X/A</t>
  </si>
  <si>
    <t>13-inch MacBook Air: Apple M2 chip with 8-core CPU and 10-core GPU, 512GB - Silver</t>
  </si>
  <si>
    <t>MLY13X/A</t>
  </si>
  <si>
    <t>13-inch MacBook Air: Apple M2 chip with 8-core CPU and 8-core GPU, 256GB - Starlight</t>
  </si>
  <si>
    <t>MLY23X/A</t>
  </si>
  <si>
    <t>13-inch MacBook Air: Apple M2 chip with 8-core CPU and 10-core GPU, 512GB - Starlight</t>
  </si>
  <si>
    <t>MLY33X/A</t>
  </si>
  <si>
    <t>13-inch MacBook Air: Apple M2 chip with 8-core CPU and 8-core GPU, 256GB - Midnight</t>
  </si>
  <si>
    <t>MLY43X/A</t>
  </si>
  <si>
    <t>13-inch MacBook Air: Apple M2 chip with 8-core CPU and 10-core GPU, 512GB - Midnight</t>
  </si>
  <si>
    <t>13.3 LED-backlit Display with IPS Technology</t>
  </si>
  <si>
    <t>Two Thunderbolt / USB 4 ports with support for:
Charging
DisplayPort
Thunderbolt 3 (up to 40Gb/s)
USB 4 (up to 40Gb/s)
USB 3.1 Gen 2 (up to 10Gb/s)
3.5 mm headphone jack</t>
  </si>
  <si>
    <t>MNEP3X/A</t>
  </si>
  <si>
    <t>13-inch MacBook Pro: Apple M2 chip with 8-core CPU and 10-core GPU, 256GB SSD - Silver</t>
  </si>
  <si>
    <t>MNEQ3X/A</t>
  </si>
  <si>
    <t>13-inch MacBook Pro: Apple M2 chip with 8-core CPU and 10-core GPU, 512GB SSD - Silver</t>
  </si>
  <si>
    <t>MPHE3X/A</t>
  </si>
  <si>
    <t>Apple M2 Pro Chip</t>
  </si>
  <si>
    <t>14.2" Liquid Retina XDR</t>
  </si>
  <si>
    <t>14-inch MacBook Pro: Apple M2 Pro chip with 10‑core CPU and 16‑core GPU, 512GB SSD - Space Grey</t>
  </si>
  <si>
    <t>MPHF3X/A</t>
  </si>
  <si>
    <t>19-core GPU</t>
  </si>
  <si>
    <t>14-inch MacBook Pro: Apple M2 Pro chip with 12‑core CPU and 19‑core GPU, 1TB SSD - Space Grey</t>
  </si>
  <si>
    <t>MPHG3X/A</t>
  </si>
  <si>
    <t>Apple M2 Max Chip</t>
  </si>
  <si>
    <t>30-core GPU</t>
  </si>
  <si>
    <t>14-inch MacBook Pro: Apple M2 Max chip with 12‑core CPU and 30‑core GPU, 1TB SSD - Space Grey</t>
  </si>
  <si>
    <t>MPHH3X/A</t>
  </si>
  <si>
    <t>14-inch MacBook Pro: Apple M2 Pro chip with 10‑core CPU and 16‑core GPU, 512GB SSD - Silver</t>
  </si>
  <si>
    <t>MPHJ3X/A</t>
  </si>
  <si>
    <t>14-inch MacBook Pro: Apple M2 Pro chip with 12‑core CPU and 19‑core GPU, 1TB SSD - Silver</t>
  </si>
  <si>
    <t>MPHK3X/A</t>
  </si>
  <si>
    <t>14-inch MacBook Pro: Apple M2 Max chip with 12‑core CPU and 30‑core GPU, 1TB SSD - Silver</t>
  </si>
  <si>
    <t>MNW83X/A</t>
  </si>
  <si>
    <t>16.2" Liquid Retina XDR</t>
  </si>
  <si>
    <t>16-inch MacBook Pro: Apple M2 Pro chip with 12‑core CPU and 19‑core GPU, 512GB SSD - Space Grey</t>
  </si>
  <si>
    <t>SDXC card slot
HDMI port
3.5-mm headphone jack
MagSafe 3 port
Three Thunderbolt 4 (USB-C) ports with support for:
Charging
DisplayPort
Thunderbolt 4 (up to 40 Gbps)
USB 4 (up to 40 Gbps)</t>
  </si>
  <si>
    <t>MNW93X/A</t>
  </si>
  <si>
    <t>16-inch MacBook Pro: Apple M2 Pro chip with 12‑core CPU and 19‑core GPU, 1TB SSD - Space Grey</t>
  </si>
  <si>
    <t>MNWA3X/A</t>
  </si>
  <si>
    <t>38-core GPU</t>
  </si>
  <si>
    <t>16-inch MacBook Pro: Apple M2 Max chip with 12‑core CPU and 38‑core GPU, 1TB SSD - Space Grey</t>
  </si>
  <si>
    <t>MNWC3X/A</t>
  </si>
  <si>
    <t>16-inch MacBook Pro: Apple M2 Pro chip with 12‑core CPU and 19‑core GPU, 512GB SSD - Silver</t>
  </si>
  <si>
    <t>MNWD3X/A</t>
  </si>
  <si>
    <t>16-inch MacBook Pro: Apple M2 Pro chip with 12‑core CPU and 19‑core GPU, 1TB SSD - Silver</t>
  </si>
  <si>
    <t>MNWE3X/A</t>
  </si>
  <si>
    <t>16-inch MacBook Pro: Apple M2 Max chip with 12‑core CPU and 38‑core GPU, 1TB SSD - Silver</t>
  </si>
  <si>
    <t>MMFJ3X/A</t>
  </si>
  <si>
    <t>Mac mini: Apple M2 chip with 8‑core CPU and 10‑core GPU, 256GB SSD</t>
  </si>
  <si>
    <t>2 x Thunderbolt 4, 2 x USB-A Gen 3, HDMI, Gigabit Ethernet (10Gb), 3.5mm Headphone Jack</t>
  </si>
  <si>
    <t>MMFK3X/A</t>
  </si>
  <si>
    <t>Mac mini: Apple M2 chip with 8‑core CPU and 10‑core GPU, 512GB SSD</t>
  </si>
  <si>
    <t>MNH73X/A</t>
  </si>
  <si>
    <t>Mac mini: Apple M2 Pro chip with 10‑core CPU and 16‑core GPU, 512GB SSD</t>
  </si>
  <si>
    <t>Mac Studio</t>
  </si>
  <si>
    <t>4x Thunderbolt 4, 1x 10Gb Ethernet, 2x USB-A, 1x HDMI, 1x 3.5mm headphone jack, On Front - 2x USB-C ports (upto 10 Gbps), SDXC card slot (UHS-II)</t>
  </si>
  <si>
    <t>SGAQ2ZX/A</t>
  </si>
  <si>
    <t>AppleCare+ for 14‑inch MacBook Pro (M2)</t>
  </si>
  <si>
    <t>SGCT2ZX/A</t>
  </si>
  <si>
    <t>AppleCare+ for 16‑inch MacBook Pro (M2)</t>
  </si>
  <si>
    <t>SGQQ2ZX/A</t>
  </si>
  <si>
    <t>SGFC2ZX/A</t>
  </si>
  <si>
    <t>AppleCare+ for iPad (10th generation)</t>
  </si>
  <si>
    <t>SGG22ZX/A</t>
  </si>
  <si>
    <t>AppleCare+ for iPad Pro 11-inch (4th generation)</t>
  </si>
  <si>
    <t>SGGY2ZX/A</t>
  </si>
  <si>
    <t>AppleCare+ for iPad Pro 12.9-inch (6th generation)</t>
  </si>
  <si>
    <t>SEL02ZX/A</t>
  </si>
  <si>
    <t>AppleCare+ for Studio Display</t>
  </si>
  <si>
    <t>Studio Display</t>
  </si>
  <si>
    <t>4 LPDDR4</t>
  </si>
  <si>
    <t>This Min discount ranges from 41.49% to 54.06% Depending on the product set and configuration - Refer to Device_List worksheet</t>
  </si>
  <si>
    <t>This Min discount ranges from 46.91% to 58.15% Depending on the product set and configuration - Refer to Device_List worksheet</t>
  </si>
  <si>
    <t>This Min discount ranges from 62.59 % to 69% Depending on the product set and configuration- Refer to Device_List worksheet</t>
  </si>
  <si>
    <t>This Min discount ranges from 39.14 % to 50.94% Depending on the product set and configuration - Refer to Device_List worksheet</t>
  </si>
  <si>
    <t>This Min discount ranges from 46.09% to 51.35% Depending on the product set and configuration-  Refer to Device_List worksheet</t>
  </si>
  <si>
    <t>This Min discount ranges from 43.09% to 49.45% Depending on the product set and configuration - Refer to Device_List worksheet</t>
  </si>
  <si>
    <t>This Min discount ranges from 19.76% to 57.86% Depending on the product set and configuration  Refer to Device_List worksheet</t>
  </si>
  <si>
    <t>This Min discount ranges from 7.6% to 67.84% Depending on the product set and configuration  Refer to Device_List worksheet</t>
  </si>
  <si>
    <t>This Min discount ranges from 38.87% to 74.10% Depending on the product set and configuration  Refer to Device_List worksheet</t>
  </si>
  <si>
    <t>MICROSOFT SURFACE LAPTOP STUDIO I7/32/1TB DGPU GEFORCE WIN 11 PLATINUM</t>
  </si>
  <si>
    <t>Geoforce</t>
  </si>
  <si>
    <t>2 x Thunderbolt 4 Surface Connect Port</t>
  </si>
  <si>
    <t xml:space="preserve">Surface Laptop Studio 14.4" i7 16GB 512GB W10P Platinum </t>
  </si>
  <si>
    <t>IGPU</t>
  </si>
  <si>
    <t>MICROSOFT SURFACE LAPTOP STUDIO I7/16/512 DGPU GEFORCE WIN 11 PLATINUM</t>
  </si>
  <si>
    <t>DGPU</t>
  </si>
  <si>
    <t>RTX 3050</t>
  </si>
  <si>
    <t xml:space="preserve">Surface Laptop Studio 14.4" i7 32GB 1TB  RTX A2000 W10P Platinum  </t>
  </si>
  <si>
    <t xml:space="preserve"> Intel Core i5 Processor</t>
  </si>
  <si>
    <t>RTX A2000</t>
  </si>
  <si>
    <t>MICROSOFT SURFACE LAPTOP STUDIO I7/32/1TB DGPU RTX WIN 11 PLATINUM</t>
  </si>
  <si>
    <t>GDPU RTX</t>
  </si>
  <si>
    <t>1 x USB-C
1 x full-size USB-A
3.5mm headphone jack
1 x Surface Connect port
Compatible with Surface Dial off-screen interaction</t>
  </si>
  <si>
    <t>Surface Laptop 4 13in R5 16GB 256GB Win 10 Pro Black</t>
  </si>
  <si>
    <t>Surface Laptop 4 13in i7 16GB 512GB Win 11 Pro Black</t>
  </si>
  <si>
    <t>LF1-00017</t>
  </si>
  <si>
    <t>1 USB Port, 1 x USB3.1 Port, 1 x Thunderbolt</t>
  </si>
  <si>
    <t>Surface Laptop 5 15inch i7 16GB 512GB Win10P Black</t>
  </si>
  <si>
    <t>RIR-00039</t>
  </si>
  <si>
    <t>Surface Laptop 5 15inch i7 16GB 512GB Win10P Platinum</t>
  </si>
  <si>
    <t>RIR-00016</t>
  </si>
  <si>
    <t>LTE</t>
  </si>
  <si>
    <t>SURFACE GO 3 FOR BUSINESS 10.3 INCH INTEL CORE I3-10100Y 8GB RAM 128GB SSD WIFI WINDOWS 11 PRO PLATINUM</t>
  </si>
  <si>
    <t>SURFACE LAPTOP GO FOR BUSINESS - PLATINUM / 12.4 INCH / INTEL COREÂ I5-1035G1 / 8GB RAM / 256GB SSD / WINDOWS 10 PRO</t>
  </si>
  <si>
    <t>Laptop Go 2 for Business i5/8/256 W11P Platinum</t>
  </si>
  <si>
    <t>8QG-00045</t>
  </si>
  <si>
    <t>Surface Laptop Go2 i5/8GB/256GB Windows 10 Pro Commercial Platinum</t>
  </si>
  <si>
    <t>KQR-00023</t>
  </si>
  <si>
    <t>SURFACE PRO 8 FOR BUSINESS 13 INCH INTEL CORE I5-1145G7 8GB RAM 256GB SSD WIFI WINDOWS 11 PRO PLATINUM</t>
  </si>
  <si>
    <t>2 x USB-C with USB 4.0/Thunderbolt 4</t>
  </si>
  <si>
    <t>Surface Pro8 13" i5/8/256LTE W10 Pro Commercial Platinum</t>
  </si>
  <si>
    <t>Surface Pro8 13" i5/16/256 LTE W10 Pro Commercial Platinum</t>
  </si>
  <si>
    <t>Surfac Pro 9 i5 16GB 256GB Win11P Graphite</t>
  </si>
  <si>
    <t>Surfac Pro 9 i5 16GB 256GB Win11P Platinum</t>
  </si>
  <si>
    <t>Surfac Pro 9 i7 16GB 256GB Win11P Graphite</t>
  </si>
  <si>
    <t>Intel Core i7</t>
  </si>
  <si>
    <t>Surfac Pro 9 i7 16GB 256GB Win11P Platinum</t>
  </si>
  <si>
    <t>Surface Pro8 13" i5/16/256 W11 Pro Commercial Graphite</t>
  </si>
  <si>
    <t>Surface Pro8 13" i7/16/256 W11 Pro Commercial Graphite</t>
  </si>
  <si>
    <t>Surface Pro8 13" i5/8/256 W10 Pro Commercial Platinum</t>
  </si>
  <si>
    <t>Panasonic Toughbook FZ-N1 (4.7') Mk2.5 with 4G, 12 Point Satellite GPS &amp; Barcode Reader (Android 11.0)</t>
  </si>
  <si>
    <t>15FZ-N1ELQAZRA</t>
  </si>
  <si>
    <t>Panasonic Toughbook FZ-T1 (5') Mk2 with 4G, 12 Point Satellite GPS &amp; Barcode Reader (Android 9)</t>
  </si>
  <si>
    <t>Panasonic Toughbook G2 (10.1") Mk1</t>
  </si>
  <si>
    <t>15FZ-G2ABMBXKA</t>
  </si>
  <si>
    <t>Panasonic Toughbook G2 (10.1") Mk1 with 4G (30 Point GPS / Band28 / Dual Pass Through)</t>
  </si>
  <si>
    <t>15FZ-G2ABMBEKA</t>
  </si>
  <si>
    <t>Panasonic Toughbook G2 (10.1") Mk1 with 4G (72 Point uBlox GPS / Band28 / Dual Pass Through)</t>
  </si>
  <si>
    <t>15FZ-G2AQMBEKA</t>
  </si>
  <si>
    <t>Panasonic Toughbook CF-33 12" Detachable Mk2</t>
  </si>
  <si>
    <t>15CF-33GFJAZKA</t>
  </si>
  <si>
    <t>Panasonic Toughbook CF-33 (12" Detachable) Mk2 with 4G (inc. Satellite GPS)</t>
  </si>
  <si>
    <t>15CF-33GFJAEKA</t>
  </si>
  <si>
    <t>Panasonic Toughbook 40 (14" Fully Rugged Notebook) with i5, 16GB RAM, 512GB SSD &amp; 4G</t>
  </si>
  <si>
    <t>15FZ-40ACAABKA</t>
  </si>
  <si>
    <t>Panasonic Toughbook 40 (14" Fully Rugged Notebook) with i7, 16GB RAM, 512GB SSD - Black Model</t>
  </si>
  <si>
    <t>15FZ-40DCAAXKA</t>
  </si>
  <si>
    <t>Panasonic Toughbook S1 (7") Mk1 with 4G, DPT &amp; 2nd USB</t>
  </si>
  <si>
    <t>15FZ-S1ALBGCAA</t>
  </si>
  <si>
    <t>Panasonic Toughbook FZ-A3 (10.1") with 4G, GPS &amp; Dual Pass Through - Android 11</t>
  </si>
  <si>
    <t>Panasonic Toughbook FZ-A3 (10.1") with Wifi, GPS - Android 11</t>
  </si>
  <si>
    <t>15FZ-A3APAADBA</t>
  </si>
  <si>
    <t>4x4 Octa Core</t>
  </si>
  <si>
    <t>USB 3.0 (1), Headset, Port Replicator</t>
  </si>
  <si>
    <t>Panasonic Toughbook 55 (14.0") Mk2 (HD, Standard Brightness, No Webcam) with 8GB Ram, 256GB SSD (Empty Rear I/O Slot)</t>
  </si>
  <si>
    <t>Panasonic Toughbook 55 (14.0") Mk2 (FHD, High Brightness) with Webcam, 8GB Ram, 256GB SSD</t>
  </si>
  <si>
    <t>Panasonic Toughbook 55 (14.0") Mk2 (FHD, High Brightness) with Webcam, 8GB Ram, 256GB SSD &amp; 4G (with 30 Point GPS)</t>
  </si>
  <si>
    <t>Panasonic Toughbook 55 (14.0") Mk2 (FHD, Touchscreen &amp; High Brightness) with Webcam, 8GB Ram, 256GB SSD</t>
  </si>
  <si>
    <t>Panasonic Toughbook 55 (14.0") Mk2 (FHD, Touchscreen &amp; High Brightness) with Webcam, 8GB Ram, 256GB SSD &amp; 4G (with 30 Point GPS)</t>
  </si>
  <si>
    <t>SURFACE LAPTOP 5, 13.5" i5/16GB/256GB BLACK METAL, W11P, 2YR</t>
  </si>
  <si>
    <t>12th Gen Intel® Core™ i5-1245U processor</t>
  </si>
  <si>
    <t>1,297 g</t>
  </si>
  <si>
    <t>Battery Capacity Nominal (WH) 47.5</t>
  </si>
  <si>
    <t xml:space="preserve"> 	- 1 x USB-C with USB 4.0/Thunderbolt 4
- 1 x USB-A 3.1
- 3.5-mm headphone jack
- 1 x Surface Connect port
1 x USB-A
3.5 mm headphone jack
1 x Surface Connect port</t>
  </si>
  <si>
    <t>SURFACE LAPTOP 5, 13.5" i5/16GB/256GB PLATINUM ALCANTARA, W11P, 2YR</t>
  </si>
  <si>
    <t>SURFACE LAPTOP 5, 13.5" i7/16GB/256GB BLACK METAL, W11P, 2YR</t>
  </si>
  <si>
    <t>12th Gen Intel Core i7-1265U processor</t>
  </si>
  <si>
    <t>Battery Capacity Nominal (WH) 47.7</t>
  </si>
  <si>
    <t>SURFACE LAPTOP 5, 13.5" i7/16GB/256GB PLATINUM ALCANTARA, W11P, 2YR</t>
  </si>
  <si>
    <t>SURFACE LAPTOP 5, 13.5" i7/16GB/512GB BLACK METAL, W11P, 2YR</t>
  </si>
  <si>
    <t>SURFACE LAPTOP 5, 13.5" i7/16GB/512GB PLATINUM ALCANTARA, W11P, 2YR</t>
  </si>
  <si>
    <t>SURFACE LAPTOP 5, 13.5" i7/32GB/512GB BLACK METAL, W11P, 2YR</t>
  </si>
  <si>
    <t>SURFACE LAPTOP 5 15" i7/16GB/512GB BLACK METAL, W11P, 2YR</t>
  </si>
  <si>
    <t xml:space="preserve">12th Gen Intel Core i7-1265U processor </t>
  </si>
  <si>
    <t>1,560 g</t>
  </si>
  <si>
    <t>Battery Capacity Nominal (WH) 47.12</t>
  </si>
  <si>
    <t>SURFACE LAPTOP 5 15" i7/16GB/512GB BLACK METAL, W10P, 2YR</t>
  </si>
  <si>
    <t>SURFACE LAPTOP 5 15" i7/16GB/512GB PLATINUM METAL, W11P, 2YR</t>
  </si>
  <si>
    <t>SURFACE LAPTOP 5 15" i7/16GB/512GB PLATINUM METAL, W10P, 2YR</t>
  </si>
  <si>
    <t>SURFACE PRO 9, 13" WIFI i5/16GB/256GB GRAPHITE, W11P, 2YR</t>
  </si>
  <si>
    <t>2880 × 1920</t>
  </si>
  <si>
    <t>879 g</t>
  </si>
  <si>
    <t xml:space="preserve"> 	- 2 × USB-C® with USB 4.0/Thunderbolt 4
- 1 × Surface Connect port
- 1 × Surface Keyboard port</t>
  </si>
  <si>
    <t>SURFACE PRO 9, 13" WIFI i5/16GB/256GB PLATINUM, W11P, 2YR</t>
  </si>
  <si>
    <t>Battery Capacity Nominal (WH) 47.17</t>
  </si>
  <si>
    <t>SURFACE PRO 9, 13" WIFI i7/16GB/256GB GRAPHITE, W11P, 2YR</t>
  </si>
  <si>
    <t>SURFACE PRO 9, 13" WIFI i7/16GB/256GB PLATINUM, W11P, 2YR</t>
  </si>
  <si>
    <t>Battery Capacity Nominal (WH) 47.19</t>
  </si>
  <si>
    <t>HDR</t>
  </si>
  <si>
    <t xml:space="preserve">WIFI,Bluetooth,Celullar </t>
  </si>
  <si>
    <t>1</t>
  </si>
  <si>
    <t>SAMSUNG GALAXY A23 4G 6.6" 128GB/4GB AWESOME BLACK</t>
  </si>
  <si>
    <t>SM-A235FZKGXSA</t>
  </si>
  <si>
    <t>Octa-core, 4x 2.4GHz Kryo 265 + 4x 1.9GHz Kryo 265</t>
  </si>
  <si>
    <t>Snapdragon Adreno 619</t>
  </si>
  <si>
    <t>Andriod</t>
  </si>
  <si>
    <t>Apple iPad Pro 11" WiFi 128GB - S/Grey 2021</t>
  </si>
  <si>
    <t>iPad OS</t>
  </si>
  <si>
    <t>WIFI,Bluetooth</t>
  </si>
  <si>
    <t>3</t>
  </si>
  <si>
    <t>Apple iPad Pro 12.9" WiFi + Cell 256GB - S/Grey</t>
  </si>
  <si>
    <t>MBP16IN SG/M1-M(10C/32G)/32/1TB/140W</t>
  </si>
  <si>
    <t>Wi-Fi (802.11a/b/g/n/ac), Bluetooth 5.0</t>
  </si>
  <si>
    <t>SAMSUNG GALAXY S22 128GB PHANTOM WHITE</t>
  </si>
  <si>
    <t>SM-S901EZWAATS</t>
  </si>
  <si>
    <t>Cortex-A710</t>
  </si>
  <si>
    <t>Snapdragon Adreno 730</t>
  </si>
  <si>
    <t>2K</t>
  </si>
  <si>
    <t>A13 Bionic Chip</t>
  </si>
  <si>
    <t>IPAD PRO 12.9IN (6) WI#FI 256GB SG</t>
  </si>
  <si>
    <t>M2</t>
  </si>
  <si>
    <t>8V7-00025</t>
  </si>
  <si>
    <t>EDU SURFACE GO 3, 10.5" PENT 4GB/64GB WIFI, PLATINUM W10P, 2YR</t>
  </si>
  <si>
    <t>Dual-core Intel® Pentium® Gold 6500Y processor</t>
  </si>
  <si>
    <t>8V7-00008</t>
  </si>
  <si>
    <t>EDU SURFACE GO 3, 10.5" PENT 4GB/64GB WIFI, PLATINUM W11P, 2YR</t>
  </si>
  <si>
    <t>8VB-00021</t>
  </si>
  <si>
    <t>EDU SURFACE GO 3, 10.5" PENT 8GB/128GB WIFI, PLATINUM W10P, 2YR</t>
  </si>
  <si>
    <t>8VB-00006</t>
  </si>
  <si>
    <t>EDU SURFACE GO 3, 10.5" PENT 8GB/128GB WIFI, PLATINUM W11P, 2YR</t>
  </si>
  <si>
    <t>SURFACE DUO2, 8.3" 128GB - GLACIER</t>
  </si>
  <si>
    <t>Qualcomm® Snapdragon™ 888 LTE Advanced Mobile Platform</t>
  </si>
  <si>
    <t>LPDDR5x</t>
  </si>
  <si>
    <t>Qualcomm Adreno 660</t>
  </si>
  <si>
    <t>Android™ 11</t>
  </si>
  <si>
    <t>Dual PixelSense™ Fusion Displays</t>
  </si>
  <si>
    <t>AMOLED, 2688x1892</t>
  </si>
  <si>
    <t>544g</t>
  </si>
  <si>
    <t>SURFACE DUO2, 8.3" 256GB - GLACIER</t>
  </si>
  <si>
    <t>LG8-00016</t>
  </si>
  <si>
    <t>SURFACE LAPTOP 4, 15" R7se/8GB/256GB PLATINUM METAL, W11P, 2</t>
  </si>
  <si>
    <t>Windows 11 PRO</t>
  </si>
  <si>
    <t>11th Gen Intel® Core™ i7-1185G7</t>
  </si>
  <si>
    <t>39Wh</t>
  </si>
  <si>
    <t>KRB-00023</t>
  </si>
  <si>
    <t>SURFACE LAPTOP GO 2, 12.4" i5/16GB/256GB, PLATINUM, W10P, 2YR</t>
  </si>
  <si>
    <t>KYM-00023</t>
  </si>
  <si>
    <t>SURFACE LAPTOP GO 2, 12.4" i5/16GB/256GB, PLATINUM, W11P, 2YR</t>
  </si>
  <si>
    <t>KQR-00045</t>
  </si>
  <si>
    <t>SURFACE LAPTOP GO 2, 12.4" i5/8GB/256GB, ICE BLUE, W10P, 2YR</t>
  </si>
  <si>
    <t>8QG-00022</t>
  </si>
  <si>
    <t>SURFACE LAPTOP GO 2, 12.4" i5/8GB/256GB, ICE BLUE, W11P, 2YR</t>
  </si>
  <si>
    <t>SURFACE LAPTOP GO 2, 12.4" i5/8GB/256GB, PLATINUM, W10P, 2YR</t>
  </si>
  <si>
    <t>SURFACE LAPTOP GO 2, 12.4" i5/8GB/256GB, PLATINUM, W11P, 2YR</t>
  </si>
  <si>
    <t>KQR-00034</t>
  </si>
  <si>
    <t>SURFACE LAPTOP GO 2, 12.4" i5/8GB/256GB, SAGE, W10P, 2YR</t>
  </si>
  <si>
    <t>SURFACE LAPTOP GO 2, 12.4" i5/8GB/256GB, SAGE, W11P, 2YR</t>
  </si>
  <si>
    <t>KQR-00056</t>
  </si>
  <si>
    <t>SURFACE LAPTOP GO 2, 12.4" i5/8GB/256GB, SANDSTONE, W10P, 2YR</t>
  </si>
  <si>
    <t>8QG-00056</t>
  </si>
  <si>
    <t>SURFACE LAPTOP GO 2, 12.4" i5/8GB/256GB, SANDSTONE, W11P, 2YR</t>
  </si>
  <si>
    <t>TNX-00015</t>
  </si>
  <si>
    <t>SURFACE LAPTOP STUDIO 14.4" i5/16GB/256GB, IRIS XE, W11P, 2YR</t>
  </si>
  <si>
    <t>SURFACE LAPTOP STUDIO 14.4" i7/16GB/512GB, GEFORCE RTX3050,</t>
  </si>
  <si>
    <t>Intel Core i7-11370H Processor</t>
  </si>
  <si>
    <t>NVIDIA GeForce RTX 3050 T</t>
  </si>
  <si>
    <t>SURFACE LAPTOP STUDIO 14.4" i7/32GB/1TB, GEFORCE RTX3050, 4G</t>
  </si>
  <si>
    <t>Intel(R) Iris(R) Xe Graphics</t>
  </si>
  <si>
    <t>PCIe NVMe Class 35 Solid State Drive</t>
  </si>
  <si>
    <t>Microsoft Windows 10 Pro</t>
  </si>
  <si>
    <t>210-BCTV</t>
  </si>
  <si>
    <t>Intel® Core™ i3-12100</t>
  </si>
  <si>
    <t>HP ELITEBOOK 830 X360 G8 I7-1165 16GB, 256GB SSD, 13.3 FHD B</t>
  </si>
  <si>
    <t>Intel Core i7 1165G7</t>
  </si>
  <si>
    <t>Dell Latitude 7330 Rugged EX</t>
  </si>
  <si>
    <t>210-BCFV</t>
  </si>
  <si>
    <t>i5-1145G7</t>
  </si>
  <si>
    <t>4266MHz LPDDR4x</t>
  </si>
  <si>
    <t>13.3" Touch 1400 nits WVA FHD (1920 x 1080) 100% sRGB Anti-Glare, Outdoor</t>
  </si>
  <si>
    <t>210-AYNI</t>
  </si>
  <si>
    <t>Viewable,</t>
  </si>
  <si>
    <t>OptiPlex 3000 Micro</t>
  </si>
  <si>
    <t>210-BCSU</t>
  </si>
  <si>
    <t>SURFACE LAPTOP STUDIO 14.4" i7/32GB/2TB, GEFORCE RTX3050, 4G</t>
  </si>
  <si>
    <t>SURFACE LAPTOP STUDIO 14.4" i7/32GB/2TB, NVIDIA RTX A2000, 4</t>
  </si>
  <si>
    <t>Intel® Iris® Xe Graphics</t>
  </si>
  <si>
    <t>SURFACE STUDIO 2+ i7/32GB/1TB, W11P, 2YR</t>
  </si>
  <si>
    <t>11th Gen Intel® Core™ i7-11370H processor</t>
  </si>
  <si>
    <t>NVIDIA® GeForce RTX® 3060 </t>
  </si>
  <si>
    <t>Not compatible with workstations. Supports firefly
For more details, please refer to Attachment X - Quickspecs HP Dock Solutions</t>
  </si>
  <si>
    <t>SURFACE PRO 8, 9, X SIGNATURE KEYBOARD TYPE COVER, WITH SLIM PEN 2 - BLACK (2022)</t>
  </si>
  <si>
    <t>8X8-00109</t>
  </si>
  <si>
    <t>8X8-00132</t>
  </si>
  <si>
    <t>SURFACE PRO 8, 9 X SIGNATURE KEYBOARD TYPE COVER, NO PEN - BLACK (2022)</t>
  </si>
  <si>
    <t>SURFACE PRO 8, 9, X SIGNATURE KEYBOARD TYPE COVER, NO PEN - POPPY RED (2022)</t>
  </si>
  <si>
    <t>SURFACE PRO 8, 9, X SIGNATURE KEYBOARD TYPE COVER, NO PEN - PLATINUM (2022)</t>
  </si>
  <si>
    <t>8XB-00127</t>
  </si>
  <si>
    <t>SURFACE PRO 8, 9, X KEYBOARD, NO PEN AND NO PEN SLOT -BLACK</t>
  </si>
  <si>
    <t>Last Update</t>
  </si>
  <si>
    <t>ExpertBook B5 Flip</t>
  </si>
  <si>
    <t>B5302FEA-LF0672RA</t>
  </si>
  <si>
    <t xml:space="preserve">Wi-Fi 
802.11ax
Bluetooth 5.0 (Dual band) 2*2 </t>
  </si>
  <si>
    <t>CDMI310GH5108240LP</t>
  </si>
  <si>
    <t>Intel® Core™ i3-10105 Processor (6M Cache, up to 4.40 GHz, 4 Cores)</t>
  </si>
  <si>
    <t>*1 x VGA, 1 x DVI-D, 1 X HDMI™
*4 x USB 3.0/2.0 (Front), 6 x USB 3.2/2.0 (Rear)
*1 x PS/2 Keyboard/Mouse port, 1 x Serial port, 
*1 x PCIe 4.0/3.0  x16 slot, 1 x PCIe 3.0 x1 slot, 
*4 SATA (6.0GBs) Ports &amp; 1 x M.2
*Onboard 10/100/1000 network adapter</t>
  </si>
  <si>
    <t>ASUS All-In-One / i5</t>
  </si>
  <si>
    <t>CDMAIO11GHM5708240I5</t>
  </si>
  <si>
    <t>Intel® Core™ i5-11500B Processor (12M Cache, up to 4.60 GHz, 6 Cores)</t>
  </si>
  <si>
    <t>Non-touch screen, 23.8-inch, FHD (1920 x 1080) 16:9, Wide view, Anti-glare display, LED Backlit, 250nits, sRGB: 100%, Screen-to-body ratio 85%</t>
  </si>
  <si>
    <t>*1x Serial port, 1x Kensington lock, 1x DC-in, 1x RJ45 Gigabit Ethernet, 1x HDMI out 2.0a, 1x Display port 1.4, 2x USB 3.2 Gen 1 Type-A, 2x USB 2.0 Type-A
*1x Headphone out, 1x 3-in-1 card reader SD / MMC / MS, 1x USB 3.2 Gen 2 Type-C, 1x USB 3.2 Gen 1 Type-A, 1x Thunderbolt™ 4 supports display / power delivery</t>
  </si>
  <si>
    <t>HP ED1 440</t>
  </si>
  <si>
    <t>61G02AV-CTO</t>
  </si>
  <si>
    <t>HP ED2 450</t>
  </si>
  <si>
    <t>61W27AV-CTO</t>
  </si>
  <si>
    <t>Quarterly update process following Jan-Mar 23 quarter.</t>
  </si>
  <si>
    <t>Optiplex Micro</t>
  </si>
  <si>
    <t>210-BFXQI5</t>
  </si>
  <si>
    <t>Upgrade base Optiplex Micro to 8GB RAM, 256GB SSD and  i5-12500T processor</t>
  </si>
  <si>
    <t>Upgrade base Precision 3260 Compact to 16GB RAM, 512GB SSD and i5-12500 processor</t>
  </si>
  <si>
    <t>210-BGCLI5</t>
  </si>
  <si>
    <t>Upgrade base Latitude 3340 to 16GB RAM and i5 processor</t>
  </si>
  <si>
    <t>Upgrade base Latitude 7320 Detachable ) to 16GB RAM, 512GB SSD and i7-1180G7 processor</t>
  </si>
  <si>
    <t>Unified</t>
  </si>
  <si>
    <t>NVME SSD</t>
  </si>
  <si>
    <t>MacBook Air 13.6in - Space Grey - M2 (8-core CPU / 8-core GPU) - 8GB - 256GB SSD - 30W USB-C Power Adapter</t>
  </si>
  <si>
    <t>2560-by-1664 native resolution at 224 pixels per inch with</t>
  </si>
  <si>
    <t>MacBook Air 13.6in - Silver - M2 (8-core CPU / 8-core GPU) - 8GB - 256GB SSD - 30W USB-C Power Adapter</t>
  </si>
  <si>
    <t>MacBook Air 13.6in - Starlight - M2 (8-core CPU / 8-core GPU) - 8GB - 256GB SSD - 30W USB-C Power Adapter</t>
  </si>
  <si>
    <t>MacBook Air 13.6in - Midnight - M2 (8-core CPU / 8-core GPU) - 8GB - 256GB SSD - 30W USB-C Power Adapter</t>
  </si>
  <si>
    <t>MacBook Air 13.6in - Space Grey - M2 (8-core CPU / 10-core GPU) - 8GB - 512GB SSD - 35W Dual USB-C Port Power Adapter</t>
  </si>
  <si>
    <t>MacBook Air 13.6in - Silver - M2 (8-core CPU / 10-core GPU) - 8GB - 512GB SSD - 35W Dual USB-C Port Power Adapter</t>
  </si>
  <si>
    <t>MacBook Air 13.6in - Starlight - M2 (8-core CPU / 10-core GPU) - 8GB - 512GB SSD - 35W Dual USB-C Port Power Adapter</t>
  </si>
  <si>
    <t>MacBook Air 13.6in - Midnight - M2 (8-core CPU / 10-core GPU) - 8GB - 512GB SSD - 35W Dual USB-C Port Power Adapter</t>
  </si>
  <si>
    <t>MacBook Pro 13.3in with Touch Bar - Space Grey - M2 (8-core CPU / 10-core GPU) - 8GB - 256GB SSD</t>
  </si>
  <si>
    <t>Apple M2</t>
  </si>
  <si>
    <t>2560-by-1600 native resolution at 227 pixels per inch with support for millions of colours</t>
  </si>
  <si>
    <t>MacBook Pro 13.3in with Touch Bar - Silver - M2 (8-core CPU / 10-core GPU) - 8GB - 256GB SSD</t>
  </si>
  <si>
    <t xml:space="preserve">Apple </t>
  </si>
  <si>
    <t>MacBook Pro 13.3in with Touch Bar - Space Grey - M2 (8-core CPU / 10-core GPU) - 8GB - 512GB SSD</t>
  </si>
  <si>
    <t>MacBook Pro 13.3in with Touch Bar - Silver - M2 (8-core CPU / 10-core GPU) - 8GB - 512GB SSD</t>
  </si>
  <si>
    <t>MacBook Pro 14.2in - Space Grey - M2 Pro (10-core CPU / 16-core GPU) - 16GB - 512GB SSD - 67W</t>
  </si>
  <si>
    <t>Apple M2 Pro</t>
  </si>
  <si>
    <t>3024x1964</t>
  </si>
  <si>
    <t>MacBook Pro 14.2in - Silver - M2 Pro (10-core CPU / 16-core GPU) - 16GB - 512GB SSD - 67W</t>
  </si>
  <si>
    <t>MacBook Pro 14.2in - Space Grey - M2 Pro (12-core CPU / 19-core GPU) - 16GB - 1TB SSD - 96W</t>
  </si>
  <si>
    <t>MacBook Pro 14.2in - Silver - M2 Pro (12-core CPU / 19-core GPU) - 16GB - 1TB SSD - 96W</t>
  </si>
  <si>
    <t>MacBook Pro 14.2in - Space Grey - M2 Max (12-core CPU / 30-core GPU) - 32GB - 1TB SSD - 96W</t>
  </si>
  <si>
    <t>Apple M2 Max</t>
  </si>
  <si>
    <t>MacBook Pro 14.2in - Silver - M2 Max (12-core CPU / 30-core GPU) - 32GB - 1TB SSD - 96W</t>
  </si>
  <si>
    <t>MacBook Pro 16.2in - Space Grey - M2 Pro (12-core CPU / 19-core GPU) - 16GB - 512GB SSD - 140W</t>
  </si>
  <si>
    <t>3024-by-1964 native resolution at 254 pixels per inch</t>
  </si>
  <si>
    <t>MacBook Pro 16.2in - Silver - M2 Pro (12-core CPU / 19-core GPU) - 16GB - 512GB SSD - 140W</t>
  </si>
  <si>
    <t>MacBook Pro 16.2in - Space Grey - M2 Pro (12-core CPU / 19-core GPU) - 16GB - 1TB SSD - 140W</t>
  </si>
  <si>
    <t>MacBook Pro 16.2in - Silver - M2 Pro (12-core CPU / 19-core GPU) - 16GB - 1TB SSD - 140W</t>
  </si>
  <si>
    <t>MacBook Pro 16.2in - Space Grey - M2 Max (12-core CPU / 38-core GPU) - 32GB - 1TB SSD - 140W</t>
  </si>
  <si>
    <t>MacBook Pro 16.2in - Silver - M2 Max (12-core CPU / 38-core GPU) - 32GB - 1TB SSD - 140W</t>
  </si>
  <si>
    <t>2160-by-1620-pixel resolution at 264 pixels per inch (ppi)</t>
  </si>
  <si>
    <t>WiFi &amp; Bluetooth &amp; Cellular</t>
  </si>
  <si>
    <t>IPAD (10GEN) 10.9-INCH WI-FI 64GB - SILVER</t>
  </si>
  <si>
    <t>A14 Bionic chip</t>
  </si>
  <si>
    <t>2360-by-1640-pixel resolution at 264 pixels per inch (ppi)</t>
  </si>
  <si>
    <t>IPAD (10GEN) 10.9-INCH WI-FI 64GB - BLUE</t>
  </si>
  <si>
    <t>IPAD (10GEN) 10.9-INCH WI-FI 64GB - YELLOW</t>
  </si>
  <si>
    <t>IPAD (10GEN) 10.9-INCH WI-FI 64GB - PINK</t>
  </si>
  <si>
    <t>IPAD (10GEN) 10.9-INCH WI-FI 256GB - SILVER</t>
  </si>
  <si>
    <t>IPAD (10GEN) 10.9-INCH WI-FI 256GB - BLUE</t>
  </si>
  <si>
    <t>IPAD (10GEN) 10.9-INCH WI-FI 256GB - YELLOW</t>
  </si>
  <si>
    <t>IPAD (10GEN) 10.9-INCH WI-FI 256GB - PINK</t>
  </si>
  <si>
    <t>IPAD (10GEN) 10.9-INCH WI-FI + CELLULAR 64GB - SILVER</t>
  </si>
  <si>
    <t>IPAD (10GEN) 10.9-INCH WI-FI + CELLULAR 64GB - BLUE</t>
  </si>
  <si>
    <t>IPAD (10GEN) 10.9-INCH WI-FI + CELLULAR 64GB - YELLOW</t>
  </si>
  <si>
    <t>IPAD (10GEN) 10.9-INCH WI-FI + CELLULAR 64GB - PINK</t>
  </si>
  <si>
    <t>IPAD (10GEN) 10.9-INCH WI-FI + CELLULAR 256GB - SILVER</t>
  </si>
  <si>
    <t>IPAD (10GEN) 10.9-INCH WI-FI + CELLULAR 256GB - BLUE</t>
  </si>
  <si>
    <t>IPAD (10GEN) 10.9-INCH WI-FI + CELLULAR 256GB - YELLOW</t>
  </si>
  <si>
    <t>IPAD (10GEN) 10.9-INCH WI-FI + CELLULAR 256GB - PINK</t>
  </si>
  <si>
    <t>2360-by-1640-pixel resolution at 264 pixels per inch (ppi)</t>
  </si>
  <si>
    <t>iPad Pro 11in (4th Gen) Wi-Fi 128GB - Space Grey</t>
  </si>
  <si>
    <t>2388-by-1668</t>
  </si>
  <si>
    <t>iPad Pro 11in (4th Gen) Wi-Fi 128GB - Silver</t>
  </si>
  <si>
    <t>iPad Pro 11in (4th Gen) Wi-Fi 256GB - Space Grey</t>
  </si>
  <si>
    <t>iPad Pro 11in (4th Gen) Wi-Fi 256GB - Silver</t>
  </si>
  <si>
    <t>iPad Pro 11in (4th Gen) Wi-Fi 512GB - Space Grey</t>
  </si>
  <si>
    <t>iPad Pro 11in (4th Gen) Wi-Fi 512GB - Silver</t>
  </si>
  <si>
    <t>iPad Pro 11in (4th Gen) Wi-Fi 1TB - Space Grey</t>
  </si>
  <si>
    <t>iPad Pro 11in (4th Gen) Wi-Fi 1TB - Silver</t>
  </si>
  <si>
    <t>iPad Pro 11in (4th Gen) Wi-Fi 2TB- Space Grey</t>
  </si>
  <si>
    <t>iPad Pro 11in (4th Gen) Wi-Fi 2TB - Silver</t>
  </si>
  <si>
    <t>iPad Pro 11in (4th Gen) Wi-Fi + Cellular 128GB - Space Grey</t>
  </si>
  <si>
    <t>iPad Pro 11in (4th Gen) Wi-Fi + Cellular 128GB - Silver</t>
  </si>
  <si>
    <t>iPad Pro 11in (4th Gen) Wi-Fi + Cellular 256GB - Space Grey</t>
  </si>
  <si>
    <t>iPad Pro 11in (4th Gen) Wi-Fi + Cellular 256GB - Silver</t>
  </si>
  <si>
    <t>iPad Pro 11in (4th Gen) Wi-Fi + Cellular 512GB - Space Grey</t>
  </si>
  <si>
    <t>iPad Pro 11in (4th Gen) Wi-Fi + Cellular 512GB - Silver</t>
  </si>
  <si>
    <t>iPad Pro 11in (4th Gen) Wi-Fi + Cellular 1TB - Space Grey</t>
  </si>
  <si>
    <t>iPad Pro 11in (4th Gen) Wi-Fi + Cellular 1TB - Silver</t>
  </si>
  <si>
    <t>iPad Pro 11in (4th Gen) Wi-Fi + Cellular 2TB - Space Grey</t>
  </si>
  <si>
    <t>iPad Pro 11in (4th Gen) Wi-Fi + Cellular 2TB - Silver</t>
  </si>
  <si>
    <t>iPad Pro 12.9in (6th Gen) Wi-Fi 128GB - Space Grey</t>
  </si>
  <si>
    <t>2732-by-2048-pixel resolution at 264 pixels per inch (ppi)</t>
  </si>
  <si>
    <t>iPad Pro 12.9in (6th Gen) Wi-Fi 128GB - Silver</t>
  </si>
  <si>
    <t>iPad Pro 12.9in (6th Gen) Wi-Fi 256GB - Space Grey</t>
  </si>
  <si>
    <t>iPad Pro 12.9in (6th Gen) Wi-Fi 256GB - Silver</t>
  </si>
  <si>
    <t>iPad Pro 12.9in (6th Gen) Wi-Fi 512GB - Space Grey</t>
  </si>
  <si>
    <t>iPad Pro 12.9in (6th Gen) Wi-Fi 512GB - Silver</t>
  </si>
  <si>
    <t>iPad Pro 12.9in (6th Gen) Wi-Fi 1TB - Space Grey</t>
  </si>
  <si>
    <t>iPad Pro 12.9in (6th Gen) Wi-Fi 1TB - Silver</t>
  </si>
  <si>
    <t>iPad Pro 12.9in (6th Gen) Wi-Fi 2TB - Space Grey</t>
  </si>
  <si>
    <t>iPad Pro 12.9in (6th Gen) Wi-Fi 2TB - Silver</t>
  </si>
  <si>
    <t>iPad Pro 12.9in (6th Gen) Wi-Fi + Cellular 128GB - Space Grey</t>
  </si>
  <si>
    <t>iPad Pro 12.9in (6th Gen) Wi-Fi + Cellular 128GB - Silver</t>
  </si>
  <si>
    <t>iPad Pro 12.9in (6th Gen) Wi-Fi + Cellular 256GB - Space Grey</t>
  </si>
  <si>
    <t>iPad Pro 12.9in (6th Gen) Wi-Fi + Cellular 256GB - Silver</t>
  </si>
  <si>
    <t>iPad Pro 12.9in (6th Gen) Wi-Fi + Cellular 512GB - Space Grey</t>
  </si>
  <si>
    <t>iPad Pro 12.9in (6th Gen) Wi-Fi + Cellular 512GB - Silver</t>
  </si>
  <si>
    <t>iPad Pro 12.9in (6th Gen) Wi-Fi + Cellular 1TB - Space Grey</t>
  </si>
  <si>
    <t>iPad Pro 12.9in (6th Gen) Wi-Fi + Cellular 1TB - Silver</t>
  </si>
  <si>
    <t>iPad Pro 12.9in (6th Gen) Wi-Fi + Cellular 2TB - Space Grey</t>
  </si>
  <si>
    <t>iPad Pro 12.9in (6th Gen) Wi-Fi + Cellular 2TB - Silver</t>
  </si>
  <si>
    <t>ChromeBook</t>
  </si>
  <si>
    <t>ASUS CHROMEBOOK FLIP W/ ZTE 14" FHD TOUCH M3 8GB 64GB EMMC - SILVER</t>
  </si>
  <si>
    <t>90NX02G1-M03340</t>
  </si>
  <si>
    <t>Intel® Core™ m3-8100Y Processor 1.1 GHz (4M Cache, up to 3.4 GHz, 2 cores)</t>
  </si>
  <si>
    <t>ChromeOS</t>
  </si>
  <si>
    <t>FHD (1920 x 1080)</t>
  </si>
  <si>
    <t>1x 3.5mm Combo Audio Jack//1x USB 3.2 Gen 1 Type-A 2x USB 3.2 Gen 1 Type-C support display / power delivery//Micro SD card reader</t>
  </si>
  <si>
    <t>ASUS 11.6" HD CHROMEBOOK FLIP/TOUCH N4500 4GB 32GB RUGGED</t>
  </si>
  <si>
    <t>Intel® Celeron® N4500 Processor 1.1 GHz (4M Cache, up to 2.8 GHz, 2 cores)</t>
  </si>
  <si>
    <t>TN</t>
  </si>
  <si>
    <t>HD (1366 x 768)</t>
  </si>
  <si>
    <t xml:space="preserve">
2x USB 3.2 Gen 1 Type-A
2x USB 3.2 Gen 1 Type-C support display / power delivery
1x 3.5mm Combo Audio Jack
Micro SD card reader</t>
  </si>
  <si>
    <t>NoteBook</t>
  </si>
  <si>
    <t>ASUS EXPERT BOOK B3 14" FHD TOUCH I5 16GB 256GB WIN10PRO</t>
  </si>
  <si>
    <t xml:space="preserve">B3402FEA-EC1622RA </t>
  </si>
  <si>
    <t>i5-1135G4</t>
  </si>
  <si>
    <t>Iris Xe</t>
  </si>
  <si>
    <t>SSD PCIE NVME</t>
  </si>
  <si>
    <t xml:space="preserve">Windows 10 Pro </t>
  </si>
  <si>
    <t xml:space="preserve">
    1x USB Type-A
    2.0
    1x USB Type-A
    3.2 Gen 1 (5 Gbps)
    2x USB Type-C
    Thunderbolt 4, Power Delivery (PD), DisplayPort
    HDMI
    2.0a
    Card reader
    MicroSD
    Ethernet LAN
    10, 100, 1000 Mbit/s
    Wi-Fi
    802.11ax
    Bluetooth
    5.2
    Audio jack
    3.5mm Combo Jack</t>
  </si>
  <si>
    <t>ASUS BR1100 11.6" N6000 8GB 256GB WIN10P 3YR</t>
  </si>
  <si>
    <t>Pentium N6000</t>
  </si>
  <si>
    <t>1366 x 768</t>
  </si>
  <si>
    <t xml:space="preserve">
1x USB 2.0 Type-A
1x USB 3.2 Gen 1 Type-A
1x USB 3.2 Gen 2 Type-C support power delivery
1x HDMI 1.4
1x 3.5mm Combo Audio Jack
1x RJ45 Gigabit Ethernet
1x DC-in
Micro SD card reader + SIM card slot</t>
  </si>
  <si>
    <t>Lenovo L13 G2, Ryzen 5 5650U, 8GB, 256GB SSD, 13.3" FHD, Win 10 Pro 64</t>
  </si>
  <si>
    <t>21AB001WAU</t>
  </si>
  <si>
    <t>Ryzen 5 5650U</t>
  </si>
  <si>
    <t>* HDMI
* 2 x USB 3.2 Type-C (support data transfer, Power Delivery 3.0, and DisplayPort 1.4), 2 x USB 3.2 Type-A
* 802.11ax Wireless (WiFi 6)
* Bluetooth 5.2
* HD Webcam with Privacy Shutter
* Dual Array Microphone
* Headphone/Mic Combo Jack
* MicroSD Card Reader
* Fingerprint Sensor</t>
  </si>
  <si>
    <t>Lenovo ThinkPad L13 G2, Ryzen 7 5850U, 16GB, 512GB SSD, 13.3" FHD Touch, Win 10 Pro 64</t>
  </si>
  <si>
    <t>21AB0028AU</t>
  </si>
  <si>
    <t>Ryzen 7 5850U</t>
  </si>
  <si>
    <t>Lenovo THINKPAD L13 YOGA GEN 3 13.3IN WUXGA TOUCH I5-1235U 16GB RAM 512SSD WIN11 PRO 1 YEAR ONSITE</t>
  </si>
  <si>
    <t>21B5003CAU</t>
  </si>
  <si>
    <t>I5-1235U</t>
  </si>
  <si>
    <t>1x Thunderbolt™ 4 / USB4® 40Gbps (support data transfer, Power Delivery 3.0 and DisplayPort™ 1.4)
1x USB 3.2 Gen 1
1x Headphone / microphone combo jack (3.5mm)
1x USB-C® 3.2 Gen 2 (support data transfer, Power Delivery 3.0 and DisplayPort™ 1.4)
1x HDMI®, up to 4K/60Hz
1x USB 3.2 Gen 1 (Always On)</t>
  </si>
  <si>
    <t>LENOVO L13 YOGA G3 I7-1255U, 13.3" WUXGA, 512GB SSD, 16GB, IRIS XE, W10P/W11P, 1YOS</t>
  </si>
  <si>
    <t>21B5003EAU</t>
  </si>
  <si>
    <t>I7-1255U</t>
  </si>
  <si>
    <t>LENOVO M70Q G3 TINY I5-12400T,256GB SSD, 8GB, NO ODD, UHD730, WIFI+BT, W10P/W11P, 3YOS</t>
  </si>
  <si>
    <t>11T3009TAU</t>
  </si>
  <si>
    <t>I5-12400T</t>
  </si>
  <si>
    <t>Front Ports
    1x USB 3.2 Gen 2
    1x USB 3.2 Gen 2 (Always On and 5V@2.1A charging)
    1x USB-C 3.2 Gen 1 (support data transfer and 5V@0.9A charging)
    1x headphone / microphone combo jack (3.5mm)
Rear Ports[2]
    1x HDMI 2.1 TMDS
    1x DisplayPort 1.4
    1x USB 2.0
    1x USB 3.2 Gen 1
    2x USB 3.2 Gen 2
    1x Ethernet (RJ-45)</t>
  </si>
  <si>
    <t>LENOVO M70Q G3 TINY I7-12700T, 512GB SSD, 16GB, UHD 770, WIFI+BT, W10P/W11P, 3YOS</t>
  </si>
  <si>
    <t>11T300A1AU</t>
  </si>
  <si>
    <t>I7-12700T</t>
  </si>
  <si>
    <t>LENOVO M90Q G3 TINY I5-12500T, 512GB SSD +512GB SSD, 16GB (8GB *2) , INTEL UHD, W10P, 3YOS</t>
  </si>
  <si>
    <t>11U5A000AU</t>
  </si>
  <si>
    <t>Front Ports
    1x USB 3.2 Gen 2
    1x USB 3.2 Gen 2 (Always On and 5V@2.1A charging)
    1x USB-C 3.2 Gen 2
    1x headphone / microphone combo jack (3.5mm)
Rear Ports[2]
    1x HDMI 2.1 TMDS
    1x DisplayPort 1.4
    2x USB 3.2 Gen 1 (one supports Smart Power On)
    2x USB 3.2 Gen 2
    1x Ethernet (RJ-45)</t>
  </si>
  <si>
    <t>Lenovo ThinkCentre M90q-3 Tiny I7-12700 16GB8GBx2 512+512GB SSD WLAN BT Floor stand Win10/Win11 Pro 3 Year Onsite Warranty</t>
  </si>
  <si>
    <t>11U5A002AU</t>
  </si>
  <si>
    <t>I7-12700</t>
  </si>
  <si>
    <t>SURFACE PRO 9, 13" WIFI i5/8GB/128GB PLATINUM, W11P, 2YR</t>
  </si>
  <si>
    <t>QCH-00012</t>
  </si>
  <si>
    <t>i5-1235U</t>
  </si>
  <si>
    <t>Resolution: 2880 X 1920 (267 PPI)</t>
  </si>
  <si>
    <t>WiFi &amp; Bluetooth, 2 x USB-C® with USB 4.0/ Thunderbolt™ 4
1 x Surface Connect port
1 x Surface Type Cover port</t>
  </si>
  <si>
    <t>SURFACE PRO 9, 13" WIFI i5/8GB/256GB GRAPHITE, W11P, 2YR</t>
  </si>
  <si>
    <t>LPDDR6</t>
  </si>
  <si>
    <t>SURFACE PRO 9, 13" WIFI i5/8GB/256GB PLATINUM, W11P, 2YR</t>
  </si>
  <si>
    <t>QF1-00012</t>
  </si>
  <si>
    <t>LPDDR7</t>
  </si>
  <si>
    <t>LPDDR8</t>
  </si>
  <si>
    <t>LPDDR9</t>
  </si>
  <si>
    <t>i7-1255U</t>
  </si>
  <si>
    <t>LPDDR10</t>
  </si>
  <si>
    <t>LPDDR11</t>
  </si>
  <si>
    <t>SURFACE PRO 9, 13" WIFI i7/16GB/512GB GRAPHITE, W11P, 2YR</t>
  </si>
  <si>
    <t>LPDDR12</t>
  </si>
  <si>
    <t>SURFACE PRO 9, 13" WIFI i7/16GB/512GB PLATINUM, W11P, 2YR</t>
  </si>
  <si>
    <t>QIY-00011</t>
  </si>
  <si>
    <t>LPDDR13</t>
  </si>
  <si>
    <t>SURFACE PRO 9, 13" WIFI i7/16GB/1TB PLATINUM, W11P, 2YR</t>
  </si>
  <si>
    <t>QKV-00011</t>
  </si>
  <si>
    <t>LPDDR14</t>
  </si>
  <si>
    <t>SURFACE PRO 9, 13" WIFI i7/32GB/1TB PLATINUM, W11P, 2YR</t>
  </si>
  <si>
    <t>QLQ-00011</t>
  </si>
  <si>
    <t>LPDDR15</t>
  </si>
  <si>
    <t>Pentium Gold 6500Y</t>
  </si>
  <si>
    <t>Resolution: 1920 x 1280 (220 PPI)</t>
  </si>
  <si>
    <t>WiFi &amp; Bluetooth, 1 x USB-C®
3.5 mm headphone jack
1 x Surface Connect port
Surface Type Cover Port
MicroSDXC Card Reader</t>
  </si>
  <si>
    <t>i3-10100Y</t>
  </si>
  <si>
    <t>SURFACE LAPTOP 5, 13.5" i5/8GB/256GB BLACK METAL, W11P, 2YR</t>
  </si>
  <si>
    <t>WiFi &amp; Bluetooth , 
1 x USB-C® with USB 4.0/Thunderbolt™ 4
1 x USB-A 3.1
3.5mm headphone jack
1 x Surface Connect port</t>
  </si>
  <si>
    <t>SURFACE LAPTOP 5, 13.5" i5/8GB/256GB PLATINUM ALCANTARA, W11P, 2YR</t>
  </si>
  <si>
    <t>R1A-00016</t>
  </si>
  <si>
    <t>SURFACE LAPTOP 5, 13.5" i5/16GB/512GB BLACK METAL, W11P, 2YR</t>
  </si>
  <si>
    <t>R8P-00039</t>
  </si>
  <si>
    <t>SURFACE LAPTOP 5, 13.5" i7/32GB/1TB BLACK METAL, W11P, 2YR</t>
  </si>
  <si>
    <t>VT3-00016</t>
  </si>
  <si>
    <t>i5-11300H</t>
  </si>
  <si>
    <t>Resolution: 2400 x 1600 (201 PPI)</t>
  </si>
  <si>
    <t>WiFi &amp; Bluetooth, 2 x USB-C® with USB 4.0/Thunderbolt™ 4
3.5mm headphone jack 
1 × Surface Connect port </t>
  </si>
  <si>
    <t>SURFACE LAPTOP STUDIO 14.4" i5/16GB/512GB, IRIS XE, W11P, 2YR</t>
  </si>
  <si>
    <t>SURFACE LAPTOP STUDIO 14.4" i7/16GB/512GB, GEFORCE RTX3050, 4GB GDDR6, W11P, 2YR</t>
  </si>
  <si>
    <t xml:space="preserve"> i7-11370H</t>
  </si>
  <si>
    <t>RTX3050</t>
  </si>
  <si>
    <t>A2000</t>
  </si>
  <si>
    <t>Logitech H110 Wired Over-the-head Stereo Headset</t>
  </si>
  <si>
    <t>Otterbox Defender iPad Pro 12.9"  Gen 3,4,5,6 - Black</t>
  </si>
  <si>
    <t>Otterbox Defender iPad Pro 11" Gen 1,2,3 &amp; 4 - Black</t>
  </si>
  <si>
    <t>Otterbox Defender - iPad Air Gen 4/5 - Black</t>
  </si>
  <si>
    <t>77-89953</t>
  </si>
  <si>
    <t>Otterbox Defender - iPad 10.9 Gen 10 - Black</t>
  </si>
  <si>
    <t>Otterbox Defender - iPad 10.2" Gen 7/8/9 - Black</t>
  </si>
  <si>
    <t>77-87476</t>
  </si>
  <si>
    <t>Otterbox Defender iPad Mini 6 - Black</t>
  </si>
  <si>
    <t>PanzerGlass Edge to Edge SP - iPad Pro 12.9 Gen 3/4/5/6</t>
  </si>
  <si>
    <t>PanzerGlass SP - iPad Pro 11 Gen 1/2/3/4/iPad Air Gen 4/5</t>
  </si>
  <si>
    <t>PanzerGlass UltraWide fit SP - iPad 10.9 Gen 10</t>
  </si>
  <si>
    <t>PanzerGlass Edge to Edge SP - iPad 10.2 Gen 7/8/9</t>
  </si>
  <si>
    <t>PanzerGlass Edge to Edge SP - iPad Mini 6</t>
  </si>
  <si>
    <t>STM DUX PLUS DUO iPad 7th/8th/9th gen</t>
  </si>
  <si>
    <t>stm-222-334LZ-01</t>
  </si>
  <si>
    <t>STM DUX PLUS for iPad Pro 12.9″ (6th/5th/4th/3rd gen)</t>
  </si>
  <si>
    <t>stm-222-334KZ-01</t>
  </si>
  <si>
    <t>STM DUX PLUS for iPad Pro 11″ (4th/3rd/2nd/1st gen)</t>
  </si>
  <si>
    <t>STM DUX PLUS for iPad Air (5th/4th gen)</t>
  </si>
  <si>
    <t>stm-222-387KX-01</t>
  </si>
  <si>
    <t>STM DUX PLUS for iPad (10th gen)</t>
  </si>
  <si>
    <t>stm-222-341GX-01</t>
  </si>
  <si>
    <t>STM DUX PLUS iPad mini 6th gen</t>
  </si>
  <si>
    <t>stm-222-338MZ-01</t>
  </si>
  <si>
    <t>STM DUX SHELL for Surface Pro 9</t>
  </si>
  <si>
    <t>ALASS</t>
  </si>
  <si>
    <t>ALOGIC Active Microsoft Surface Stylus Pen - Black</t>
  </si>
  <si>
    <t>ALIPS</t>
  </si>
  <si>
    <t>ALOGIC iPad Stylus Pen - White</t>
  </si>
  <si>
    <t>Apple Pencil 1st Gen + USB-C Adapter</t>
  </si>
  <si>
    <t>Apple Pencil Gen 2</t>
  </si>
  <si>
    <t>T8I-00008</t>
  </si>
  <si>
    <t>SURFACE THUNDERBOLT 4 DOCK</t>
  </si>
  <si>
    <t>ThinkVision P27q-30</t>
  </si>
  <si>
    <t>63A2GAR1AU</t>
  </si>
  <si>
    <t>Lenovo ThinkVision P27q-30, 27inch QHD monitor</t>
  </si>
  <si>
    <t>Lenovo ThinkVision P32p-10, 31.5inch UHD monitor</t>
  </si>
  <si>
    <t>Lenovo ThinkVision S24e-20, 23.8-inch Full-HD VA monitor</t>
  </si>
  <si>
    <t>Lenovo ThinkVision S27e-20, 27inch FHD monitor</t>
  </si>
  <si>
    <t>Dell P2222H</t>
  </si>
  <si>
    <t xml:space="preserve">Dell P2222H 21.5" Full HD WLED LCD Monitor </t>
  </si>
  <si>
    <t>Dell P2422H</t>
  </si>
  <si>
    <t>P2422H</t>
  </si>
  <si>
    <t xml:space="preserve">Dell P2422H 23.8" Full HD WLED LCD Monitor </t>
  </si>
  <si>
    <t>Dell P2422HE</t>
  </si>
  <si>
    <t>P2422HE</t>
  </si>
  <si>
    <t>Dell Professional P2422HE 23.8" Full HD WLED LCD Monitor</t>
  </si>
  <si>
    <t>Dell P2722H</t>
  </si>
  <si>
    <t xml:space="preserve">Dell P2722H 27" Full HD WLED LCD Monitor </t>
  </si>
  <si>
    <t>Dell P2722HE</t>
  </si>
  <si>
    <t>P2722HE</t>
  </si>
  <si>
    <t>Dell Professional P2722HE 27" Full HD WLED LCD Monitor</t>
  </si>
  <si>
    <t>Dell U2723QE</t>
  </si>
  <si>
    <t>U2723QE</t>
  </si>
  <si>
    <t>Dell UltraSharp U2723QE 27" 4K UHD LED LCD Monitor</t>
  </si>
  <si>
    <t>Dell U3223QE</t>
  </si>
  <si>
    <t>U3223QE</t>
  </si>
  <si>
    <t>Dell UltraSharp U3223QE 31.5" 4K LED LCD Monitor</t>
  </si>
  <si>
    <t>Lenovo THINKPAD UNIVERSAL USB-C DOCK - AU</t>
  </si>
  <si>
    <t>Lenovo THINKPAD HYBRID USB-C WITH USB-A DOCK</t>
  </si>
  <si>
    <t>40B10135AU</t>
  </si>
  <si>
    <t>Lenovo THINKPAD THUNDERBOLT 4 SMART DOCK</t>
  </si>
  <si>
    <t>MICROSOFT SURFACE LAPTOP STUDIO - EXTENDED HARDWARE SERVICE 3 YEARS / 3-5 BUSINESS DAYS REPLACEMENT / ADVANCED EXCHANGE</t>
  </si>
  <si>
    <t>W8I-00001</t>
  </si>
  <si>
    <t>Surface Laptop 5 - Extended Hardware Service Plus 3 Years / Onsite Repair Next Business Day / Drive Rentention Included</t>
  </si>
  <si>
    <t>W8J-00001</t>
  </si>
  <si>
    <t>Surface Pro 9 - Extended Hardware Service Plus 3 Years / Onsite Repair Next Business Day / Drive Rentention Included</t>
  </si>
  <si>
    <t>Surface Go - Extended Hardware Service (3 Years) / 3-5 Business Days Replacement / Advanced Exchange</t>
  </si>
  <si>
    <t>9C2-00188</t>
  </si>
  <si>
    <t>SURFACE DUO 2 - EXTENDED HARDWARE SERVICE 3 YEARS / 3-5 BUSINESS DAYS REPLACEMENT / ADVANCED EXCHANGE</t>
  </si>
  <si>
    <t>Modern USB Headset Commercial Black - NEW</t>
  </si>
  <si>
    <t>Modern Wireless Headset Commercial Black - NEW</t>
  </si>
  <si>
    <t>Modern USB-C Headset Commercial Black</t>
  </si>
  <si>
    <t>HP 128 LSR Wired Mouse</t>
  </si>
  <si>
    <t>40Z32AA</t>
  </si>
  <si>
    <t>HP E24m G4 USB-C Conf FHD Monitor</t>
  </si>
  <si>
    <t>HP E27m G4 USB-C Conf QHD Monitor</t>
  </si>
  <si>
    <t>3E5F9AA</t>
  </si>
  <si>
    <t>HP Rnw Business 14.1 Laptop Bag</t>
  </si>
  <si>
    <t>DDR4 16G[ON BD.]</t>
  </si>
  <si>
    <t>Windows 11Pro</t>
  </si>
  <si>
    <t>14'' FHD 250 nits</t>
  </si>
  <si>
    <t xml:space="preserve">14'' FHD 250 nits </t>
  </si>
  <si>
    <t>15'' FHD 250 nits</t>
  </si>
  <si>
    <t>i7-1260P/UMA</t>
  </si>
  <si>
    <t>DDR4 16G</t>
  </si>
  <si>
    <t>PB450 G9</t>
  </si>
  <si>
    <t>6G917PA</t>
  </si>
  <si>
    <t>Windows</t>
  </si>
  <si>
    <t>W11 W10DG</t>
  </si>
  <si>
    <t>15.6 inch HD (1366x768) Anti-Glare LED SVA 250 for HD Webcam Narrow Bezel bent</t>
  </si>
  <si>
    <t xml:space="preserve">No </t>
  </si>
  <si>
    <t>Intel® Wi-Fi 6E AX211 (2x2) and Bluetooth® 5.2 combo (supporting gigabit data rate)</t>
  </si>
  <si>
    <t>EB860 G9</t>
  </si>
  <si>
    <t>6G9H9PA</t>
  </si>
  <si>
    <t>16.0 inch AG WUXGA (1920x1200) LED UWVA 250 for WWAN f5MP IR bnt LCD Panel</t>
  </si>
  <si>
    <t>DragonFly G3</t>
  </si>
  <si>
    <t>6G9P4PA</t>
  </si>
  <si>
    <t>13.5 inch BV WUXGA+ (1920x1280) WLED+LBL UWVA 400 bnt LCD Panel</t>
  </si>
  <si>
    <t>Intel AX211 Wi-Fi 6E 160 MHz +Bluetooth 5.2 WW WLAN</t>
  </si>
  <si>
    <t>ProOne 440 AIO</t>
  </si>
  <si>
    <t>6C9N3PA</t>
  </si>
  <si>
    <t>60.5 cm (23.8") diagonal, FHD (1920 x 1080), IPS, anti-glare, 250 nits, 72% NTSC</t>
  </si>
  <si>
    <t>Realtek RTL8821CE ac 1x1 +Bluetooth 4.2 LE WW</t>
  </si>
  <si>
    <t>Elitemini 600</t>
  </si>
  <si>
    <t>6D7E5PA</t>
  </si>
  <si>
    <t>Realtek RTL8852BE Wi-Fi 6 (2x2) and Bluetooth®️ 5.2 combo</t>
  </si>
  <si>
    <t>Elite 600 G9</t>
  </si>
  <si>
    <t>6D867PA</t>
  </si>
  <si>
    <t>LAN</t>
  </si>
  <si>
    <t>Eliteone 840 G9</t>
  </si>
  <si>
    <t>6D785PA</t>
  </si>
  <si>
    <t>60.5 cm (23.8") diagonal, FHD (1920 x 1080), touch, IPS, anti-glare, 250 nits, 72% NTSC</t>
  </si>
  <si>
    <t>Intel AX211 Wi-Fi 6E vPro 160 MHz +Bluetooth 5.2 WW WLAN</t>
  </si>
  <si>
    <t>EB x360 830 G9</t>
  </si>
  <si>
    <t>6G9L4PA</t>
  </si>
  <si>
    <t>13.3 inch FHD (1920x1080) BrightView LED UWVA 250 with HD Webcam bent Touchscreen</t>
  </si>
  <si>
    <t>EB x360 1040 G9</t>
  </si>
  <si>
    <t>6G9N4PA</t>
  </si>
  <si>
    <t>14 inch FHD (1920x1080) BrightView LED UWVA 400 bent Touchscreen Low Power</t>
  </si>
  <si>
    <t>HP T540</t>
  </si>
  <si>
    <t>HP M22</t>
  </si>
  <si>
    <t>Windows 10 IoT Enterprise 2019</t>
  </si>
  <si>
    <t>14" diagonal HD SVA eDP anti-glare slim, 220 nits, 45% NTSC for HD camera and two WLAN antennas (1366 x 768)</t>
  </si>
  <si>
    <t>Intel 9560 802.11ac + BT</t>
  </si>
  <si>
    <t>10/100/1000 GbE; Wake on LAN</t>
  </si>
  <si>
    <t>CB 11 G9</t>
  </si>
  <si>
    <t>Intel® Celeron® N5100 (up to 2.8 GHz burst frequency, 4 MB L3 cache, 4 cores)</t>
  </si>
  <si>
    <t>11.6" diagonal HD display</t>
  </si>
  <si>
    <t>Intel® AX201 Wi-Fi 6 (2x2) and Bluetooth® 5 combo, non-vPro®</t>
  </si>
  <si>
    <t>CB 14 G7</t>
  </si>
  <si>
    <t>BU IDS UMA Cel N5100</t>
  </si>
  <si>
    <t>Intel Dual Band Wi-Fi 6 AX201 802.11a/b/g/n/ac/ax (2x2) WLAN and Bluetooth 5 Combo</t>
  </si>
  <si>
    <t xml:space="preserve">Intel Core i5-1235U </t>
  </si>
  <si>
    <t>16 GB LPDDR5 RAM</t>
  </si>
  <si>
    <t>2880 x 1920 (267 PPI) Resolution</t>
  </si>
  <si>
    <t>2 x USB-C®
1 x Surface Connect port</t>
  </si>
  <si>
    <t>17 GB LPDDR5 RAM</t>
  </si>
  <si>
    <t>2881 x 1920 (267 PPI) Resolution</t>
  </si>
  <si>
    <t xml:space="preserve"> x USB-C®
1 x Surface Connect port</t>
  </si>
  <si>
    <t>1 x USB A, 1 USB C, 1 x 3.5mm Headphone, 1 x surface connect</t>
  </si>
  <si>
    <t>2400x1600</t>
  </si>
  <si>
    <t>Mac Mini - Silver - M2 (8-core CPU / 10-core GPU) - 8GB - 256GB SSD</t>
  </si>
  <si>
    <t>Apple M2 chip</t>
  </si>
  <si>
    <t>Mac Mini - Silver - M2 (8-core CPU / 10-core GPU) - 8GB - 512GB SSD</t>
  </si>
  <si>
    <t>Mac Mini - Silver - M2 Pro (10-core CPU / 16-core GPU) - 16GB - 512GB SSD</t>
  </si>
  <si>
    <t xml:space="preserve">Samsung A04S 128GB Black </t>
  </si>
  <si>
    <t>Samsung Galaxy A04s</t>
  </si>
  <si>
    <t>Samsung A14 5G 128GB Black</t>
  </si>
  <si>
    <t>Samsung A34 5G 128GB Black</t>
  </si>
  <si>
    <t>2.6GHz, 2GHz Octa-Core</t>
  </si>
  <si>
    <t>Samsung A54 5G 128GB Graphite</t>
  </si>
  <si>
    <t>Samsung S21 FE 5G 256GB Black</t>
  </si>
  <si>
    <t>Samsung S23 5G 128GB Black</t>
  </si>
  <si>
    <t>SM-A23FZGXSA</t>
  </si>
  <si>
    <t>2.4GHz, 1.9GHz Octa-Core</t>
  </si>
  <si>
    <t>227 Grams</t>
  </si>
  <si>
    <t>Specs | Samsung Galaxy S23 | Samsung Australia</t>
  </si>
  <si>
    <t>Samsung S23 5G 256GB Black</t>
  </si>
  <si>
    <t>3.36GHz, 2.8GHz, 2GHz Octa-Core</t>
  </si>
  <si>
    <t xml:space="preserve">4GB </t>
  </si>
  <si>
    <t>Samsung Galaxy Tab S6 Lite 64GB WiFi</t>
  </si>
  <si>
    <t>SM-P613NZAAXSA</t>
  </si>
  <si>
    <t>2000 x 1200 (WUXGA+)</t>
  </si>
  <si>
    <t>467 Grams</t>
  </si>
  <si>
    <t>Samsung Galaxy Tab S6 Lite 128GB WiFi</t>
  </si>
  <si>
    <t>SM-P613NZAEXSA</t>
  </si>
  <si>
    <t>Samsung Galaxy Tab S6 Lite 64GB 4G</t>
  </si>
  <si>
    <t> SM-P619NZAAXSA</t>
  </si>
  <si>
    <t>Samsung Galaxy Tab S6 Lite 128GB 4G</t>
  </si>
  <si>
    <t>SM-P619NZAEXSA</t>
  </si>
  <si>
    <t>Samsung Galaxy Tab S7 FE WiFi 64GB Black</t>
  </si>
  <si>
    <t>2560 x 1600 (WQXGA)</t>
  </si>
  <si>
    <t>610 Grams</t>
  </si>
  <si>
    <t>Samsung Galaxy Tab S7 FE WiFi 128GB Black</t>
  </si>
  <si>
    <t>SM-T733NZKEXSA</t>
  </si>
  <si>
    <t>Samsung Galaxy Tab S7 5G 64GB Black</t>
  </si>
  <si>
    <t>Samsung Galaxy Tab S7 5G 128GB Black</t>
  </si>
  <si>
    <t>SM-T736BZKEXSA</t>
  </si>
  <si>
    <t>Samsung Galaxy Tab S8 WiFi 256GB Dark Grey</t>
  </si>
  <si>
    <t>SM-X700NZABXSA</t>
  </si>
  <si>
    <t>Veriton N2580 Mini PC</t>
  </si>
  <si>
    <t>DT.VV3SA.008-ED1</t>
  </si>
  <si>
    <t>Intel® Core™ i5-1135G7
4-Core/ 8-Thread, up to 2.4GHz Max Turbo, 8MB Intel® Smart Cache, 12W-28W</t>
  </si>
  <si>
    <t>SHARED</t>
  </si>
  <si>
    <t>Intel HD Graphics</t>
  </si>
  <si>
    <t>Windows 11 Professional</t>
  </si>
  <si>
    <t>Front I/O connectors:
• Audio jack(s): 1
• USB 3.2 Gen2 Type A port(s): 1
• USB 3.2 Gen2 Type C port(s): 1
Rear I/O connectors:
• HDMI port(s): 1 (out)
• DisplayPort (DP) ports: 1
• LAN port(s): 1
• USB 2.0 Type A port(s): 2
• USB 3.2 Gen1 Type A port(s): 2</t>
  </si>
  <si>
    <t>VESA Mounting Kit Included.</t>
  </si>
  <si>
    <t>Veriton N4690G Mini PC</t>
  </si>
  <si>
    <t>UD.VW7SA.01B-ED0</t>
  </si>
  <si>
    <t>Intel® Core™ i5-12400
6P-Core/12-Thread, 2.5GHz, up to 4.40GHz Max Turbo, 18MB Intel® Smart Cache, 65W-117W</t>
  </si>
  <si>
    <t>Front I/O connectors:
• Audio jack(s): 1
• USB 3.2 Gen1 Type A port(s): 1
• USB 3.2 Gen2 Type A port(s): 1
• USB 3.2 Gen2 Type C port(s): 1
Rear I/O connectors:
• HDMI port(s): 1
• DisplayPort (DP) ports: 2
• LAN port(s): 1
• USB 2.0 Type A port(s): 2
• USB 3.2 Gen1 Type A port(s): 2</t>
  </si>
  <si>
    <t>VESA Mounting Kit Included.
Customise Options are available</t>
  </si>
  <si>
    <t>Veriton N6690G Mini PC</t>
  </si>
  <si>
    <t>UD.VW3SA.00F-ED1</t>
  </si>
  <si>
    <t>Intel Core i5-12500
6P-Core/12-Thread, 3.0GHz, up to 4.60GHz Max Turbo, 18MB Intel® Smart Cache, 65W-117W</t>
  </si>
  <si>
    <t>Intel® UHD Graphics 770</t>
  </si>
  <si>
    <t>Front I/O connectors:
• Audio jack(s): 1
• USB 3.2 Gen1 Type A port(s): 1
• USB 3.2 Gen2 Type A port(s): 1
• USB 3.2 Gen2 Type C port(s): 1
Rear I/O connectors:
• HDMI port(s): 1
• DisplayPort (DP) ports: 2
• LAN port(s): 1
• USB 3.2 Gen1 Type A port(s): 2
• USB 3.2 Gen2 Type A port(s): 2</t>
  </si>
  <si>
    <t>Veriton X2690G SFF PC</t>
  </si>
  <si>
    <t>UD.VWNSA.00A-ED1</t>
  </si>
  <si>
    <t>Intel® Core™ i3-12100
4P-Core/8-Thread, 2.4GHz, up to 4.30GHz Max Turbo, 12MB Intel® Smart Cache, 60W-89W</t>
  </si>
  <si>
    <t>Front I/O connectors:
• Card reader: N
• Audio jack(s): 1
• USB 3.2 Gen1 Type A port(s): 4
Rear I/O connectors:
• D-Sub port(s): 1
• HDMI port(s): 1
• DisplayPort (DP) ports: 1
• Serial ports on board header (COM2): 1
• LAN port(s): 1
• Audio jack(s): 3
• USB 2.0 Type A port(s): 4</t>
  </si>
  <si>
    <t>Customise BTO options are available.</t>
  </si>
  <si>
    <t>Altos P10 F8 SFF PC</t>
  </si>
  <si>
    <t>UD.L08SA.012-ED1</t>
  </si>
  <si>
    <t>Front I/O connectors
• Card reader: Yes
• Combo Jacks (In/Out): 2
• USB3.2 Gen2 Type-A(w/1.5A Sharing@S5) (w/o BC1.2) Port: 1
• USB3.2 Gen1 Type-A Ports: 3
• USB3.2 Gen2 Type-C Port: 1
Rear I/O connectors
• VGA Port: 1
• HDMI 2.1 Port: 1
• DP 1.4 Ports: 2
• RJ45 Port: 1
• USB 2.0 Ports: 4
• Com Port: 1
• Audio jacks (In/Out/MIC): 3</t>
  </si>
  <si>
    <t>Altos P10 F8 Tower PC</t>
  </si>
  <si>
    <t>UD.L08SA.01X-DE1</t>
  </si>
  <si>
    <t>nVidia GTX 1660 Super</t>
  </si>
  <si>
    <t>Front I/O connectors:
• Card reader: Yes
• Audio jack(s): 1
• USB 3.2 Gen1 Type A port(s): 2
• USB 3.2 Gen2x2 Type C port(s): 1
Rear I/O connectors:
• HDMI port(s): 1
• DisplayPort (DP) ports: 1
• COM port(s): 1
• LAN port(s): 1
• USB 2.0 Type A port(s): 1
• USB 3.2 Gen2 Type A port(s): 2</t>
  </si>
  <si>
    <t>UD.L08SA.01Y-DE1</t>
  </si>
  <si>
    <t>Intel® Core™ i7-12700
12(8P+4E)Core/20-Thread, 2.1GHz, up to 4.90GHz Max Turbo, 25MB Intel® Smart Cache, 65W-180W</t>
  </si>
  <si>
    <t xml:space="preserve">nVidia RTX 3060 </t>
  </si>
  <si>
    <t>Veriton Z4694G All-in-One</t>
  </si>
  <si>
    <t>UD.VWKSA.004-EO0</t>
  </si>
  <si>
    <t>Height Adjustable AIO - (non-Touch)</t>
  </si>
  <si>
    <t>Front I/O connectors:
• Card reader: Yes
• Audio jack(s): 1
• USB 3.2 Gen1 Type A port(s): 2
• USB 3.2 Gen2x2 Type C port(s): 1
Rear I/O connectors:
• HDMI In port(s): 1
• DisplayPort (DP) Out ports: 1
• COM port(s): 1
• LAN port(s): 1
• USB 2.0 Type A port(s): 1
• USB 3.2 Gen2 Type A port(s): 2</t>
  </si>
  <si>
    <t>UD.VWKSA.00C-EO0</t>
  </si>
  <si>
    <t>Veriton Z4694G All-in-One- Touch</t>
  </si>
  <si>
    <t>UD.VWQSA.004-EO0</t>
  </si>
  <si>
    <t>Height Adjustable AIO - (Touch)</t>
  </si>
  <si>
    <t>UD.VWQSA.009-EO1</t>
  </si>
  <si>
    <t>Intel Pentium Silver N6000 Processor
4-Core, 4M Cache, up to 3.30 GHz</t>
  </si>
  <si>
    <t>1 x USB 3.2 Gen1 Type-C
2 x USB 3.2 Gen1
1x Ethernet (RJ-45) port
1 x SD Card reader
1 x headphone/speaker jack
1 x HDMI</t>
  </si>
  <si>
    <t>Includes:
- HD camera + privacy door
-Mil-STD</t>
  </si>
  <si>
    <t>FHD Multi -touch and Pen</t>
  </si>
  <si>
    <t>IPS 1920x1080
AES pen included</t>
  </si>
  <si>
    <t>Includes:
- Dual facing camera + privacy door
- AES garageable rechargeable pen
-Mil-STD</t>
  </si>
  <si>
    <t>TMB514-31</t>
  </si>
  <si>
    <t>TravelMate B5</t>
  </si>
  <si>
    <t>NX.VYJSA.007-EN1</t>
  </si>
  <si>
    <t>Intel® Core™ i3-N305
6 MB Smart Cache, 1.8 GHz with Turbo Boost up to 3.8 GHz</t>
  </si>
  <si>
    <t>LPDDR5
(Onboard)</t>
  </si>
  <si>
    <t xml:space="preserve">FHD </t>
  </si>
  <si>
    <t>IPS 1920x1080</t>
  </si>
  <si>
    <t>1 x USB 3.2 Gen1 Type-C
2 x USB 3.2 Gen1
1x Ethernet (RJ-45) port via Adapter
1 x SD Card reader
1 x headphone/speaker jack
1 x HDMI</t>
  </si>
  <si>
    <t>TMP414-52</t>
  </si>
  <si>
    <t>NX.VW5SA.00D+PRO-EN1</t>
  </si>
  <si>
    <t>Intel Core i5-1240P
12 MB Smart Cache, 1.7 GHz with Turbo Boost up to 4.4 GHz</t>
  </si>
  <si>
    <t>DDR4
(1x16GB)</t>
  </si>
  <si>
    <t>IPS 1920x1200</t>
  </si>
  <si>
    <t>2 x USB 3.2 Gen2 Type-C Thunderbolt 4
2 x USB 3.2 Gen2
1x Ethernet (RJ-45) port
1 x microSD Card reader
1 x headphone/speaker jack
1 x HDMI 2.0</t>
  </si>
  <si>
    <t>Includes:
- Backlit keyboard
- Fingerprint reader
- FHD IR camera + privacy door
-Mil-STD</t>
  </si>
  <si>
    <t>Intel® Core™ i7-1260P
18 MB Smart Cache, 2.1 GHz with Turbo Boost up to 4.7 GHz</t>
  </si>
  <si>
    <t>TMP414RN-52</t>
  </si>
  <si>
    <t>NX.VW9SA.001+PRO-EN1</t>
  </si>
  <si>
    <t>WUXGA Multi Touch and Pen</t>
  </si>
  <si>
    <t>IPS 1920x1200
AES pen included</t>
  </si>
  <si>
    <t>Includes:
- Backlit keyboard
- Fingerprint reader
- HD camera + privacy door
- Numeric keypad
-Mil-STD</t>
  </si>
  <si>
    <t>Chromebook 511</t>
  </si>
  <si>
    <t>Intel Celeron processor N4500
2-Core, 4M Cache, up to 2.80 GHz</t>
  </si>
  <si>
    <t>2 x USB 3.1 Gen1 Type-C
2 x USB 3.1 Gen1
1 x headphone/speaker jack
1 x Micro SD Cardreader</t>
  </si>
  <si>
    <t>-Mil-STD</t>
  </si>
  <si>
    <t>NX.AZGSA.001-CC3</t>
  </si>
  <si>
    <t>Intel Celeron Quad Core Processor N5100
4-Core, 4M Cache, up to 2.80 GHz</t>
  </si>
  <si>
    <t>IPS 1366x768
Pen included</t>
  </si>
  <si>
    <t>1 x USB Type-C 3.2 Gen1
2 x USB 3.2 Gen1
3.5mm headphone/speaker jack
1 x MicroSD Cardreader
1 x Active Stylus</t>
  </si>
  <si>
    <t>Includes:
- Active Stylus pen
-Mil-STD</t>
  </si>
  <si>
    <t>US.RRRSA.B1L-XE3</t>
  </si>
  <si>
    <t>Intel® Core™ i7-11700
8-core/16-Thread,  2.5GHz, up to 4.9GHz/16MB Intel® Smart Cache/65W)</t>
  </si>
  <si>
    <t>Nvidia RTX3060</t>
  </si>
  <si>
    <t>Front I/O connectors:
• Audio Jacks (In/Out): 2
• USB 3.2 Gen1 Type A port(s): 2
• USB 2.0 Type A port(s): 2
Rear I/O connectors:
• HDMI port(s): 1
• DisplayPort (DP) ports: 1
• LAN port(s): 1
• USB 3.2 Gen1 Type A port(s): 4
• USB 3.2 Gen2 Type A port(s): 2
• Audio jacks (In/Out/Mic) port(s): 3</t>
  </si>
  <si>
    <t>US.RRRSA.B1K-XE3</t>
  </si>
  <si>
    <t>Intel® Xeon® W-1350
6-Core/12-Thread/3.3GHz, up-to 5.0GHz/12MB Intel® Smart Cache/80W</t>
  </si>
  <si>
    <t>nVidia T1000</t>
  </si>
  <si>
    <t>Windows 11 Professional Workstaion PLUS</t>
  </si>
  <si>
    <t>US.P330F.4T1-XS1</t>
  </si>
  <si>
    <t>US.P555F.5T1-XS1</t>
  </si>
  <si>
    <t>ALTOS T420 F1</t>
  </si>
  <si>
    <t>US.RT9SA.002</t>
  </si>
  <si>
    <t>Intel N5105 Quad-Core 2.0GHz
Burst Frequency (2.90 GHz)</t>
  </si>
  <si>
    <t xml:space="preserve">
Front I/O connectors
• Audio jack(s): 2
• USB 3.0 Type A port(s): 1
Rear I/O connectors
• DisplayPort (DP) ports: 1
• HDMI port(s): 1
• LAN port(s): 1
• USB 3.0 Type A port(s): 1
• USB 2.0 Type A port(s): 3</t>
  </si>
  <si>
    <t>Upgrade from 8GB Memory (1x8GB) to 16GB  (2x8GB) Memory</t>
  </si>
  <si>
    <t>Only for VN4690G, VN6690G, P10 F8 SFF models</t>
  </si>
  <si>
    <t>DT-UPGD-16-32</t>
  </si>
  <si>
    <t>Upgrade from 16GB Memory (2x8GB) to 32GB (2x16GB) Memory</t>
  </si>
  <si>
    <t>Only for VN4690G, VN6690G, P10 F8 SFF, Z4694G models</t>
  </si>
  <si>
    <t>DT-UPGD-32-64-SO</t>
  </si>
  <si>
    <t>Upgrade from 16GB Memory (2x8GB) to 64GB (2x32GB) Memory</t>
  </si>
  <si>
    <t>Only for VN4690G, VN6690G, Z4694G models</t>
  </si>
  <si>
    <t>DT-UPGD-32-64</t>
  </si>
  <si>
    <t>Upgrade from 16GB Memory (2x8GB) to 64GB (4x16GB) Memory</t>
  </si>
  <si>
    <t>Only for P10 F8 SFF, Tower, P130 F7, P15 F7 models</t>
  </si>
  <si>
    <t>Only for VN4690G, VN6690G, P10 F8, P130 F7, P15 F7, Z4694G models</t>
  </si>
  <si>
    <t>DT-UPGD-1TB</t>
  </si>
  <si>
    <t>Upgrade from 256GB NVMe to 1TB M.2 NVMe</t>
  </si>
  <si>
    <t>DT-UPGD-T400</t>
  </si>
  <si>
    <t>Upgrade from Integrated Graphics UHD 730 to nVidia T400 4GB (3x mDP to DP adapter)</t>
  </si>
  <si>
    <t>Only for VN4690G, VN6690G, P10 F8, P130 F7, P15 F7 models</t>
  </si>
  <si>
    <t>DT-UPGD-T1000</t>
  </si>
  <si>
    <t>Upgrade from Integrated Graphics UHD 730 to nVidia T1000 4GB (4x mDP to DP adapter)</t>
  </si>
  <si>
    <t>DT-UPGD-T1000-8G</t>
  </si>
  <si>
    <t>Upgrade from Integrated Graphics UHD 730 to nVidia T1000 8GB (4x mDP to DP adapter)</t>
  </si>
  <si>
    <t>DT-UPGD-A2000-12G</t>
  </si>
  <si>
    <t>Upgrade from Integrated Graphics UHD 730 to nVidia A2000 12GB</t>
  </si>
  <si>
    <t>Only for P10 F8, P130 F7, P15 F7 models</t>
  </si>
  <si>
    <t>DT-UPGD-A4000</t>
  </si>
  <si>
    <t>Upgrade from Integrated Graphics UHD 730 to nVidia A4000 16GB</t>
  </si>
  <si>
    <t>TravelMate P2 Series/P4 Series</t>
  </si>
  <si>
    <t>ALTOS P130 F7</t>
  </si>
  <si>
    <t>Upgrade from Ryzen 7 5800X to Ryzen 9 5900X</t>
  </si>
  <si>
    <t>ALTOS P15 F7</t>
  </si>
  <si>
    <t>B227Q H</t>
  </si>
  <si>
    <t>UM.WB7SA.H01-EM5</t>
  </si>
  <si>
    <t>B227Q H FHD, 21.5" VA, 4ms, 100Hz, 250 nits, VGA + HDMI + DP, Height adjustable, 3 years next business day onsite swapout  warranty</t>
  </si>
  <si>
    <t>B247Y E</t>
  </si>
  <si>
    <t>UM.QB7SA.E01- EM5</t>
  </si>
  <si>
    <t>B247 E  FHD, 23.8" IPS, 4ms, 100Hz, 250 nits, VGA + HDMI + DP, Height adjustable, 3 years next business day onsite swapout  warranty</t>
  </si>
  <si>
    <t>B277 E</t>
  </si>
  <si>
    <t>UM.HB7SA.E03 - EM5</t>
  </si>
  <si>
    <t>B277 E FHD, 27" IPS, 4ms, 100Hz, 250 nits, VGA + HDMI + DP, USB Hub, Height adjustable, 3 years next business day onsite swapout  warranty</t>
  </si>
  <si>
    <t>UM.WV7SA.H01 - EM5</t>
  </si>
  <si>
    <t>V247Y E</t>
  </si>
  <si>
    <t xml:space="preserve">	UM.QV7SA.E01 - EM5</t>
  </si>
  <si>
    <t>V247Y E FHD, 23.8" IPS, 4ms, 100Hz, 250 nits, VGA + HDMI + DP, Tilt only, 3 years next business day onsite swapout  warranty</t>
  </si>
  <si>
    <t>V277 E</t>
  </si>
  <si>
    <t>UM.HV7SA.E01 - EM5</t>
  </si>
  <si>
    <t xml:space="preserve">V277 E FHD, 27" IPS, 4ms, 100Hz, 250 nits, VGA + HDMI + DP, Tilt only, 3 years next business day onsite swapout  warranty </t>
  </si>
  <si>
    <t>Microsoft Surface Laptop Studio</t>
  </si>
  <si>
    <t>Screen: 14.4-inch PixelSense Flow Display
Refresh rate: up to 120Hz
Resolution: 2400 x 1600 (201 PPI)
Aspect ratio: 3:2
Contrast ratio: 1500:1
Touch: 10-point multi-touch
Dolby Vision support</t>
  </si>
  <si>
    <t xml:space="preserve">Surface Laptop Studio 14.4" i5 16GB 256GB W11P Platinum </t>
  </si>
  <si>
    <t>2 x USB-C with USB 4.0/Thunderbolt 4
3.5mm headphone jack
1 x Surface Connect port</t>
  </si>
  <si>
    <t>Surface Laptop Studio 14.4" i5 16GB 512GB W11P Platinum</t>
  </si>
  <si>
    <t>Surface Laptop Studio 14.4" i7 16GB 512GB W11P Platinum</t>
  </si>
  <si>
    <t>Surface Laptop Studio 14.4" i7 32GB 1TB RTX A2000 W11P   Platinum</t>
  </si>
  <si>
    <t>2 x USB 4.0 with Thunderbolt 4
3.5mm headphone jack
1 x Surface Connect port</t>
  </si>
  <si>
    <t>Surface Laptop Studio 14.4" i7 32GB 1TB RTX 3050 W11P Platinum</t>
  </si>
  <si>
    <t>Surface Laptop Studio 14.4" i7 32GB 2TB RTX A2000 W11P Platinum</t>
  </si>
  <si>
    <t>Surface Laptop Studio 14.4" i7 32GB 2TB RTX 3050 W11P Platinum</t>
  </si>
  <si>
    <t>NRS-00170</t>
  </si>
  <si>
    <t>NRR-00170</t>
  </si>
  <si>
    <t>Magic Keyboard Folio for iPad (10th generation) - International English</t>
  </si>
  <si>
    <t>Smart Folio for iPad (10th generation) - White</t>
  </si>
  <si>
    <t>Smart Folio for iPad (10th generation) - Lemonade</t>
  </si>
  <si>
    <t>Smart Folio for iPad (10th generation) - Watermelon</t>
  </si>
  <si>
    <t>Smart Folio for iPad (10th generation) - Sky</t>
  </si>
  <si>
    <t>MQDV3FE/A</t>
  </si>
  <si>
    <t>Smart Folio for iPad Pro 11-inch (4th generation) - Marine Blue</t>
  </si>
  <si>
    <t>MQDW3FE/A</t>
  </si>
  <si>
    <t>Smart Folio for iPad Pro 12.9-inch (6th generation) - Marine Blue</t>
  </si>
  <si>
    <t>Apple Pencil (1st Gen) inc USB-C-Pencil Adapter for iPad 10th Gen</t>
  </si>
  <si>
    <t>MNA73FE/A</t>
  </si>
  <si>
    <t>Smart Folio for iPad Air (5th generation) - Marine Blue</t>
  </si>
  <si>
    <t>Magic Keyboard for iPad Pro 12.9‑inch (5th/6th Generation) - US English - Black</t>
  </si>
  <si>
    <t>Magic Keyboard for iPad Pro 12.9‑inch (5th/6th Generation) - US English - White</t>
  </si>
  <si>
    <t>Magic Keyboard for 11-inch iPad Pro (2nd/3rd generation) - International English</t>
  </si>
  <si>
    <t>Smart Keyboard Folio for 11-inch iPad Pro (2nd/3rd generation) - US English</t>
  </si>
  <si>
    <t>Smart Keyboard Folio for 12.9-inch iPad Pro (4th/5th generation) - US English</t>
  </si>
  <si>
    <t>Apple Studio Display - Standard Glass - Tilt- and Height-Adjustable Stand</t>
  </si>
  <si>
    <t>Apple Studio Display - Standard Glass - Tilt-Adjustable Stand</t>
  </si>
  <si>
    <t>Apple Studio Display - Standard Glass - VESA Mount Adapter (Stand not included)</t>
  </si>
  <si>
    <t>Apple Studio Display - Nano-Texture Glass - Tilt- and Height-Adjustable Stand</t>
  </si>
  <si>
    <t>Apple Studio Display - Nano-Texture Glass - Tilt-Adjustable Stand</t>
  </si>
  <si>
    <t>Apple Studio Display - Nano-Texture Glass - VESA Mount Adapter (Stand not included)</t>
  </si>
  <si>
    <t>AirPods Pro (2nd generation)</t>
  </si>
  <si>
    <t>AirPods (3rd generation) with Lightning Charging Case</t>
  </si>
  <si>
    <t>Magic Keyboard with Touch ID and Numeric Keypad for Mac models with Apple silicon - Black Keys - US English</t>
  </si>
  <si>
    <t>Thunderbolt 4 Pro Cable (1.8 m)</t>
  </si>
  <si>
    <t>Thunderbolt 4 Pro Cable (3 m)</t>
  </si>
  <si>
    <t>35W Dual USB-C Port Power Adapter</t>
  </si>
  <si>
    <t>MAC MINI SL</t>
  </si>
  <si>
    <t>Z16K0004Q</t>
  </si>
  <si>
    <t>M2 8-CORE CPU</t>
  </si>
  <si>
    <t>10C GPU</t>
  </si>
  <si>
    <t>Intel Iris Xe</t>
  </si>
  <si>
    <t>PixelSense Display</t>
  </si>
  <si>
    <t>Microsoft Surface Pro 9 Tablet - 13" - Core i5 - 16 GB RAM - 256 GB SSD -Windows 11 Pro - Graphite - 2880 x 1920 - PixelSense Display - 15.50 Hours Maximum Battery Run Time</t>
  </si>
  <si>
    <t>Microsoft Surface Pro 9 Tablet - 13" - Core i7 - 16 GB RAM - 256 GB SSD -Windows 11 Pro - Graphite - 2880 x 1920 - PixelSense Display - 15.50 Hours Maximum Battery Run Time</t>
  </si>
  <si>
    <t>Microsoft Surface Pro 9 Tablet - 13" - Core i7 - 16 GB RAM - 256 GB SSD -Windows 11 Pro - Platinum - 2880 x 1920 - PixelSense Display - 15.50 Hours Maximum Battery Run Time</t>
  </si>
  <si>
    <t>Microsoft Surface Pro 9 Tablet - 13" - Core i7 - 16 GB RAM - 1 TB SSD -Windows 11 Pro - Platinum - 2880 x 1920 - PixelSense Display - 15.50 Hours Maximum Battery Run Time</t>
  </si>
  <si>
    <t>Microsoft Surface Pro 9 Tablet - 13" - Core i7 - 32 GB RAM - 1 TB SSD -Windows 11 Pro - Platinum - 2880 x 1920 - PixelSense Display - 15.50 Hours Maximum Battery Run Time</t>
  </si>
  <si>
    <t>Microsoft Surface Laptop 5 13.5" Touchscreen Notebook - 2256 x 1504 - Intel Core i5 12th Gen - Intel Evo Platform - 8 GB Total RAM - 256 GB SSD - Matte Black - Intel Chip -Windows 11 Pro - Intel Iris Xe Graphics - PixelSense - Front Camera/Webcam - 18 Ho</t>
  </si>
  <si>
    <t>Microsoft Surface Laptop 5 13.5" Touchscreen Notebook - 2256 x 1504 - Intel Core i5 12th Gen - Intel Evo Platform - 8 GB Total RAM - 256 GB SSD - Platinum - Intel Chip -Windows 11 Pro - Intel Iris Xe Graphics - PixelSense - Front Camera/Webcam - 18 Hours</t>
  </si>
  <si>
    <t>Microsoft Surface Laptop 5 13.5" Touchscreen Notebook - 2256 x 1504 - Intel Core i5 12th Gen - Intel Evo Platform - 16 GB Total RAM - 256 GB SSD - Platinum - Intel Chip -Windows 11 Pro - Intel Iris Xe Graphics - PixelSense - Front Camera/Webcam - 18 Hour</t>
  </si>
  <si>
    <t>Microsoft Surface Laptop 5 13.5" Touchscreen Notebook - 2256 x 1504 - Intel Core i5 12th Gen - Intel Evo Platform - 16 GB Total RAM - 256 GB SSD - Matte Black - Intel Chip -Windows 11 Pro - Intel Iris Xe Graphics - PixelSense - Front Camera/Webcam - 18 H</t>
  </si>
  <si>
    <t>Microsoft Surface Laptop 5 13.5" Touchscreen Notebook - 2256 x 1504 - Intel Core i5 - Intel Evo Platform - 16 GB Total RAM - 512 GB SSD - Matte Black - Intel Chip -Windows 11 Pro - Intel Iris Xe Graphics - PixelSense - Front Camera/Webcam - 18 Hours Batt</t>
  </si>
  <si>
    <t>Microsoft Surface Laptop 5 13.5" Touchscreen Notebook - 2256 x 1504 - Intel Core i7 12th Gen - Intel Evo Platform - 16 GB Total RAM - 256 GB SSD - Platinum - Intel Chip -Windows 11 Pro - Intel Iris Xe Graphics - PixelSense - Front Camera/Webcam - 18 Hour</t>
  </si>
  <si>
    <t>Microsoft Surface Laptop 5 13.5" Touchscreen Notebook - 2256 x 1504 - Intel Core i7 12th Gen - Intel Evo Platform - 16 GB Total RAM - 256 GB SSD - Matte Black - Intel Chip -Windows 11 Pro - Intel Iris Xe Graphics - PixelSense - Front Camera/Webcam - 18 H</t>
  </si>
  <si>
    <t>Microsoft Surface Laptop 5 13.5" Touchscreen Notebook - 2256 x 1504 - Intel Core i7 12th Gen - Intel Evo Platform - 16 GB Total RAM - 512 GB SSD - Matte Black - Intel Chip -Windows 11 Pro - Intel Iris Xe Graphics - PixelSense - Front Camera/Webcam - 18 H</t>
  </si>
  <si>
    <t>Microsoft Surface Laptop 5 13.5" Touchscreen Notebook - 2256 x 1504 - Intel Core i7 12th Gen - Intel Evo Platform - 16 GB Total RAM - 512 GB SSD - Platinum - Intel Chip -Windows 11 Pro - Intel Iris Xe Graphics - PixelSense - Front Camera/Webcam - 18 Hour</t>
  </si>
  <si>
    <t>RI9-00016</t>
  </si>
  <si>
    <t>Microsoft Surface Laptop 5 15" Touchscreen Notebook - 2496 x 1664 - Intel Core i7 - Intel Evo Platform - 16 GB Total RAM - 256 GB SSD - Platinum - Intel Chip -Windows 11 Pro - Intel Iris Xe Graphics - PixelSense - Front Camera/Webcam - 17 Hours Battery R</t>
  </si>
  <si>
    <t>RI9-00039</t>
  </si>
  <si>
    <t>Microsoft Surface Laptop 5 15" Touchscreen Notebook - 2496 x 1664 - Intel Core i7 12th Gen - Intel Evo Platform - 16 GB Total RAM - 256 GB SSD - Matte Black - Intel Chip -Windows 11 Pro - Intel Iris Xe Graphics - PixelSense - Front Camera/Webcam - 17 Hou</t>
  </si>
  <si>
    <t>Microsoft Surface Laptop 5 15" Touchscreen Notebook - 2496 x 1664 - Intel Core i7 - Intel Evo Platform - 16 GB Total RAM - 512 GB SSD - Platinum - Intel Chip -Windows 11 Pro - Intel - PixelSense - Front Camera/Webcam - 17 Hours Battery Run Time - IEEE 80</t>
  </si>
  <si>
    <t>Microsoft Surface Laptop 5 15" Touchscreen Notebook - 2496 x 1664 - Intel Core i7 - Intel Evo Platform - 16 GB Total RAM - 512 GB SSD - Matte Black - Intel Chip -Windows 11 Pro - Intel - PixelSense - Front Camera/Webcam - 17 Hours Battery Run Time - IEEE</t>
  </si>
  <si>
    <t>RL1-00015</t>
  </si>
  <si>
    <t>Microsoft Surface Laptop 5 15" Touchscreen Notebook - 2496 x 1664 - Intel Core i7 12th Gen - Intel Evo Platform - 32 GB Total RAM - 1 TB SSD - Matte Black - Intel Chip -Windows 11 Pro - Intel Iris Xe Graphics - PixelSense - Front Camera/Webcam - 17 Hours</t>
  </si>
  <si>
    <t>RW8-00010</t>
  </si>
  <si>
    <t>ARM SQ3</t>
  </si>
  <si>
    <t>Wi-Fi/LTE</t>
  </si>
  <si>
    <t>Microsoft Surface Pro 9 Tablet - 13" - SQ3 - 16 GB RAM - 256 GB SSD -Windows 11 Pro - 5G - Platinum - 2880 x 1920 - PixelSense Display - Cellular Phone Capability - LTE Advanced Pro, LTE - 19 Hours Maximum Battery Run Time</t>
  </si>
  <si>
    <t>RZ1-00010</t>
  </si>
  <si>
    <t>Microsoft Surface Pro 9 Tablet - 13" - SQ3 - 16 GB RAM - 512 GB SSD -Windows 11 Pro - 5G - Platinum - 2880 x 1920 - PixelSense Display - Cellular Phone Capability - LTE Advanced Pro, LTE - 19 Hours Maximum Battery Run Time</t>
  </si>
  <si>
    <t>Microsoft Surface Laptop 5 13.5" Touchscreen Notebook - 2256 x 1504 - Intel Core i7 12th Gen - Intel Evo Platform - 32 GB Total RAM - 1 TB SSD - Matte Black - Intel Chip -Windows 11 Pro - Intel Iris Xe Graphics - PixelSense - Front Camera/Webcam - 18 Hou</t>
  </si>
  <si>
    <t>Microsoft Surface Laptop 5 13.5" Touchscreen Notebook - 2256 x 1504 - Intel Core i7 12th Gen - Intel Evo Platform - 32 GB Total RAM - 512 GB SSD - Matte Black - Intel Chip -Windows 11 Pro - Intel Iris Xe Graphics - PixelSense - Front Camera/Webcam - 18 H</t>
  </si>
  <si>
    <t>Microsoft Surface Laptop Studio 14.4" Touchscreen Convertible 2 in 1 Notebook - 2400 x 1600 - Intel Core i7 11th Gen i7-11370H Quad-core (4 Core) - 16 GB Total RAM - 512 GB SSD - Platinum - Intel Chip -Windows 11 Pro - NVIDIA GeForce RTX 3050 Ti with 4 G</t>
  </si>
  <si>
    <t xml:space="preserve">Microsoft Surface Laptop Studio 14.4" Touchscreen Convertible 2 in 1 Notebook - 2400 x 1600 - Intel Core i7 11th Gen i7-11370H Quad-core (4 Core) - 32 GB Total RAM - 1 TB SSD - Platinum - Intel Chip -Windows 11 Pro - NVIDIA GeForce RTX 3050 Ti with 4 GB </t>
  </si>
  <si>
    <t>Microsoft Surface Pro 8 Tablet - 13" - Core i5 11th Gen i5-1145G7 Quad-core (4 Core) 1.10 GHz - 16 GB RAM - 256 GB SSD -Windows 10 Pro - 4G - Platinum - 2880 x 1920 - PixelSense Display - LTE - 5 Megapixel Front Camera - 16 Hours Maximum Battery Run Time</t>
  </si>
  <si>
    <t>Microsoft Surface Pro 8 Tablet - 13" - Core i5 11th Gen i5-1145G7 Quad-core (4 Core) 1.10 GHz - 8 GB RAM - 128 GB SSD -Windows 11 Pro - 4G - Platinum - 2880 x 1920 - PixelSense Display - LTE - 5 Megapixel Front Camera - 16 Hours Maximum Battery Run Time</t>
  </si>
  <si>
    <t>Microsoft Surface Pro 8 Tablet - 13" - Core i5 11th Gen i5-1145G7 Quad-core (4 Core) 1.10 GHz - 8 GB RAM - 256 GB SSD -Windows 11 Pro - 4G - Platinum - 2880 x 1920 - PixelSense Display - LTE - 5 Megapixel Front Camera - 16 Hours Maximum Battery Run Time</t>
  </si>
  <si>
    <t>Microsoft Surface Pro 8 Tablet - 13" - Core i5 11th Gen i5-1145G7 Quad-core (4 Core) 1.10 GHz - 16 GB RAM - 256 GB SSD -Windows 11 Pro - 4G - Platinum - 2880 x 1920 - PixelSense Display - LTE - 5 Megapixel Front Camera - 16 Hours Maximum Battery Run Time</t>
  </si>
  <si>
    <t>Microsoft Surface Go 3 Tablet - 10.5" - Core i3 10th Gen i3-10100Y Dual-core (2 Core) 1.30 GHz - 8 GB RAM - 128 GB SSD -Windows 10 Pro - Platinum - microSDXC Supported - 1920 x 1280 - PixelSense Display - 5 Megapixel Front Camera - 11 Hours Maximum Batte</t>
  </si>
  <si>
    <t>Microsoft Surface Pro 8 Tablet - 13" - Core i7 11th Gen i7-1185G7 Quad-core (4 Core) 1.20 GHz - 16 GB RAM - 256 GB SSD -Windows 11 Pro - 4G - Platinum - 2880 x 1920 - PixelSense Display - Cellular Phone Capability - LTE - 5 Megapixel Front Camera - 16 Ho</t>
  </si>
  <si>
    <t>Warranty</t>
  </si>
  <si>
    <t>Surface Laptop 5</t>
  </si>
  <si>
    <t>W8I-00002</t>
  </si>
  <si>
    <t>Surface Laptop 5 - Extended Hardware Service Plus 4 Years / Onsite Repair Next Business Day / Drive Rentention Included</t>
  </si>
  <si>
    <t>Surface Pro 9</t>
  </si>
  <si>
    <t>W8J-00002</t>
  </si>
  <si>
    <t>Surface Pro 9 - Extended Hardware Service Plus 4 Years / Onsite Repair Next Business Day / Drive Rentention Included</t>
  </si>
  <si>
    <t>9C2-00230</t>
  </si>
  <si>
    <t>MICROSOFT SURFACE LAPTOP SE - EXTENDED HARDWARE SERVICE 3 YEARS / 3-5 BUSINESS DAYS REPLACEMENT / ADVANCED EXCHANGE</t>
  </si>
  <si>
    <t>Surface Studio</t>
  </si>
  <si>
    <t>VP4-00196</t>
  </si>
  <si>
    <t>MICROSOFT SURFACE LAPTOP SE - EXTENDED HARDWARE SERVICE 4 YEARS / 3-5 BUSINESS DAYS REPLACEMENT / ADVANCED EXCHANGE</t>
  </si>
  <si>
    <t>Surface Laptop SE</t>
  </si>
  <si>
    <t>Surface Pro - Extended Hardware Service (4 Years) / 3-5 Business Days Replacement / Advanced Exchange</t>
  </si>
  <si>
    <t>VP4-00212</t>
  </si>
  <si>
    <t>SURFACE STUDIO - EXTENDED HARDWARE SERVICE 4 YEARS / 3-5 BUSINESS DAYS REPLACEMENT / ADVANCED EXCHANGE</t>
  </si>
  <si>
    <t>NRR-00162</t>
  </si>
  <si>
    <t>NRR-00164</t>
  </si>
  <si>
    <t>NRR-00168</t>
  </si>
  <si>
    <t>NRR-00166</t>
  </si>
  <si>
    <t>NRR-00172</t>
  </si>
  <si>
    <t>NRS-00162</t>
  </si>
  <si>
    <t>NRS-00164</t>
  </si>
  <si>
    <t>NRS-00166</t>
  </si>
  <si>
    <t>NRS-00168</t>
  </si>
  <si>
    <t>NRS-00172</t>
  </si>
  <si>
    <t>Dock</t>
  </si>
  <si>
    <t>Surface Pro Signature Keyboard Platinum with Slim Pen for 13 Inch Surface Pro</t>
  </si>
  <si>
    <t>Surface Pro Signature Keyboard Poppy Red with Slim Pen for 13 Inch Surface Pro</t>
  </si>
  <si>
    <t>final updates following week.</t>
  </si>
  <si>
    <t xml:space="preserve"> iPad (10thGEN) Wi-Fi </t>
  </si>
  <si>
    <t>Apple (10thGEN) 10.9" iPad Wi-Fi 64GB - SILVER</t>
  </si>
  <si>
    <t>iPad Pro (4th Gen)</t>
  </si>
  <si>
    <t>Apple 11" iPad Pro (4Gen -2022) Wi‑Fi 128GB - Space Grey</t>
  </si>
  <si>
    <t>Apple 11" iPad Pro (4 Gen - 2022) Wi‑Fi 256GB - Space Grey</t>
  </si>
  <si>
    <t>iPad Pro (6th Gen)</t>
  </si>
  <si>
    <t>Apple 12.9" iPad Pro (6Gen -2022) Wi‑Fi 128GB - Space Grey</t>
  </si>
  <si>
    <t>Apple 12.9" iPad Pro (6Gen -2022) Wi‑Fi 256GB - Space Grey</t>
  </si>
  <si>
    <t>MacOS Ventura</t>
  </si>
  <si>
    <t xml:space="preserve">MacBook Air 13" M2 </t>
  </si>
  <si>
    <t>MLXW3-CRT</t>
  </si>
  <si>
    <t>M2 chip with 8-core GPU</t>
  </si>
  <si>
    <t>Liquid Retina display with True Tone</t>
  </si>
  <si>
    <t>Apple MacBook Air 13" - Space Grey/M2 chip 8-core CPU &amp; 8-core GPU, 256GB</t>
  </si>
  <si>
    <t>Magsafe 3, USB-C &amp; Thunderbolt 3</t>
  </si>
  <si>
    <t>MLXX3-CRT</t>
  </si>
  <si>
    <t>M2 chip 10-core GPU</t>
  </si>
  <si>
    <t xml:space="preserve">Apple MacBook Air 13" - Space Grey/M2 chip with 8-core CPU &amp; 10-core GPU, 512GB </t>
  </si>
  <si>
    <t>MacBook Pro 13" M2</t>
  </si>
  <si>
    <t>MNEH3-CRT</t>
  </si>
  <si>
    <t>M2 chip with 8-core CPU</t>
  </si>
  <si>
    <t>Apple MacBook Pro 13" - Space Grey/ M2 chip with 8-core CPU and 10-core GPU, 256GB SSD</t>
  </si>
  <si>
    <t>MacBook Pro 14" M2</t>
  </si>
  <si>
    <t>MPHE3-CRT</t>
  </si>
  <si>
    <t xml:space="preserve">M2 Pro chip with 10‑core CPU </t>
  </si>
  <si>
    <t>Apple MacBook Pro 14" - Space Grey/Apple M2 Pro chip with 10‑core CPU and 16‑core GPU, 512GB SSD</t>
  </si>
  <si>
    <t>MacBook Pro 16" M2</t>
  </si>
  <si>
    <t>MNW83-CRT</t>
  </si>
  <si>
    <t>Apple M2 Pro chip with 12‑core CPU</t>
  </si>
  <si>
    <t xml:space="preserve">Apple  MacBook Pro 16" - Space Grey/Apple M2 Pro chip with 12‑core CPU and 19‑core GPU, 512GB SSD </t>
  </si>
  <si>
    <t>MGPC3-CRT</t>
  </si>
  <si>
    <t>Mac Mini M2</t>
  </si>
  <si>
    <t>MMFJ3-CRT</t>
  </si>
  <si>
    <t>Apple Mac mini: Apple M2 chip with 8‑core CPU and 10‑core GPU, 256GB SSD</t>
  </si>
  <si>
    <t>Two Thunderbolt 4 ports, HDMI port, two USB-A ports, headphone jack</t>
  </si>
  <si>
    <t>HP ProBook x360 11 G9 EE</t>
  </si>
  <si>
    <t>678M1PA</t>
  </si>
  <si>
    <t>ProBook x360 435 G9</t>
  </si>
  <si>
    <t>6G9D2PA</t>
  </si>
  <si>
    <t>12th Gen Intel® Core™ i5- 1245U</t>
  </si>
  <si>
    <t>W11Pro</t>
  </si>
  <si>
    <t>Surfac Pro 9 i5 8GB 128GB Win11P Platinum</t>
  </si>
  <si>
    <t>2 x USB-C® with USB 4.0/ Thunderbolt™ 4
1 × Surface Connect port
1 x Surface Keyboard port</t>
  </si>
  <si>
    <t>12th Gen Intel® Core™ i5-1235U processor</t>
  </si>
  <si>
    <t>LPDDR5x RAM</t>
  </si>
  <si>
    <t>Built on the Intel® Evo™ platform</t>
  </si>
  <si>
    <t>Surface Laptop 5 13.5inch i5 8GB 256GB Win11P Black</t>
  </si>
  <si>
    <t>12th Gen Intel® Core™ i7-1255U processor</t>
  </si>
  <si>
    <t>2 x USB-C® with USB 4.0/Thunderbolt™ 4
3.5mm headphone jack 
1 × Surface Connect port </t>
  </si>
  <si>
    <t>i7-11370H Processor</t>
  </si>
  <si>
    <t>Quad-core 8th Generation Intel® Core™ i5</t>
  </si>
  <si>
    <t>Windows 10/11</t>
  </si>
  <si>
    <t>PixelSense™ Display, 3:2 aspect ratio, 10-bit colour, 15.5mm border, anti-glare, IPS LCD</t>
  </si>
  <si>
    <t>Surface Hub 2S 50-inch</t>
  </si>
  <si>
    <t>USB-A
Mini-DisplayPort Video Output
RJ45 Gigabit Ethernet
HDMI Video Input
USB-C® with DisplayPort Input
(4) USB-C® (on display)</t>
  </si>
  <si>
    <t>PixelSense™ Display, 16:9 aspect ratio, 10-bit colour, 30.5mm border width, anti-glare, IPS LCD, In-cell Touch with 20 simultaneous touch points</t>
  </si>
  <si>
    <t>Surface Hub 2S 85-inch</t>
  </si>
  <si>
    <t>IUSB-A
Mini-DisplayPort Video Output
RJ45 Gigabit Ethernet
HDMI Video Input
USB-C® with DisplayPort Input
(3) USB-C® (on display)</t>
  </si>
  <si>
    <t>SM-A536EZKASTS</t>
  </si>
  <si>
    <t>Galaxy S23</t>
  </si>
  <si>
    <t>SM-S911BZKEATS</t>
  </si>
  <si>
    <t>SM8550 Pro Octa Core</t>
  </si>
  <si>
    <t>Galaxy S23 8GB + 128GB - Phantom Black</t>
  </si>
  <si>
    <t>Galaxy Xcover6 Pro</t>
  </si>
  <si>
    <t>AppleCare+ for MacBook Pro 13" M2 - Up to 3 Years Service/Support (Virtual Onsite)</t>
  </si>
  <si>
    <t>AppleCare+ for 14-inch MacBook Pro (M2) - 3 Year</t>
  </si>
  <si>
    <t>AppleCare+ for 16-inch MacBook Pro (M2) - 3 Year</t>
  </si>
  <si>
    <t xml:space="preserve">AppleCare+ for iPad Pro 12.9 inch </t>
  </si>
  <si>
    <t>compnow updates. Only finalised 2 Jun 2023.</t>
  </si>
  <si>
    <t>210-BFXQI3</t>
  </si>
  <si>
    <t>i3-13100T</t>
  </si>
  <si>
    <t>M.2 2230 256GB PCIe NVMe Class 35 Solid State Drive</t>
  </si>
  <si>
    <t>Energy Demand (Yearly TEC)26.9 kWh</t>
  </si>
  <si>
    <t>Front: 
2 USB 3.2 Gen 1 ports
1 Universal audio jack
Rear:
1 RJ45 Ethernet port
1 optional video port (HDMI 2.1b/DisplayPort 1.4a (HBR3)/VGA/USB Type-C with 
DisplayPort Alt mode + power delivery in)
1 optional PS2/Serial port
1 USB 2.0 port
1 USB 2.0 port with Smart Power On
2 USB 3.2 Gen 1 ports
1 DisplayPort 1.4a (HBR2)
1 HDMI 1.4b port (1920x1200@60Hz)
1 power-adapter port
1 M.2 2230 slot for Wi-Fi and Bluetooth card
1 slot for M.2 2230 or M.2 2280 SSD; PCIe Gen 3x4
1 SATA slot for 2.5-inch HDD Intel® AX211, 2x2 MIMO, 2400 Mbps, 2.40 GHz/5 GHz/6 GHz, Wi-Fi 6E (WiFi 
802.11ax), Bluetooth® 5.3
Realtek RTL8821CE, 1x1, 433 Mbps, 2.4/5 GHz, Wi-Fi 5 (Wi-Fi 802.11ac), 
Bluetooth 5.0
Realtek RTL8852BE, 2x2 MIMO, 1201 Mbps, 2.4/5 GHz, Wi-Fi 6 (WiFi 802.11ax), 
Bluetooth 5.3</t>
  </si>
  <si>
    <t>3260C8GB256</t>
  </si>
  <si>
    <t>Energy Demand (Yearly TEC) 26.58 kWh</t>
  </si>
  <si>
    <t>Latitude 3340</t>
  </si>
  <si>
    <t>210-BGCLI3</t>
  </si>
  <si>
    <t>i3-1215U</t>
  </si>
  <si>
    <t>LPDDR5, 4800 MT/s, integrated</t>
  </si>
  <si>
    <t>Energy Demand (Yearly TEC) 16.78kWh</t>
  </si>
  <si>
    <t xml:space="preserve">Intel(R) Wi-Fi 6E (6 if 6E unavailable) AX211, 2x2, 802.11ax, Bluetooth Wireless Card </t>
  </si>
  <si>
    <t>Latitude 3340 2 in 1</t>
  </si>
  <si>
    <t>210-BGCLI32</t>
  </si>
  <si>
    <t>Energy Demand (Yearly TEC)16.78kWh</t>
  </si>
  <si>
    <t>ntel(R) Wi-Fi 6E (6 if 6E unavailable) AX211, 2x2, 802.11ax, Bluetooth Wireless Card</t>
  </si>
  <si>
    <t>210-BEJV</t>
  </si>
  <si>
    <t>i5-1230U</t>
  </si>
  <si>
    <t>LPDDR5, 5200 MHz</t>
  </si>
  <si>
    <t>PCIe NVMe x2 Solid State Drive Onboard</t>
  </si>
  <si>
    <t>13.4 FHD+ (1920 x 1200) InfinityEdge Non-Touch Anti-Glare 500-Nit Display</t>
  </si>
  <si>
    <t>Energy Demand (Yearly TEC)21.61kWh</t>
  </si>
  <si>
    <t>Intel(R) Killer(TM) Wi-Fi 6 1675 (AX211) 2x2 + Bluetooth 5.2 Wireless Card</t>
  </si>
  <si>
    <t xml:space="preserve">B94CEAKC0430R </t>
  </si>
  <si>
    <t>MICRON/MT53E1G32D2NP-046 WT:A
HYNIX/H9HCNNNCPMMLXR-NEE</t>
  </si>
  <si>
    <t xml:space="preserve">no dedicated RAM </t>
  </si>
  <si>
    <t>INT/SSDPEKNW512G8AU/004C/999M5F
INT/SSDPEKNW512G8/004C/999CG3
INT/SSDPEKNW512G8/004C/981634</t>
  </si>
  <si>
    <t>14'' FHD 400 nits; Anti-glare; sRGB:100%
AUO/B140HAN06.B</t>
  </si>
  <si>
    <t>Tower chassis, 750W 80+ Gold PSU</t>
  </si>
  <si>
    <t>B94CEAKC0431R</t>
  </si>
  <si>
    <t>Nvidia Quadro RTX4000 8GB 3x DisplayPort, 1x USB Type-C</t>
  </si>
  <si>
    <t>B1500CEAE-BQ0599R-BB</t>
  </si>
  <si>
    <t>B14CEAEEB0930RBB</t>
  </si>
  <si>
    <t>onboard 16G:
HYNIX/H5ANBG6NAMR-XNC
SAMSUNG/K4ABG165WA-MCWE</t>
  </si>
  <si>
    <t>1 x 1TB 2.5" SSD, corded Keyboard &amp; Mouse</t>
  </si>
  <si>
    <t>B1500CEAE-BQ0720R-BB</t>
  </si>
  <si>
    <t>B14CEAEEB0933RBB</t>
  </si>
  <si>
    <t>32GB DDR4 (3200Mhz) Reg ECC DIMM (2x16GB)</t>
  </si>
  <si>
    <t>B5302FEA-LG0323R</t>
  </si>
  <si>
    <t>B15CEAEBQ0720RBB</t>
  </si>
  <si>
    <t>4 Year Onsite parts and labour warranty</t>
  </si>
  <si>
    <t>WiFi 
802.11ax
Bluetooth 5.2 (Dual band) 2*2</t>
  </si>
  <si>
    <t>B3402FEA-EC0370R</t>
  </si>
  <si>
    <t>B3402FEAEC0370R</t>
  </si>
  <si>
    <t>16 GB Onboard    FBGA96//HYNIX/H5ANBG6NAMR-XNC</t>
  </si>
  <si>
    <t>PCIe 512G Gen3                                                   SSD P3X4(VAL) M2 2280 NVME//MICRON/MTFDHBA512QFD-3AX1AABGA/P6MA007</t>
  </si>
  <si>
    <t>LCD 14.0' FHD US VWV EDP//AUO/B140HAN04.0 (H/W:4A)</t>
  </si>
  <si>
    <t xml:space="preserve">2 in1 flip Touch with Garaged Stylus 
250 nits FHD (1920 x 1080) 16:9 , sRGB:100%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329x224x19mm
Accessories: 
Carry bag
Micro HDMI to LAN
Stylus
</t>
  </si>
  <si>
    <t>Wi-Fi 
802.11ac
Bluetooth 5.0 (Dual band)   2*2                                        4G LTE</t>
  </si>
  <si>
    <t>B3402FEA-EC0623R</t>
  </si>
  <si>
    <t>B3402FEAEC0623R</t>
  </si>
  <si>
    <t>8 GB Onboard FBGA96//MICRON/MT40A1G16KD-062E:E</t>
  </si>
  <si>
    <t>B5402FEA-KA0151X</t>
  </si>
  <si>
    <t>B5402FEAKA0151X</t>
  </si>
  <si>
    <t>Intel® Core™ i7-1195G7 Processor 2.9 GHz (12M Cache, up to 5.0 GHz, 4 cores)</t>
  </si>
  <si>
    <t>16 GB Onboard FBGA96//SAMSUNG/K4ABG165WA-MCWE</t>
  </si>
  <si>
    <t>PCIe 512G Gen3                                                   SSD P3X4(VAL) M2 2280 NVME//KST/OM8PDP3256B-AB1/EDFK0SA6</t>
  </si>
  <si>
    <t>LCD 14.0' FHD US WV EDP 400NITS//INNOLUX/N140HCE-EN2 C4</t>
  </si>
  <si>
    <t>2 in1 flip Touch with Garaged Stylus 
400 nits FHD (1920 x 1080) 16:9 , sRGB:100%
US MIL-STD 810H military-grade standard 
LCD cover Aluminum
Top case MG-Al
Bottom case Aluminum
360 Degrees Flip Touch screen
Stlyus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323x223x18mm
Accessories: 
Carry bag
Micro HDMI to LAN
Stylus</t>
  </si>
  <si>
    <t>B5402FEA-KA0153X</t>
  </si>
  <si>
    <t>Intel® Core™ i5-1155G7 Processor 2.5 GHz (8M Cache, up to 4.5 GHz, 4 cores)</t>
  </si>
  <si>
    <t>8 GB Onboard FBGA96//SAMSUNG/K4ABG165WA-MCWE</t>
  </si>
  <si>
    <t>PCIe 512G Gen3                                                   SSD P3X4(VAL) M2 2280 NVME//INT/SSDPEKNU512GZ/99A42F/002C</t>
  </si>
  <si>
    <t>2 in1 flip Touch with Garaged Stylus 
400 nits FHD (1920 x 1080) 16:9 , sRGB:100%
US MIL-STD 810H military-grade standard 
LCD cover Aluminum
Top case MG-Al
Bottom case Aluminum
360 Degrees Flip Touch screen
Stlyus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323x223x18mm
Accessories: 
Carry bag
Micro HDMI to LAN
Stylus</t>
  </si>
  <si>
    <t>B7402FEA-L90735X</t>
  </si>
  <si>
    <t>16 GB Onboard 260P//HYNIX/HMAA2GS6AJR8N-XN</t>
  </si>
  <si>
    <t>Intel Iris Xᵉ Graphics</t>
  </si>
  <si>
    <t>PCIe 512G Gen3                                                   SSD P4X4(PERF) M2 2280 NVME//SAMSUNG/MZVL2512HCJQ-00B00/GXA7401Q</t>
  </si>
  <si>
    <t>LCD TOUCH SCREEN 14' WQXGA//LBO/ST140SN134DKF_PANDA_0.55_IOX</t>
  </si>
  <si>
    <t>2 in1 flip Touch with Stylus 
400 nits WQXGA (2560 x 1600) 16:10 , sRGB:100%
5G/ LTE Support
US MIL-STD 810H military-grade standard 
LCD cover Aluminum
Top case MG-Al
Bottom case Aluminum
360 Degrees Flip Touch screen
Stylus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micro HDMI RJ45 LAN Jack for Gigabit Lan
1x USB 3.2 Gen 2 Type-A
2x Thunderbolt™ 4 supports display / power delivery
309x210x16.9mm
Accessories: 
Carry bag
Micro HDMI to LAN
Stylus</t>
  </si>
  <si>
    <t>Wi-Fi 
802.11ac
Bluetooth 5.0 (Dual band)   2*2                                        5G</t>
  </si>
  <si>
    <t>B7402FEA-L90785X</t>
  </si>
  <si>
    <t>PCIe 256G Gen3                                                   SSD P3X4(PERF) M2 2280 NVME//WD/SDBPNPZ-256G-1002/21106000</t>
  </si>
  <si>
    <t>2 in1 flip Touch with Stylus 
400 nits WQXGA (2560 x 1600) 16:10 , sRGB:100%
5G/ LTE Support
US MIL-STD 810H military-grade standard 
LCD cover Aluminum
Top case MG-Al
Bottom case Aluminum
360 Degrees Flip Touch screen
Stylus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micro HDMI RJ45 LAN Jack for Gigabit Lan
1x USB 3.2 Gen 2 Type-A
2x Thunderbolt™ 4 supports display / power delivery
320x234x18mm
Accessories: 
Carry bag
Micro HDMI to LAN
Stylus</t>
  </si>
  <si>
    <t xml:space="preserve">B9400CEA-KC0430R </t>
  </si>
  <si>
    <t>B5302FEALF0321R</t>
  </si>
  <si>
    <t>16GB Onboard
HYNIX/H5ANBG6NAMR-XNC
SAMSUNG/K4ABG165WA-MCWE</t>
  </si>
  <si>
    <t>PCIe 512G Gen3
SAM/MZVLQ512HALU-00000/FXV7101Q</t>
  </si>
  <si>
    <t>13.3'' OLED Touch FHD , Pantone validated 
SAMSUNG/ATNA33XC11-0</t>
  </si>
  <si>
    <t xml:space="preserve">2 in1 flip Touch with Stylus 
OLED 400 nits FHD (1920 x 1080) 16:9 ,Pantone Validated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309x210x16.9mm
Accessories: 
Carry bag
Micro HDMI to LAN
Stylus
</t>
  </si>
  <si>
    <t>model
available from End of August 2021</t>
  </si>
  <si>
    <t>B9400CEA-KC0431R</t>
  </si>
  <si>
    <t>B5302FEALG0323R</t>
  </si>
  <si>
    <t>Specific Model for DOE</t>
  </si>
  <si>
    <t>Fix error with Datacom pricing over the top of Dell etc.</t>
  </si>
  <si>
    <t>LED-backlit Multi-Touch display with IPS Technology</t>
  </si>
  <si>
    <t>Wifi</t>
  </si>
  <si>
    <t>A14</t>
  </si>
  <si>
    <t>Liquid Retina Display</t>
  </si>
  <si>
    <t>LED backlit Multi-Touch display with IPS technology</t>
  </si>
  <si>
    <t>Wifi + LTE</t>
  </si>
  <si>
    <t>M2 Chip</t>
  </si>
  <si>
    <t>Liquid Retina XDR Display</t>
  </si>
  <si>
    <t>Liquid Retina XDR</t>
  </si>
  <si>
    <t>4.5K Retina</t>
  </si>
  <si>
    <t>LED-backlit Display with IPS Technology</t>
  </si>
  <si>
    <t>4.7" Retina HD, Multi-touch with IPS technology</t>
  </si>
  <si>
    <t>MGJA3X/A</t>
  </si>
  <si>
    <t>iPhone 12 128GB - Black</t>
  </si>
  <si>
    <t>A14 Bionic Chip</t>
  </si>
  <si>
    <t>6.1-inch Super Retina XDR</t>
  </si>
  <si>
    <t>6.1" (diagonal) all-screen OLED display, Super Retina XDR</t>
  </si>
  <si>
    <t>MLQ63X/A</t>
  </si>
  <si>
    <t>iPhone 13 256GB - Midnight</t>
  </si>
  <si>
    <t>6.1" all-screen Super Retina XDR OLED display</t>
  </si>
  <si>
    <t>S9634ZX/A</t>
  </si>
  <si>
    <t>AppleCare+ for Apple TV</t>
  </si>
  <si>
    <t>Added Solutions IT Apple.</t>
  </si>
  <si>
    <t>I3-13100</t>
  </si>
  <si>
    <t>Upgrade From i3 13100 to I5-13400</t>
  </si>
  <si>
    <t>Upgrade 500GB SSD to 1TB SSD</t>
  </si>
  <si>
    <t>CC5623</t>
  </si>
  <si>
    <t xml:space="preserve">Dell EcoLoop Pro Briefcase </t>
  </si>
  <si>
    <t>PW</t>
  </si>
  <si>
    <t>Updated EdSys and Dell with all Jul - Aug fixes</t>
  </si>
  <si>
    <t>P14sG4</t>
  </si>
  <si>
    <t>21HGS1L600</t>
  </si>
  <si>
    <t>Intel I5-1340P</t>
  </si>
  <si>
    <t>RTX 500</t>
  </si>
  <si>
    <t>Windows® 11 Pro 64</t>
  </si>
  <si>
    <t>WUXGA Non Touch</t>
  </si>
  <si>
    <t>WUXGA (1920 X1200) IPS ANTI-GLARE 300NIT NON-TOUCH</t>
  </si>
  <si>
    <t>Standard ports 2x USB 3.2 Gen 1 (one Always On)
2x Thunderbolt 4 / USB4® 40Gbps (support data transfer, Power Delivery 3.0 and DisplayPort™ 2.0)
1x HDMI 2.1, up to 4K/60Hz
1x Ethernet (RJ-45)
1x Headphone / microphone combo jack (3.5mm)
1x Security keyhole</t>
  </si>
  <si>
    <t>E14 G5</t>
  </si>
  <si>
    <t>21JKS05700</t>
  </si>
  <si>
    <t>Intel i3-1315U</t>
  </si>
  <si>
    <t>WUXGA(1920*1200) IPS 300NIT</t>
  </si>
  <si>
    <t>Standard Ports
1x USB 2.0
1x USB 3.2 Gen 1 (Always On)
1x USB-C 3.2 Gen 2 (support data transfer, Power Delivery 3.0 and DisplayPort™ 1.4)
1x Thunderbolt 4 / USB4® 40Gbps (support data transfer, Power Delivery 3.0 and DisplayPort 1.4)
1x HDMI 2.1, up to 4K/60Hz
1x Ethernet (RJ-45)
1x Headphone / microphone combo jack (3.5mm)</t>
  </si>
  <si>
    <t>L14 G4</t>
  </si>
  <si>
    <t>21H2S2PN00</t>
  </si>
  <si>
    <t>1Standard Ports
1x USB 3.2 Gen 1
1x USB 3.2 Gen 1 (Always On)
1x USB-C 3.2 Gen 2 (support data transfer, Power Delivery 3.0 and DisplayPort™ 1.4)
1x Thunderbolt 4 / USB4® 40Gbps (support data transfer, Power Delivery 3.0 and DisplayPort 1.4)
1x HDMI 2.1, up to 4K/60Hz
1x microSD card reader
1x Ethernet (RJ-45)
1x Headphone / microphone combo jack (3.5mm)</t>
  </si>
  <si>
    <t>T14s G4</t>
  </si>
  <si>
    <t>21F7S22P00</t>
  </si>
  <si>
    <t>Intel i5-1335U</t>
  </si>
  <si>
    <t xml:space="preserve">WUXGA(1920*1200) IPS 300NIT </t>
  </si>
  <si>
    <t>Standard Ports
1x USB 3.2 Gen 1
1x USB 3.2 Gen 1 (Always On)
2x Thunderbolt 4 / USB4® 40Gbps (support data transfer, Power Delivery 3.0 and DisplayPort™ 2.0)
1x HDMI 2.1, up to 4K/60Hz
1x Headphone / microphone combo jack (3.5mm)</t>
  </si>
  <si>
    <t>21F7S22N00</t>
  </si>
  <si>
    <t>Intel i5-1345U</t>
  </si>
  <si>
    <t>L14 AMD G4</t>
  </si>
  <si>
    <t>21H6S1G200</t>
  </si>
  <si>
    <t>AMD Ryzen 3 7330U</t>
  </si>
  <si>
    <t>T14s AMD G4</t>
  </si>
  <si>
    <t>21F9S05600</t>
  </si>
  <si>
    <t>AMD Ryzen 5 7540U</t>
  </si>
  <si>
    <t xml:space="preserve">WUXGA(1920X1200) IPS ANTI-GLARE 300NIT </t>
  </si>
  <si>
    <t>SStandard Ports
1x USB 3.2 Gen 1
1x USB 3.2 Gen 1 (Always On)
1x USB-C 3.2 Gen 2 (support data transfer, Power Delivery 3.0 and DisplayPort™ 1.4a)
1x USB4 40Gbps (support data transfer, Power Delivery 3.0 and DisplayPort 1.4a)
1x HDMI 2.1, up to 4K/60Hz
1x Ethernet (RJ-45)
1x Headphone / microphone combo jack (3.5mm)</t>
  </si>
  <si>
    <t>L13 Yoga G4</t>
  </si>
  <si>
    <t>21FKS18100</t>
  </si>
  <si>
    <t>Intel i3 1315U</t>
  </si>
  <si>
    <t xml:space="preserve">WUXGA (1920X1200) IPS ANTI-REFLECTION, ANTI-SMUDGE 300NIT Touch </t>
  </si>
  <si>
    <t>Standard Ports
1x USB 3.2 Gen 1
1x USB 3.2 Gen 1 (Always On)
1x USB-C 3.2 Gen 2 (support data transfer, Power Delivery 3.0 and DisplayPort™ 1.4)
1x Thunderbolt 4 / USB4® 40Gbps (support data transfer, Power Delivery 3.0 and DisplayPort 1.4)
1x HDMI 2.1, up to 4K/60Hz
1x Headphone / microphone combo jack (3.5mm)</t>
  </si>
  <si>
    <t>X13 Yoga G4</t>
  </si>
  <si>
    <t>21F3S1GW00</t>
  </si>
  <si>
    <t>X1 Yoga G8</t>
  </si>
  <si>
    <t>21HRS2D400</t>
  </si>
  <si>
    <t>LPDDR5/x-6400</t>
  </si>
  <si>
    <t>WUXGA (1920x1200) IPS Touch 400 nits</t>
  </si>
  <si>
    <t>Standard Ports
1x USB 3.2 Gen 1
1x USB 3.2 Gen 1 (Always On)
2x Thunderbolt 4 / USB4® 40Gbps (support data transfer, Power Delivery 3.0 and DisplayPort™ 1.4a)
1x HDMI 2.1, up to 4K/60Hz
1x Headphone / microphone combo jack (3.5mm)</t>
  </si>
  <si>
    <t>EOL</t>
  </si>
  <si>
    <t>IP Slim 1-14IGL</t>
  </si>
  <si>
    <t>81VU00F4AU</t>
  </si>
  <si>
    <t>Celeron 4020</t>
  </si>
  <si>
    <t>Win 11 HS + M365</t>
  </si>
  <si>
    <t>802.11ac 2x2 Wi-Fi + Bluetooth 4.2, M.2 card</t>
  </si>
  <si>
    <t>Yoga S7 Carbon</t>
  </si>
  <si>
    <t xml:space="preserve">Win 10 </t>
  </si>
  <si>
    <t>LP QHD</t>
  </si>
  <si>
    <t>13.3" QHD (2560x1600) Low power IPS 300nits Anti-glare, 100% sRGB, Dolby Vision</t>
  </si>
  <si>
    <t>802.11ax, 2x2 + BT5.1</t>
  </si>
  <si>
    <t>High-Level Consumer Notebook - Type of End User Profile - Executive, Principal, Home User
1 Year Depot Warranty Included</t>
  </si>
  <si>
    <t>Flex 5-14ITL</t>
  </si>
  <si>
    <t>82HS00V4AU</t>
  </si>
  <si>
    <t>Pentium 7505</t>
  </si>
  <si>
    <t xml:space="preserve"> DDR4-3200</t>
  </si>
  <si>
    <t>Win 11 HS +M365</t>
  </si>
  <si>
    <t>FHD 220 Nits</t>
  </si>
  <si>
    <t xml:space="preserve">	
14" FHD (1920x1080) TN 220nits Glossy, 45% NTSC</t>
  </si>
  <si>
    <t>802.11ac, 2x2 + BT5.0</t>
  </si>
  <si>
    <t>Flex 5 14ITL</t>
  </si>
  <si>
    <t>82HS00RFAU</t>
  </si>
  <si>
    <t>Win 11 H +M365</t>
  </si>
  <si>
    <t>FHD IPS</t>
  </si>
  <si>
    <t>14" FHD (1920x1080) IPS 250nits Glossy, 45% NTSC</t>
  </si>
  <si>
    <t>Yoga 7</t>
  </si>
  <si>
    <t>82BH00DBAU</t>
  </si>
  <si>
    <t>Intel I7-1165G7</t>
  </si>
  <si>
    <t>FHD 1920x1080</t>
  </si>
  <si>
    <t>14" FHD (1920x1080) IPS 300nits Glossy, 72% NTSC, AGC Dragontrail glass</t>
  </si>
  <si>
    <t>802.11ax, 2x2 + BT5.0</t>
  </si>
  <si>
    <t>Protection 3YR KYD</t>
  </si>
  <si>
    <t>PROTECTION 3Y KYD Add On</t>
  </si>
  <si>
    <t>i5-1335U CPU</t>
  </si>
  <si>
    <t>i7-1355U CPU</t>
  </si>
  <si>
    <t>Warranty 3YR SBTY</t>
  </si>
  <si>
    <t>ii5-1335U non Vrpo +16GB RAM to i7-1355U Non VproCPU + 16GB RAM</t>
  </si>
  <si>
    <t>i7 CPU VPRO</t>
  </si>
  <si>
    <t>ii5-1345U Vrpo +16GB RAM to i7-1365U VproCPU + 16GB RAM</t>
  </si>
  <si>
    <t>R5 7350U CPU</t>
  </si>
  <si>
    <t>R5 CPU 16GB RAM</t>
  </si>
  <si>
    <t>WWAN</t>
  </si>
  <si>
    <t>i3-1315U 8GB RAM to i5-1335U 8GB RAM</t>
  </si>
  <si>
    <t>Upgrade from i3-1315U 8GB RAM to i5-1335U 16GB RAM</t>
  </si>
  <si>
    <t>Upgrade from i3-1315U 8GB RAM to i7-1355U 16GB RAM</t>
  </si>
  <si>
    <t>Upgrade from i5-1335U 8GB RAM to i7-1355U 16GB RAM</t>
  </si>
  <si>
    <t>3Y Sealed Battery Add On</t>
  </si>
  <si>
    <t>Warranty 3Y KYD Add On</t>
  </si>
  <si>
    <t>i5-1335U 8GB RAM to i7-1355U 16GB RAM</t>
  </si>
  <si>
    <t>WARRANTY 3Y SBTY Add On</t>
  </si>
  <si>
    <t>PROTECTION 3Y KYD Add On (P340)</t>
  </si>
  <si>
    <t>P340</t>
  </si>
  <si>
    <t>PROTECTION 3Y KYD Add On (P620)</t>
  </si>
  <si>
    <t>63B0MAR6AU</t>
  </si>
  <si>
    <t>T22i-30(D20215FT0)-21.5inch Monitor-HDMI 3Y PREM</t>
  </si>
  <si>
    <t>63B2MAR6AU</t>
  </si>
  <si>
    <t>T23i-30(D22230FT0)23inch Monitor-HDMI 3Y PREM</t>
  </si>
  <si>
    <t>63CFMAR1AU</t>
  </si>
  <si>
    <t>T24i-30(A22238FT0)23.8inch Monitor-HDMI 3Y PREM</t>
  </si>
  <si>
    <t>12N8GAR1AU</t>
  </si>
  <si>
    <t>TIO22Gen5(A23TIO22) 21.5 Monitor(HDMI) 3Y PREM</t>
  </si>
  <si>
    <t>12N9GAR1AU</t>
  </si>
  <si>
    <t>TIO22Gen5T(A23TIO22T) 21.5 Monitor(HDMI) 3Y PREM</t>
  </si>
  <si>
    <t>12NAGAR1AU</t>
  </si>
  <si>
    <t>TIO24Gen5(A23TIO24) 23.8 Monitor(HDMI) 3Y PREM</t>
  </si>
  <si>
    <t>12NBGAR1AU</t>
  </si>
  <si>
    <t>TIO24Gen5T(A23TIO24T) 23.8 Monitor(HDMI) 3Y PREM</t>
  </si>
  <si>
    <t>IPAD PRO 12.9IN (6</t>
  </si>
  <si>
    <t>Retina XDR</t>
  </si>
  <si>
    <t>Apple iPhone 15 Pro 1TB - Natural Titanium</t>
  </si>
  <si>
    <t>MTVF3ZP/A</t>
  </si>
  <si>
    <t>A17 Bionic Chip, 6-core CPU, 6-core GPU, 16-core Neural Engine</t>
  </si>
  <si>
    <t>IOS 17</t>
  </si>
  <si>
    <t>Apple iPhone 15 Pro Max 256GB - Natural Titanium</t>
  </si>
  <si>
    <t>MU793ZP/A</t>
  </si>
  <si>
    <t>Apple iPhone 15 128GB - Black</t>
  </si>
  <si>
    <t>MTP03ZP/A</t>
  </si>
  <si>
    <t>A16 Bionic Chip, 6-core CPU, 5-core GPU, 16-core Neural Engine</t>
  </si>
  <si>
    <t>HP ELITE 600 SFF G9 I5-12500 16GBX1-D5 512GB DVDRW W10P-W11DG 3YR NBD</t>
  </si>
  <si>
    <t>6C9Y6PA</t>
  </si>
  <si>
    <t xml:space="preserve"> I5-12500</t>
  </si>
  <si>
    <t>APPLE PENCIL (2ND GENERATION)</t>
  </si>
  <si>
    <t>U2422HE</t>
  </si>
  <si>
    <t>DELL U-SERIES 24" (16:9) FHD IPS LED, HDMI, DP, USB-C, USB(3), H/ADJ, PIVOT, KVM, LAN, 3YR</t>
  </si>
  <si>
    <t>U2422H</t>
  </si>
  <si>
    <t>DELL U-SERIES 24" (16:9) FHD IPS LED, HDMI, DP, USB-C, USB(3), H/ADJ, PIVOT, 3YR</t>
  </si>
  <si>
    <t>DELL U-SERIES 27" (16:9) UHD 4K IPS LED,HDMI,DP,USB-C,USB(4), H/ADJ, PIVOT, KVM, LAN, 3YR</t>
  </si>
  <si>
    <t>SURFACE PRO 8, PRO X SIGNATURE KEYBOARD TYPE COVER, WITH SLI</t>
  </si>
  <si>
    <t>Veriton N2590 Mini PC</t>
  </si>
  <si>
    <t>DT.R0DSA.005-ED1</t>
  </si>
  <si>
    <t>Intel® Core™ i5-1335U 
10-Core (2P/8E)/12 thread, up to 4.6 GHz, Max Turbo, 12MB Intel® Smart Cache, 12W-55W</t>
  </si>
  <si>
    <t>NX.VQPSA.009-EN1</t>
  </si>
  <si>
    <t>TMP414RN-53 LTE</t>
  </si>
  <si>
    <t>NX.B23SA.006-EN1</t>
  </si>
  <si>
    <t>Intel® Core™ i7-1355U (12 MB Smart Cache, 1.7 GHz with Turbo Boost up to 5.0 GHz)</t>
  </si>
  <si>
    <t>WUXGA Multi -touch and Pen</t>
  </si>
  <si>
    <t>2 x USB 4 Type-C Thunderbolt 4
2 x USB 3.2 Gen1
1x Ethernet (RJ-45) port
1 x microSD Card reader
1 x headphone/speaker jack
1 x HDMI 2.1</t>
  </si>
  <si>
    <t>Includes:
- Backlit keyboard
- Fingerprint reader
- FHD camera + privacy door
- LTE
-Mil-STD</t>
  </si>
  <si>
    <t>TMP216-51</t>
  </si>
  <si>
    <t>TravelMate P216</t>
  </si>
  <si>
    <t>NX.B17SA.009-EN1</t>
  </si>
  <si>
    <t>Intel® Core™ i5-1335U (12 MB Smart Cache, 1.3 GHz with Turbo Boost up to 4.6 GHz)</t>
  </si>
  <si>
    <t>Anti-Glare
TN 1920x1200</t>
  </si>
  <si>
    <t>1 x USB 4 Type-C Thunderbolt 4
2 x USB 3.2 Gen1
1x Ethernet (RJ-45) port
1 x headphone/speaker jack
1 x HDMI 2.0</t>
  </si>
  <si>
    <t>NX.B17SA.008-EN1</t>
  </si>
  <si>
    <t>ALTOS P130 F9 Tower</t>
  </si>
  <si>
    <t>DT.L0ESA.003-XE3</t>
  </si>
  <si>
    <t>Intel® Core™ i7-13700</t>
  </si>
  <si>
    <t>DDR5
(2x16GB)</t>
  </si>
  <si>
    <t>Nvidia RTX3070</t>
  </si>
  <si>
    <t>Front/Side I/O connectors
• Card reader: Yes
• Audio jack(s): 1
• USB 3.2 Gen1 Type A port(s): 3
• USB 3.2 Gen2 Type A port(s): 1
• USB 3.2 Gen2 Type C port(s): 1
• USB 3.2 Gen2x2 Type C port(s): 1
Rear I/O connectors
• D-Sub port(s): 1
• HDMI port(s)
Port 1
HDMI-out 2.1
• DisplayPort (DP) ports: 2
• COM port(s): 1
• Serial ports on board header (COM2): 1
• LAN port(s): 2
• Audio jack(s): 3
• USB 2.0 Type A port(s): 2, 4</t>
  </si>
  <si>
    <t>UD.P130F9.002-XE3</t>
  </si>
  <si>
    <t xml:space="preserve"> $         1,899.00 </t>
  </si>
  <si>
    <t xml:space="preserve"> $         2,349.00 </t>
  </si>
  <si>
    <t xml:space="preserve"> $         1,999.00 </t>
  </si>
  <si>
    <t xml:space="preserve"> $         2,299.00 </t>
  </si>
  <si>
    <t>14-inch MacBook Pro: Apple M1 Pro chip with 8‑core CPU and 14‑core GPU, 512GB SSD - Space Grey</t>
  </si>
  <si>
    <t>MKGP3X/A</t>
  </si>
  <si>
    <t>527015</t>
  </si>
  <si>
    <t xml:space="preserve"> $         2,999.00 </t>
  </si>
  <si>
    <t>8-core CPU with six performance cores
and two efficiency cores</t>
  </si>
  <si>
    <t>14-core GPU</t>
  </si>
  <si>
    <t>14.2-inch (diagonal) Liquid Retina XDR display1; 3024-by-1964 native
resolution at 254 pixels per inch</t>
  </si>
  <si>
    <t xml:space="preserve">1.61 kg </t>
  </si>
  <si>
    <t>14-inch MacBook Pro: Apple M1 Pro chip with 10‑core CPU and 16‑core GPU, 1TB SSD - Space Grey</t>
  </si>
  <si>
    <t>MKGQ3X/A</t>
  </si>
  <si>
    <t>578987</t>
  </si>
  <si>
    <t xml:space="preserve"> $         3,749.00 </t>
  </si>
  <si>
    <t>10-core CPU with eight performance cores
and two efficiency cores</t>
  </si>
  <si>
    <t>16-inch MacBook Pro: Apple M1 Pro chip with 10‑core CPU and 16‑core GPU, 512GB SSD - Space Grey</t>
  </si>
  <si>
    <t>MK183X/A</t>
  </si>
  <si>
    <t>544318</t>
  </si>
  <si>
    <t>16.2-inch (diagonal) Liquid Retina XDR display1; 3456-by-2234 native
resolution at 254 pixels per inch</t>
  </si>
  <si>
    <t>16-inch MacBook Pro: Apple M1 Pro chip with 10‑core CPU and 16‑core GPU, 1TB SSD - Space Grey</t>
  </si>
  <si>
    <t>534302</t>
  </si>
  <si>
    <t xml:space="preserve"> $         4,049.00 </t>
  </si>
  <si>
    <t>580973</t>
  </si>
  <si>
    <t>580974</t>
  </si>
  <si>
    <t>580976</t>
  </si>
  <si>
    <t>580977</t>
  </si>
  <si>
    <t>580979</t>
  </si>
  <si>
    <t>APPLE IPHONE 15 128GB BLACK</t>
  </si>
  <si>
    <t>iOS 17</t>
  </si>
  <si>
    <t>6.1‑inch (diagonal) all‑screen OLED display</t>
  </si>
  <si>
    <t>171 grams</t>
  </si>
  <si>
    <t>USB-C connector</t>
  </si>
  <si>
    <t>https://www.apple.com/au/iphone-15/specs/</t>
  </si>
  <si>
    <t>APPLE IPHONE 15 128GB BLUE</t>
  </si>
  <si>
    <t>MTP43ZP/A</t>
  </si>
  <si>
    <t>APPLE IPHONE 15 128GB GREEN</t>
  </si>
  <si>
    <t>MTP53ZP/A</t>
  </si>
  <si>
    <t>APPLE IPHONE 15 128GB PINK</t>
  </si>
  <si>
    <t>MTP13ZP/A</t>
  </si>
  <si>
    <t>APPLE IPHONE 15 128GB YELLOW</t>
  </si>
  <si>
    <t>MTP23ZP/A</t>
  </si>
  <si>
    <t>APPLE IPHONE 15 256GB BLACK</t>
  </si>
  <si>
    <t>MTP63ZP/A</t>
  </si>
  <si>
    <t>APPLE IPHONE 15 256GB BLUE</t>
  </si>
  <si>
    <t>MTP93ZP/A</t>
  </si>
  <si>
    <t>APPLE IPHONE 15 256GB GREEN</t>
  </si>
  <si>
    <t>MTPA3ZP/A</t>
  </si>
  <si>
    <t>APPLE IPHONE 15 256GB PINK</t>
  </si>
  <si>
    <t>MTP73ZP/A</t>
  </si>
  <si>
    <t>APPLE IPHONE 15 256GB YELLOW</t>
  </si>
  <si>
    <t>MTP83ZP/A</t>
  </si>
  <si>
    <t>APPLE IPHONE 15 512GB BLACK</t>
  </si>
  <si>
    <t>MTPC3ZP/A</t>
  </si>
  <si>
    <t>APPLE IPHONE 15 512GB BLUE</t>
  </si>
  <si>
    <t>MTPG3ZP/A</t>
  </si>
  <si>
    <t>APPLE IPHONE 15 512GB GREEN</t>
  </si>
  <si>
    <t>MTPH3ZP/A</t>
  </si>
  <si>
    <t>APPLE IPHONE 15 512GB PINK</t>
  </si>
  <si>
    <t>MTPD3ZP/A</t>
  </si>
  <si>
    <t>APPLE IPHONE 15 512GB YELLOW</t>
  </si>
  <si>
    <t>MTPF3ZP/A</t>
  </si>
  <si>
    <t>APPLE IPHONE 15 PLUS 128GB BLACK</t>
  </si>
  <si>
    <t>MU0Y3ZP/A</t>
  </si>
  <si>
    <t>6.7‑inch (diagonal) all‑screen OLED display</t>
  </si>
  <si>
    <t>201 grams</t>
  </si>
  <si>
    <t>APPLE IPHONE 15 PLUS 128GB BLUE</t>
  </si>
  <si>
    <t>MU163ZP/A</t>
  </si>
  <si>
    <t>APPLE IPHONE 15 PLUS 128GB GREEN</t>
  </si>
  <si>
    <t>MU173ZP/A</t>
  </si>
  <si>
    <t>APPLE IPHONE 15 PLUS 128GB PINK</t>
  </si>
  <si>
    <t>MU103ZP/A</t>
  </si>
  <si>
    <t>APPLE IPHONE 15 PLUS 128GB YELLOW</t>
  </si>
  <si>
    <t>MU123ZP/A</t>
  </si>
  <si>
    <t>APPLE IPHONE 15 PLUS 256GB BLACK</t>
  </si>
  <si>
    <t>MU183ZP/A</t>
  </si>
  <si>
    <t>APPLE IPHONE 15 PLUS 256GB BLUE</t>
  </si>
  <si>
    <t>MU1F3ZP/A</t>
  </si>
  <si>
    <t>APPLE IPHONE 15 PLUS 256GB GREEN</t>
  </si>
  <si>
    <t>MU1G3ZP/A</t>
  </si>
  <si>
    <t>APPLE IPHONE 15 PLUS 256GB PINK</t>
  </si>
  <si>
    <t>MU193ZP/A</t>
  </si>
  <si>
    <t>APPLE IPHONE 15 PLUS 256GB YELLOW</t>
  </si>
  <si>
    <t>MU1D3ZP/A</t>
  </si>
  <si>
    <t>APPLE IPHONE 15 PLUS 512GB BLACK</t>
  </si>
  <si>
    <t>MU1H3ZP/A</t>
  </si>
  <si>
    <t>APPLE IPHONE 15 PLUS 512GB BLUE</t>
  </si>
  <si>
    <t>MU1P3ZP/A</t>
  </si>
  <si>
    <t>APPLE IPHONE 15 PLUS 512GB GREEN</t>
  </si>
  <si>
    <t>MU1Q3ZP/A</t>
  </si>
  <si>
    <t>APPLE IPHONE 15 PLUS 512GB PINK</t>
  </si>
  <si>
    <t>MU1J3ZP/A</t>
  </si>
  <si>
    <t>APPLE IPHONE 15 PLUS 512GB YELLOW</t>
  </si>
  <si>
    <t>MU1M3ZP/A</t>
  </si>
  <si>
    <t>APPLE IPHONE 15 PRO 128GB BLACK</t>
  </si>
  <si>
    <t>MTUV3ZP/A</t>
  </si>
  <si>
    <t>187 grams</t>
  </si>
  <si>
    <t>https://www.apple.com/au/iphone-15-pro/specs/</t>
  </si>
  <si>
    <t>APPLE IPHONE 15 PRO 128GB BLUE</t>
  </si>
  <si>
    <t>MTV03ZP/A</t>
  </si>
  <si>
    <t>APPLE IPHONE 15 PRO 128GB NATURAL</t>
  </si>
  <si>
    <t>MTUX3ZP/A</t>
  </si>
  <si>
    <t>APPLE IPHONE 15 PRO 128GB WHITE</t>
  </si>
  <si>
    <t>MTUW3ZP/A</t>
  </si>
  <si>
    <t>APPLE IPHONE 15 PRO 256GB BLACK</t>
  </si>
  <si>
    <t>MTV13ZP/A</t>
  </si>
  <si>
    <t>APPLE IPHONE 15 PRO 256GB BLUE</t>
  </si>
  <si>
    <t>MTV63ZP/A</t>
  </si>
  <si>
    <t>APPLE IPHONE 15 PRO 256GB NATURAL</t>
  </si>
  <si>
    <t>MTV53ZP/A</t>
  </si>
  <si>
    <t>APPLE IPHONE 15 PRO 256GB WHITE</t>
  </si>
  <si>
    <t>MTV43ZP/A</t>
  </si>
  <si>
    <t>APPLE IPHONE 15 PRO 512GB BLACK</t>
  </si>
  <si>
    <t>MTV73ZP/A</t>
  </si>
  <si>
    <t>APPLE IPHONE 15 PRO 512GB BLUE</t>
  </si>
  <si>
    <t>MTVA3ZP/A</t>
  </si>
  <si>
    <t>APPLE IPHONE 15 PRO 512GB NATURAL</t>
  </si>
  <si>
    <t>MTV93ZP/A</t>
  </si>
  <si>
    <t>APPLE IPHONE 15 PRO 512GB WHITE</t>
  </si>
  <si>
    <t>MTV83ZP/A</t>
  </si>
  <si>
    <t>APPLE IPHONE 15 PRO 1TB BLACK</t>
  </si>
  <si>
    <t>MTVC3ZP/A</t>
  </si>
  <si>
    <t>APPLE IPHONE 15 PRO 1TB BLUE</t>
  </si>
  <si>
    <t>MTVG3ZP/A</t>
  </si>
  <si>
    <t>APPLE IPHONE 15 PRO 1TB NATURAL</t>
  </si>
  <si>
    <t>APPLE IPHONE 15 PRO 1TB WHITE</t>
  </si>
  <si>
    <t>MTVD3ZP/A</t>
  </si>
  <si>
    <t>APPLE IPHONE 15 PRO MAX 256GB BLACK</t>
  </si>
  <si>
    <t>MU773ZP/A</t>
  </si>
  <si>
    <t>221 grams</t>
  </si>
  <si>
    <t>APPLE IPHONE 15 PRO MAX 256GB BLUE</t>
  </si>
  <si>
    <t>MU7A3ZP/A</t>
  </si>
  <si>
    <t>APPLE IPHONE 15 PRO MAX 256GB NATURAL</t>
  </si>
  <si>
    <t>APPLE IPHONE 15 PRO MAX 256GB WHITE</t>
  </si>
  <si>
    <t>MU783ZP/A</t>
  </si>
  <si>
    <t>APPLE IPHONE 15 PRO MAX 512GB BLACK</t>
  </si>
  <si>
    <t>MU7C3ZP/A</t>
  </si>
  <si>
    <t>APPLE IPHONE 15 PRO MAX 512GB BLUE</t>
  </si>
  <si>
    <t>MU7F3ZP/A</t>
  </si>
  <si>
    <t>APPLE IPHONE 15 PRO MAX 512GB NATURAL</t>
  </si>
  <si>
    <t>MU7E3ZP/A</t>
  </si>
  <si>
    <t>APPLE IPHONE 15 PRO MAX 512GB WHITE</t>
  </si>
  <si>
    <t>MU7D3ZP/A</t>
  </si>
  <si>
    <t>APPLE IPHONE 15 PRO MAX 1TB BLACK</t>
  </si>
  <si>
    <t>MU7G3ZP/A</t>
  </si>
  <si>
    <t>APPLE IPHONE 15 PRO MAX 1TB BLUE</t>
  </si>
  <si>
    <t>MU7K3ZP/A</t>
  </si>
  <si>
    <t>APPLE IPHONE 15 PRO MAX 1TB NATURAL</t>
  </si>
  <si>
    <t>MU7J3ZP/A</t>
  </si>
  <si>
    <t>APPLE IPHONE 15 PRO MAX 1TB WHITE</t>
  </si>
  <si>
    <t>MU7H3ZP/A</t>
  </si>
  <si>
    <t>OptiPlex 3000 Micro,Core i3-12100T,4GB,500GB,Win 11Pro</t>
  </si>
  <si>
    <t>29243037.2A</t>
  </si>
  <si>
    <t xml:space="preserve">12th Generation Intel Core i3-12100T </t>
  </si>
  <si>
    <t>DDR4 Non-ECC Memory</t>
  </si>
  <si>
    <t xml:space="preserve"> Intel® Gen 12 integrated graphics</t>
  </si>
  <si>
    <t>1.38 kg</t>
  </si>
  <si>
    <t>Front:
2 USB 3.2 Gen 1 ports
1 Universal audio jack
Rear:
1 RJ45 Ethernet port 10/100/1000 Mbps
1 Optional port (HDMI) 2.0b/Display port 1.4a (HBR3)/VGA/PS2/serial
1 USB 2.0 port
1 USB 2.0 port with Smart Power On
2 USB 3.2 Gen 1 ports
1 DisplayPort 1.4a (HBR2)
1 HDMI port
1 Power adapter port</t>
  </si>
  <si>
    <t>https://www.dell.com/en-au/work/shop/desktops-workstations-all-in-ones/optiplex-3000-micro-form-factor/spd/optiplex-3000-micro</t>
  </si>
  <si>
    <t>OptiPlex 3000 Micro Core i5-12500T,8GB.256GB SSD,Win 11 Pro</t>
  </si>
  <si>
    <t>29243037.2B</t>
  </si>
  <si>
    <t xml:space="preserve">12th Generation Intel Core i5-12500T </t>
  </si>
  <si>
    <t>Precision 3260 CFF, Core™ i3-12100 8GB,500GB,Win 11 Pro</t>
  </si>
  <si>
    <t>29243037.2C</t>
  </si>
  <si>
    <t>Intel® Core™ i3-12100 processor</t>
  </si>
  <si>
    <t>DDR5 4800MHz, SO-DIMM, Non-ECC</t>
  </si>
  <si>
    <t>Intel Integrated Graphics ready for discrete graphics upgrade</t>
  </si>
  <si>
    <t xml:space="preserve"> 7200rpm SATA 2.5" HDD</t>
  </si>
  <si>
    <t xml:space="preserve">1.37 kg </t>
  </si>
  <si>
    <t>Front ports:
1 USB 3.2 Gen 2x2 Capable Type-C® port
1 USB 3.2 Gen 2 port with PowerShare
1 Universal audio jack
1 re-tasking line-out/line-in audio port
Rear ports:
1 RJ45 Ethernet port
1 USB 3.2 Gen 1 port
1 USB 3.2 Gen 1 port with Smart Power On
2 USB 3.2 Gen 2 ports
3 DisplayPort 1.4a (HBR2)
1 Optional port (PS/2 Serial/HDMI 2.0b/Displayport 1.4a (HBR3)/VGA/USB Type-C with DisplayPort Alt mode)
1 Power adapter port</t>
  </si>
  <si>
    <t>https://www.dell.com/en-au/work/shop/workstations/precision-3260-compact-workstation/spd/precision-3260-workstation</t>
  </si>
  <si>
    <t>Precision 3260 CFF,Core™ i5-12500,16GB,1TB 7200rpm ,Win 11 Pro</t>
  </si>
  <si>
    <t>29243037.2D</t>
  </si>
  <si>
    <t>Intel® Core™ i5-12500 processor</t>
  </si>
  <si>
    <t>7200rpm SATA 2.5" HDD</t>
  </si>
  <si>
    <t>Dell Latitude 3330, 13.3" FHD , i3-1125G4, 8GB,256GB SSD,Win 11 Pro</t>
  </si>
  <si>
    <t>29243037.2E</t>
  </si>
  <si>
    <t>Intel  i3-1125G4 processor</t>
  </si>
  <si>
    <t xml:space="preserve"> 4266MHz LPDDR4x Memory</t>
  </si>
  <si>
    <t xml:space="preserve">Intel(R) UHD Graphics </t>
  </si>
  <si>
    <t>M.2  PCIe NVMe Class 35 Solid State Drive</t>
  </si>
  <si>
    <t>Starting Weight: 1.20 kg</t>
  </si>
  <si>
    <t>https://www.dell.com/en-au/work/shop/business-laptops-ultrabooks-and-tablets/latitude-3330-laptop-or-2-in-1/spd/latitude-13-3330-laptop</t>
  </si>
  <si>
    <t>Dell Latitude 3330, 13.3" FHD , i5-1145G7 ,16GB,512GB, Win 11 Pro</t>
  </si>
  <si>
    <t>29243037.2F</t>
  </si>
  <si>
    <t>Intel i5-1145G7 processor</t>
  </si>
  <si>
    <t>Intel(R) Iris(R) X(R) Graphicsfor</t>
  </si>
  <si>
    <t>Dell Latitude 7320 Detachable,13" FHD+ Touch, Core I5-1130G7, 8GB, 256GB SSD, Win 11 Pro</t>
  </si>
  <si>
    <t>29243037.2G</t>
  </si>
  <si>
    <t>11th Gen Intel Core I5-1130G7</t>
  </si>
  <si>
    <t xml:space="preserve"> LPDDR4X SDRAM, 4267MHz (on board)</t>
  </si>
  <si>
    <t xml:space="preserve"> Intel Iris Graphics</t>
  </si>
  <si>
    <t>Starting Weight: 0.789 kg</t>
  </si>
  <si>
    <t>https://www.dell.com/en-au/work/shop/business-laptops-ultrabooks-and-tablets/latitude-7320-detachable/spd/latitude-13-7320-detachable-laptop</t>
  </si>
  <si>
    <t>Dell Latitude 7320 Detachable, 13" FHD+ Touch, Core I7-1180G7Vpro, 16GB, 512GB SSD, Win 11 Pro</t>
  </si>
  <si>
    <t>29243037.2H</t>
  </si>
  <si>
    <t xml:space="preserve">11th Gen Intel Core I7-1180G7Vpro </t>
  </si>
  <si>
    <t xml:space="preserve"> LPDDR4X SDRAM, 4267MHz(on board)</t>
  </si>
  <si>
    <t>Dell Latitude 3330 -2 in 1, 13.3" FHD , i3-1125G4 ,8GB, 256GB SSD, Win 11 Pro</t>
  </si>
  <si>
    <t>29243037.2I</t>
  </si>
  <si>
    <t xml:space="preserve">Starting Weight: 1.30 kg </t>
  </si>
  <si>
    <t>Dell Latitude 3330 2 in 1, 13.3" FHD, i5-1145G7 , 16GB, 512GB SSD, Win 11 Pro</t>
  </si>
  <si>
    <t>29243037.2J</t>
  </si>
  <si>
    <t>Intel  i5-1145G7 processor</t>
  </si>
  <si>
    <t>Intel(R) Iris(R) X(R) Graphics</t>
  </si>
  <si>
    <t>Dell Latitude 5430 Rugged, 14" Non-touch, non-vPro i5-1135G7 , 8GB, 256GB SSD, Win 11 Pro</t>
  </si>
  <si>
    <t>29243037.2K</t>
  </si>
  <si>
    <t>Intel® Core™ non-vPro i5-1135G7</t>
  </si>
  <si>
    <t xml:space="preserve"> Iris Xe Graphics</t>
  </si>
  <si>
    <t xml:space="preserve"> M.2 PCIe NVMe Class 35 Solid State Drive</t>
  </si>
  <si>
    <t xml:space="preserve">Starting Weight: 1.97 kg </t>
  </si>
  <si>
    <t xml:space="preserve"> RJ-45 Network port
, RS-232 Serial port ,HDMI, TBT4 / USB 3.2 Gen 2 Type-C , 2x USB 3.2 Gen 1 Type-A , Universal Audio Jack, </t>
  </si>
  <si>
    <t>Dell Latitude 5430 Rugged, 14" Non-touch,  Core™ vPro i7-1185G7 ,16GB, 512GB, Win 11 Pro</t>
  </si>
  <si>
    <t>29243037.2L</t>
  </si>
  <si>
    <t>Intel® Core™ vPro i7-1185G7</t>
  </si>
  <si>
    <t xml:space="preserve"> 2x8GB, 3200 MHz DDR4 Non-ECC</t>
  </si>
  <si>
    <t>Iris Xe Graphics</t>
  </si>
  <si>
    <t>Dell Chromebook 3110,11.6" HD Non Touch, Celeron(TM) N4500, 4GB, 32GB eMMC,1Yr</t>
  </si>
  <si>
    <t>29243037.2M</t>
  </si>
  <si>
    <t>2933MHz LPDDR4 Non-ECC</t>
  </si>
  <si>
    <t xml:space="preserve"> eMMC Storage</t>
  </si>
  <si>
    <t xml:space="preserve"> Anti-Glare Non-Touch, Camera &amp; Microphone, WLAN Capable</t>
  </si>
  <si>
    <t>Starting Weight: 1.41 kg</t>
  </si>
  <si>
    <t>USB 3.1 Gen 1, USB Type-C, Wedge-Shaped Lock Slot, Micro SD Memory card reader</t>
  </si>
  <si>
    <t>https://www.dell.com/en-au/work/shop/business-laptops-ultrabooks-and-tablets/chromebook-3100-2-in-1-laptop-for-education/spd/chromebook-11-3100-2-in-1-laptop/n012l31002in1au</t>
  </si>
  <si>
    <t>11CU000MAU</t>
  </si>
  <si>
    <t>8GB DDR4 2666MHz</t>
  </si>
  <si>
    <t>M.2 PCIe SSD</t>
  </si>
  <si>
    <t>ThinkCentre M80s-1 SFF (ES) , (11CU000MAU)  , Intel® Q470 chipset , Intel® Core™ i5-10500 (3.1GHz/6C/12M) , Total RAM  8GB PC4-2666MHz DDR4 (8  GB  *1) , 512GB M.2 PCIe Solid State Drive (SSD) , Multiburner Optical Drive , Integrated Intel® UHD Graphics 630 , Integrated Gigabit Ethernet , TPM Security Chip , Chassis Intrusion , 260W 85% PSU, Wireless LAN &amp; Bluetooth,   USB Traditional Keyboard &amp; USB Optical Mouse ,  Windows® 10 Professional 64-bit license; 3 Years Parts and Labour/Warranty.</t>
  </si>
  <si>
    <t>11CU000SAU</t>
  </si>
  <si>
    <t>16GB DDR4 2666MHz</t>
  </si>
  <si>
    <t>ThinkCentre M80s-1 SFF (ES) , (11CU000SAU)  , Intel® Q470 chipset , Intel® Core™ i7-10700 (2.9GHz/8C/16M) , Total RAM  16GB PC4-2666MHz DDR4 (8  GB  *2) , 512GB M.2 PCIe Solid State Drive (SSD) , Multiburner Optical Drive , Integrated Intel® UHD Graphics 630 , Integrated Gigabit Ethernet , TPM Security Chip , Chassis Intrusion , 260W 85% PSU, Wireless LAN &amp; Bluetooth,   USB Traditional Keyboard &amp; Optical Mouse ,  Windows® 10 Professional 64-bit license; 3 Years Parts and Labour/OnsiteWarranty.</t>
  </si>
  <si>
    <t>11CU002KAU</t>
  </si>
  <si>
    <t>Intel® Core™ i5-10500 Processor (12M Cache, up to 4.50 GHz)</t>
  </si>
  <si>
    <t>SSD PCIe-NVMe OPAL</t>
  </si>
  <si>
    <t>Windows® 10 Professional preinstalled via downgrade rights from Windows® 11 Professional</t>
  </si>
  <si>
    <t>ThinkCentre M80s, SFF , (11CU002KAU)  , Intel® Q670 chipset , Intel® Core™ i5-10500 Processor (12M Cache, up to 4.50 GHz) , Total RAM  8GB DDR4 2666MHzGB (8GB  *1) , 256GB SSD PCIe-NVMe OPAL , Slim DVD Multiburner , Intel® UHD Graphics 630 , Integrated Gigabit Ethernet , TPM Security Chip,Chassis Intrusion , 260W Power Supply,  Wireless LAN &amp; Bluetooth  USB Full Size Keyboard with Number Pad &amp; USB Optical Mouse ,  Windows® 10 Professional preinstalled via downgrade rights from Windows® 11 Professional; 3 Year Parts and Labour/OnsiteWarranty.</t>
  </si>
  <si>
    <t>Intel® Wireless AX201 (2x2 ax) Vpro + Bluetooth</t>
  </si>
  <si>
    <t>11DC004JAU</t>
  </si>
  <si>
    <t>Intel® Core™ i5-10400 Processor (12M Cache, up to 4.30 GHz)</t>
  </si>
  <si>
    <t>ThinkCentre M70s,SFF , (11DC004JAU)  , Intel® H470 chipset , Intel® Core™ i5-10400 Processor (12M Cache, up to 4.30 GHz) , Total RAM  8GB DDR4 2666MHzGB (8GB  *1) , 256GB SSD PCIe-NVMe OPAL , Slim DVD Multiburner , Intel® UHD Graphics 630 , Integrated Gigabit Ethernet , TPM Security Chip,Chassis Intrusion , 260W Power Supply,   USB Full Size Keyboard with Number Pad &amp; USB Optical Mouse ,  Windows® 10 Professional preinstalled via downgrade rights from Windows® 11 Professional; 3 Year Parts and Labour/OnsiteWarranty.</t>
  </si>
  <si>
    <t>11DC004PAU</t>
  </si>
  <si>
    <t>Intel® Core™ i7-10700 Processor (16M Cache, up to 4.80 GHz)</t>
  </si>
  <si>
    <t>ThinkCentre M70s,SFF , (11DC004PAU)  , Intel® H470 chipset , Intel® Core™ i7-10700 Processor (16M Cache, up to 4.80 GHz) , Total RAM  16GB DDR4 2666MHzGB (8GB  *2) , 512GB SSD PCIe-NVMe OPAL , Slim DVD Multiburner , Intel® UHD Graphics 630 , Integrated Gigabit Ethernet , TPM Security Chip,Chassis Intrusion , 260W Power Supply,   USB Full Size Keyboard with Number Pad &amp; USB Optical Mouse ,  Windows® 10 Professional preinstalled via downgrade rights from Windows® 11 Professional; 3 Year Parts and Labour/OnsiteWarranty.</t>
  </si>
  <si>
    <t>20UW0017AU</t>
  </si>
  <si>
    <t>12.3" FHD+ (1920 x 1280) IPS Anti-reflection, Anti-smudge Touch, Corning® Gorilla® Glass</t>
  </si>
  <si>
    <t>Integrated 42Wh Battery</t>
  </si>
  <si>
    <t>20UW001GAU</t>
  </si>
  <si>
    <t>Intel® Core™ i7-1160G7 Processor (12M Cache, up to 4.40GHz)</t>
  </si>
  <si>
    <t>16GB LPDDR4x 4266MHz Onboard (Not Upgradable)</t>
  </si>
  <si>
    <t>Intel® Wi-Fi 6 AX201 (2x2, 802.11ax) Integrated Mobile Broadband 4G LTE-A (Fibocom L850-GL)</t>
  </si>
  <si>
    <t>20VD014DAU</t>
  </si>
  <si>
    <t>8GB DDR4 3200MHz soldered</t>
  </si>
  <si>
    <t>SSD PCIe-NVMe</t>
  </si>
  <si>
    <t>Windows® 11 Professional</t>
  </si>
  <si>
    <t>14.0" FHD (1920 x 1080) IPS Anti-Glare</t>
  </si>
  <si>
    <t>Wi-Fi (2x2 802.11ax)</t>
  </si>
  <si>
    <t>20VD014EAU</t>
  </si>
  <si>
    <t>Intel® Core™ i7-1165G7 Processor (12M Cache, up to 4.70GHz)</t>
  </si>
  <si>
    <t>16GB (8GB soldered + 8GB) DDR4 3200MHz</t>
  </si>
  <si>
    <t>20VK000DAU</t>
  </si>
  <si>
    <t>8GB DDR4 3200MHz Onboard (Not Upgradable)</t>
  </si>
  <si>
    <t>13.3" FHD (1920 x 1080) IPS Anti-reflection, Anti-smudge 300N Touch</t>
  </si>
  <si>
    <t>Integrated 4CELL 46WH</t>
  </si>
  <si>
    <t>20VK000EAU</t>
  </si>
  <si>
    <t>16GB DDR4 3200MHz Onboard (Not Upgradable)</t>
  </si>
  <si>
    <t>20VK001BAU</t>
  </si>
  <si>
    <t>20VK002SAU</t>
  </si>
  <si>
    <t>30E5005MAU</t>
  </si>
  <si>
    <t>SSD PCIe-NVMe OPAL Gen4 + 1TB 7200RPM 3.5" SATA HDD</t>
  </si>
  <si>
    <t>30E5005NAU</t>
  </si>
  <si>
    <t>32GB DDR4 3200MHz UDIMM non ECC</t>
  </si>
  <si>
    <t>Motorola G62 Midnight Gray 4/128 GB</t>
  </si>
  <si>
    <t>PAU90000AU</t>
  </si>
  <si>
    <t>Snapdragon® 480+ 5G Mobile Platform with 2.2 GHz octa-core Kryo™ 460 CPU, 650 MHz Adreno™ 619 GPU</t>
  </si>
  <si>
    <t>Full HD+ (2400 x 1080) | 405 ppi</t>
  </si>
  <si>
    <t>184 g</t>
  </si>
  <si>
    <t>5000 mAh</t>
  </si>
  <si>
    <t>https://www.motorola.com.au/smartphones-moto-g-62-5g/p</t>
  </si>
  <si>
    <t>Motorola G62 Frosted Blue 4/128GB</t>
  </si>
  <si>
    <t>PAU90001AU</t>
  </si>
  <si>
    <t>Qualcomm® Snapdragon™ 778G+ 5G</t>
  </si>
  <si>
    <t>FHD+ (2400 x 1080)</t>
  </si>
  <si>
    <t>155 g</t>
  </si>
  <si>
    <t>4020 mAh</t>
  </si>
  <si>
    <t>https://www.motorola.com.au/smartphones-motorola-edge-30/p</t>
  </si>
  <si>
    <t>NOKIA 225 4G CHARCOAL</t>
  </si>
  <si>
    <t>16QENB21A17</t>
  </si>
  <si>
    <t>Unisoc T117</t>
  </si>
  <si>
    <t>90.1 g</t>
  </si>
  <si>
    <t>1,500mAh</t>
  </si>
  <si>
    <t>https://www.nokia.com/phones/en_au/nokia-225-4g</t>
  </si>
  <si>
    <t>NOKIA 225 4G SAND</t>
  </si>
  <si>
    <t>16QENG21A07</t>
  </si>
  <si>
    <t>NOKIA 225 4G BLUE</t>
  </si>
  <si>
    <t>16QENL21A07</t>
  </si>
  <si>
    <t>NOKIA C01 PLUS PURPLE 2/16GB</t>
  </si>
  <si>
    <t>SC9863a Octa-core up to 1.6Ghz</t>
  </si>
  <si>
    <t>HD+ 720 X 1440</t>
  </si>
  <si>
    <t>157 g</t>
  </si>
  <si>
    <t>3000 mA</t>
  </si>
  <si>
    <t>https://www.nokia.com/phones/en_au/nokia-c-01-plus/specs?sku=719901162281</t>
  </si>
  <si>
    <t>NOKIA C01 PLUS BLUE 2/16GB</t>
  </si>
  <si>
    <t>HD+ (720 x 1560)</t>
  </si>
  <si>
    <t>220 g</t>
  </si>
  <si>
    <t>https://www.nokia.com/phones/en_int/nokia-g-50/specs?sku=F16BYA1022000</t>
  </si>
  <si>
    <t>1600*720</t>
  </si>
  <si>
    <t>190 g</t>
  </si>
  <si>
    <t>5050 mAh,</t>
  </si>
  <si>
    <t>https://www.nokia.com/phones/en_int/nokia-g-21/specs?sku=719901183451</t>
  </si>
  <si>
    <t>AppleCare+ for iPad 8th Gen / iPad mini</t>
  </si>
  <si>
    <t>AppleCare+ for 11-inch iPad Pro</t>
  </si>
  <si>
    <t>AppleCare+ for 12.9-inch iPad Pro (5th gen.)</t>
  </si>
  <si>
    <t>Dell 27 Monitor - P2722H 3Yr Prem</t>
  </si>
  <si>
    <t>29243037.2P</t>
  </si>
  <si>
    <t>Dell 22 Monitor - P2222H 3Yr Prem</t>
  </si>
  <si>
    <t>29243037.2Q</t>
  </si>
  <si>
    <t>Dell Universal Dock - UD22</t>
  </si>
  <si>
    <t>29243037.2U</t>
  </si>
  <si>
    <t>FLAT 27"  / IPS / 5ms / 75Hz /1920 x 1080 / 16:09 / 1 x DP, 2 x HDMI, HUB, HAS, VESA</t>
  </si>
  <si>
    <t>LS24A400UJEXXY</t>
  </si>
  <si>
    <t>FLAT 24"  / IPS / 5ms / 75Hz /1920 x 1080 / 16:09 / 1 x DP, 1 x HDMI, 1 x USB-C (65w), HUB, HAS, VESA</t>
  </si>
  <si>
    <t>FLAT 24 (23.8") HDR10 / IPS / 5ms / 75Hz / 2560 x 1440 / 16:09 / 1 x DP, 1 x HDMI, 1 x USB-C (65w+), HUB, HAS, VESA</t>
  </si>
  <si>
    <t>2 / 3</t>
  </si>
  <si>
    <t>4 / 6</t>
  </si>
  <si>
    <t>6 / 8</t>
  </si>
  <si>
    <t>64 / 32</t>
  </si>
  <si>
    <t>Updated JB, Acer, Data#3, Lenovo Jul-Aug fixes</t>
  </si>
  <si>
    <t>MQH63X/A</t>
  </si>
  <si>
    <t>Apple M2 Ultra</t>
  </si>
  <si>
    <t>60-core GPU</t>
  </si>
  <si>
    <t>Mac Studio: Apple M2 Ultra chip with 24core CPU, 60core GPU,1TB SSD</t>
  </si>
  <si>
    <t>MQH73X/A</t>
  </si>
  <si>
    <t>Mac Studio: Apple M2 Max chip with 12core CPU, 30core GPU, 512GB SSD</t>
  </si>
  <si>
    <t>iPhone 15</t>
  </si>
  <si>
    <t>Apple A16 Bionic</t>
  </si>
  <si>
    <t>Apple GPU (5-core graphics)</t>
  </si>
  <si>
    <t>Super Retina XDR OLED</t>
  </si>
  <si>
    <t>iPhone 15 128GB Black</t>
  </si>
  <si>
    <t>1 x USB-C Port</t>
  </si>
  <si>
    <t>iPhone 15 256GB Black</t>
  </si>
  <si>
    <t>iPhone 15 512GB Black</t>
  </si>
  <si>
    <t>iPhone 15 Pro</t>
  </si>
  <si>
    <t>Apple A17 Pro </t>
  </si>
  <si>
    <t>Apple GPU (6-core graphics)</t>
  </si>
  <si>
    <t>LTPO Super Retina XDR OLED</t>
  </si>
  <si>
    <t>iPhone 15 Pro 128GB Black Titanium</t>
  </si>
  <si>
    <t>iPhone 15 Pro 256GB Black Titanium</t>
  </si>
  <si>
    <t>iPhone 15 Pro 512GB Black Titanium</t>
  </si>
  <si>
    <t>iPhone 15 Pro 1TB Black Titanium</t>
  </si>
  <si>
    <t>iPhone 15 Plus</t>
  </si>
  <si>
    <t>iPhone 15 Plus 128GB Black</t>
  </si>
  <si>
    <t>iPhone 15 Plus 256GB Black</t>
  </si>
  <si>
    <t>iPhone 15 Plus 512GB Black</t>
  </si>
  <si>
    <t>iPhone 15 Pro Max</t>
  </si>
  <si>
    <t>iPhone 15 Pro Max 256GB Black Titanium</t>
  </si>
  <si>
    <t>iPhone 15 Pro Max 512GB Black Titanium</t>
  </si>
  <si>
    <t>iPhone 15 Pro Max 1TB Black Titanium</t>
  </si>
  <si>
    <t>Surfac Pro 9 i7 16GB 256GB W11P Platinum</t>
  </si>
  <si>
    <t>Surfac Pro 9 i7 16GB 256GB W11P Graphite</t>
  </si>
  <si>
    <t>S8425ZX/A</t>
  </si>
  <si>
    <t>AppleCare+ Theft &amp; Loss plan for iPhone SE (2nd Gen)</t>
  </si>
  <si>
    <t>iPhone SE (2nd Gen)</t>
  </si>
  <si>
    <t>SEHT2ZX/A</t>
  </si>
  <si>
    <t>AppleCare+ with Theft and Loss for iPhone SE (3rd generation)</t>
  </si>
  <si>
    <t xml:space="preserve">iPhone SE </t>
  </si>
  <si>
    <t>S8413ZX/A</t>
  </si>
  <si>
    <t>AppleCare+ with Theft and Loss for iPhone 6S</t>
  </si>
  <si>
    <t>iPhone 6S</t>
  </si>
  <si>
    <t>S8417ZX/A</t>
  </si>
  <si>
    <t>AppleCare+ with Theft and Loss for iPhone 7</t>
  </si>
  <si>
    <t>iPhone 7</t>
  </si>
  <si>
    <t>S8421ZX/A</t>
  </si>
  <si>
    <t>AppleCare+ with Theft and Loss for iPhone 8</t>
  </si>
  <si>
    <t>iPhone 8</t>
  </si>
  <si>
    <t>S8407ZX/A</t>
  </si>
  <si>
    <t>AppleCare+ with Theft and Loss for iPhone 11</t>
  </si>
  <si>
    <t>iPhone 11</t>
  </si>
  <si>
    <t>S8415ZX/A</t>
  </si>
  <si>
    <t>AppleCare+ with Theft and Loss for iPhone 6S Plus</t>
  </si>
  <si>
    <t xml:space="preserve"> iPhone 6S Plus</t>
  </si>
  <si>
    <t>S8419ZX/A</t>
  </si>
  <si>
    <t>AppleCare+ with Theft and Loss for iPhone 7 Plus</t>
  </si>
  <si>
    <t>iPhone 7 Plus</t>
  </si>
  <si>
    <t>S8423ZX/A</t>
  </si>
  <si>
    <t>AppleCare+ with Theft and Loss for iPhone 8 Plus</t>
  </si>
  <si>
    <t xml:space="preserve"> iPhone 8 Plus</t>
  </si>
  <si>
    <t>S8429ZX/A</t>
  </si>
  <si>
    <t>AppleCare+ with Theft and Loss for iPhone XR</t>
  </si>
  <si>
    <t>iPhone XR</t>
  </si>
  <si>
    <t>S8993ZX/A</t>
  </si>
  <si>
    <t>AppleCare+ with Theft and Loss for iPhone 12 mini</t>
  </si>
  <si>
    <t>iPhone 12 mini</t>
  </si>
  <si>
    <t>S9005ZX/A</t>
  </si>
  <si>
    <t>AppleCare+ with Theft and Loss for iPhone 12</t>
  </si>
  <si>
    <t>iPhone 12</t>
  </si>
  <si>
    <t>SCJD2ZX/A</t>
  </si>
  <si>
    <t>AppleCare+ with Theft and Loss for iPhone 13 mini</t>
  </si>
  <si>
    <t>iPhone 13 mini</t>
  </si>
  <si>
    <t>SCJH2ZX/A</t>
  </si>
  <si>
    <t>AppleCare+ with Theft and Loss for iPhone 13</t>
  </si>
  <si>
    <t>iPhone 13</t>
  </si>
  <si>
    <t>SG402ZX/A</t>
  </si>
  <si>
    <t>AppleCare+ with Theft and Loss for iPhone 14</t>
  </si>
  <si>
    <t>S8409ZX/A</t>
  </si>
  <si>
    <t>AppleCare+ with Theft and Loss for iPhone 11 Pro</t>
  </si>
  <si>
    <t>iPhone 11 Pro</t>
  </si>
  <si>
    <t>S8411ZX/A</t>
  </si>
  <si>
    <t>AppleCare+ with Theft and Loss for iPhone 11 Pro Max</t>
  </si>
  <si>
    <t>iPhone 11 Pro Max</t>
  </si>
  <si>
    <t>S8427ZX/A</t>
  </si>
  <si>
    <t>AppleCare+ with Theft and Loss for iPhone X</t>
  </si>
  <si>
    <t xml:space="preserve"> iPhone X</t>
  </si>
  <si>
    <t>S8431ZX/A</t>
  </si>
  <si>
    <t>AppleCare+ with Theft and Loss for iPhone XS</t>
  </si>
  <si>
    <t>iPhone XS</t>
  </si>
  <si>
    <t>S8433ZX/A</t>
  </si>
  <si>
    <t>AppleCare+ with Theft and Loss for iPhone XS Max</t>
  </si>
  <si>
    <t>iPhone XS Max</t>
  </si>
  <si>
    <t>S9017ZX/A</t>
  </si>
  <si>
    <t>AppleCare+ with Theft and Loss for iPhone 12 Pro</t>
  </si>
  <si>
    <t>iPhone 12 Pro</t>
  </si>
  <si>
    <t>S9030ZX/A</t>
  </si>
  <si>
    <t>AppleCare+ with Theft and Loss for iPhone 12 Pro Max</t>
  </si>
  <si>
    <t>iPhone 12 Pro Max</t>
  </si>
  <si>
    <t>SCJM2ZX/A</t>
  </si>
  <si>
    <t>AppleCare+ with Theft and Loss for iPhone 13 Pro</t>
  </si>
  <si>
    <t>iPhone 13 Pro</t>
  </si>
  <si>
    <t>SCJR2ZX/A</t>
  </si>
  <si>
    <t>AppleCare+ with Theft and Loss for iPhone 13 Pro Max</t>
  </si>
  <si>
    <t>iPhone 13 Pro Max</t>
  </si>
  <si>
    <t>SG422ZX/A</t>
  </si>
  <si>
    <t>AppleCare+ with Theft and Loss for iPhone 14 Pro</t>
  </si>
  <si>
    <t>SG432ZX/A</t>
  </si>
  <si>
    <t>AppleCare+ with Theft and Loss for iPhone 14 Pro Max</t>
  </si>
  <si>
    <t>SG3X2ZX/A</t>
  </si>
  <si>
    <t>AppleCare+ with Theft and Loss for iPhone 14 Plus</t>
  </si>
  <si>
    <t>iPhone 14 Plus</t>
  </si>
  <si>
    <t>S8406ZX/A</t>
  </si>
  <si>
    <t>AppleCare+ for iPhone 11</t>
  </si>
  <si>
    <t>S8414ZX/A</t>
  </si>
  <si>
    <t>AppleCare+ for iPhone 6S Plus</t>
  </si>
  <si>
    <t>iPhone 6S Plus</t>
  </si>
  <si>
    <t>S8418ZX/A</t>
  </si>
  <si>
    <t>AppleCare+ for iPhone 7 Plus</t>
  </si>
  <si>
    <t>S8422ZX/A</t>
  </si>
  <si>
    <t>AppleCare+ for iPhone 8 Plus</t>
  </si>
  <si>
    <t>iPhone 8 Plus</t>
  </si>
  <si>
    <t>S8428ZX/A</t>
  </si>
  <si>
    <t>AppleCare+ for iPhone XR</t>
  </si>
  <si>
    <t>S8930ZX/A</t>
  </si>
  <si>
    <t>AppleCare+ for iPhone 12 mini</t>
  </si>
  <si>
    <t>S8945ZX/A</t>
  </si>
  <si>
    <t>AppleCare+ for iPhone 12</t>
  </si>
  <si>
    <t xml:space="preserve">iPhone 12 </t>
  </si>
  <si>
    <t>SCMP2ZX/A</t>
  </si>
  <si>
    <t>AppleCare+ for iPhone 13 mini</t>
  </si>
  <si>
    <t>SCMQ2ZX/A</t>
  </si>
  <si>
    <t>AppleCare+ for iPhone 13</t>
  </si>
  <si>
    <t>SFYU2ZX/A</t>
  </si>
  <si>
    <t>AppleCare+ for iPhone 14</t>
  </si>
  <si>
    <t>SFYT2ZX/A</t>
  </si>
  <si>
    <t>AppleCare+ for iPhone 14 Plus</t>
  </si>
  <si>
    <t>S8408ZX/A</t>
  </si>
  <si>
    <t>AppleCare+ for iPhone 11 Pro</t>
  </si>
  <si>
    <t>S8410ZX/A</t>
  </si>
  <si>
    <t>AppleCare+ for iPhone 11 Pro Max</t>
  </si>
  <si>
    <t>S8426ZX/A</t>
  </si>
  <si>
    <t>AppleCare+ for iPhone X</t>
  </si>
  <si>
    <t>iPhone X</t>
  </si>
  <si>
    <t>S8430ZX/A</t>
  </si>
  <si>
    <t>AppleCare+ for iPhone XS</t>
  </si>
  <si>
    <t>S8432ZX/A</t>
  </si>
  <si>
    <t>AppleCare+ for iPhone XS Max</t>
  </si>
  <si>
    <t>S8963ZX/A</t>
  </si>
  <si>
    <t>AppleCare+ for iPhone 12 Pro</t>
  </si>
  <si>
    <t>S8979ZX/A</t>
  </si>
  <si>
    <t>AppleCare+ for iPhone 12 Pro Max</t>
  </si>
  <si>
    <t>SCMR2ZX/A</t>
  </si>
  <si>
    <t>AppleCare+ for iPhone 13 Pro</t>
  </si>
  <si>
    <t>SCMT2ZX/A</t>
  </si>
  <si>
    <t>AppleCare+ for iPhone 13 Pro Max</t>
  </si>
  <si>
    <t xml:space="preserve"> iPhone 13 Pro Max</t>
  </si>
  <si>
    <t>SFYV2ZX/A</t>
  </si>
  <si>
    <t>AppleCare+ for iPhone 14 Pro</t>
  </si>
  <si>
    <t>SFYW2ZX/A</t>
  </si>
  <si>
    <t>AppleCare+ for iPhone 14 Pro Max</t>
  </si>
  <si>
    <t xml:space="preserve"> iPhone 14 Pro Max</t>
  </si>
  <si>
    <t>S8424ZX/A</t>
  </si>
  <si>
    <t>AppleCare+ for iPhone SE (2nd generation)</t>
  </si>
  <si>
    <t>iPhone SE</t>
  </si>
  <si>
    <t>SEH92ZX/A</t>
  </si>
  <si>
    <t>AppleCare+ for iPhone SE (3rd generation)</t>
  </si>
  <si>
    <t>S8416ZX/A</t>
  </si>
  <si>
    <t>AppleCare+ for iPhone 7</t>
  </si>
  <si>
    <t>S8420ZX/A</t>
  </si>
  <si>
    <t>AppleCare+ for iPhone 8</t>
  </si>
  <si>
    <t>S9775ZX/A</t>
  </si>
  <si>
    <t>AppleCare+ for 16-inch MacBook Pro (Intel)</t>
  </si>
  <si>
    <t>AppleCare+ for 13-inch MacBook Pro (M1)</t>
  </si>
  <si>
    <t>SJGC2ZX/A</t>
  </si>
  <si>
    <t>AppleCare+ for Mac Studio (M2)</t>
  </si>
  <si>
    <t>iPad Pro 12.9-inch</t>
  </si>
  <si>
    <t>S9742ZX/A</t>
  </si>
  <si>
    <t>AppleCare+ for Pro Display</t>
  </si>
  <si>
    <t>Pro Display</t>
  </si>
  <si>
    <t>SJFY2ZX/A</t>
  </si>
  <si>
    <t>AppleCare+ for 15‑inch MacBook Air (M2)</t>
  </si>
  <si>
    <t>Macbook Air</t>
  </si>
  <si>
    <t>SJGQ2ZX/A</t>
  </si>
  <si>
    <t>AppleCare+ for Mac Pro (M2)</t>
  </si>
  <si>
    <t>S9764ZX/A</t>
  </si>
  <si>
    <t>AppleCare+ for 13-inch MacBook Pro (Intel)</t>
  </si>
  <si>
    <t>AppleCare+ for 13‑inch MacBook Air (M2)</t>
  </si>
  <si>
    <t>AppleCare+ for Mac mini (M2)</t>
  </si>
  <si>
    <t>iPad Pro 11-inch</t>
  </si>
  <si>
    <t>AppleCare+ for Apple Studio Display</t>
  </si>
  <si>
    <t>AppleCare+ for iPad / iPad mini</t>
  </si>
  <si>
    <t>iPad/iPad Mini</t>
  </si>
  <si>
    <t>AppleCare+ for iPad Air (4th generation)</t>
  </si>
  <si>
    <t>iPad mini</t>
  </si>
  <si>
    <t>AppleCare+ for iPad (9th generation)</t>
  </si>
  <si>
    <t>iPad</t>
  </si>
  <si>
    <t>Apple TV</t>
  </si>
  <si>
    <t>Apple TV 4K Wi‑Fi + Ethernet with 128GB storage</t>
  </si>
  <si>
    <t>Apple Pencil 1st Gen (for iPad 9th and 10th Gen)</t>
  </si>
  <si>
    <t>Apple TV 4K Wi‑Fi with 64GB storage</t>
  </si>
  <si>
    <t>Siri Remote</t>
  </si>
  <si>
    <t>MQLN3X/A</t>
  </si>
  <si>
    <t>70W USB-C Power Adapter</t>
  </si>
  <si>
    <t>Business Hours - Hourly Rate</t>
  </si>
  <si>
    <t>Business Hours - Daily Rate</t>
  </si>
  <si>
    <t>Out of Hours - Hourly Rate</t>
  </si>
  <si>
    <t>Out of Hours - Daily Rate</t>
  </si>
  <si>
    <t>Updated ASI</t>
  </si>
  <si>
    <t>Dell Only</t>
  </si>
  <si>
    <t>Intel Core i3</t>
  </si>
  <si>
    <t>Intel Iris XE</t>
  </si>
  <si>
    <t>Screen 13"</t>
  </si>
  <si>
    <t>SA1-00011</t>
  </si>
  <si>
    <t>Microsoft Surface Pro 9 for Business - 13” Display - i7-1255U - 32GB RAM - 1TB SSD - Platinum - USB-C with Thunderbolt 4 - Windows 10 Pro</t>
  </si>
  <si>
    <t>Intel Core  i7</t>
  </si>
  <si>
    <t>ADI--00015</t>
  </si>
  <si>
    <t>Microsoft Surface Laptop Extended Hardware Service Plan - Extended Warranty - 4 Year</t>
  </si>
  <si>
    <t>Microsoft Surface Pro Extended Hardware Service - Extended Warranty Upgrade - 4 Year</t>
  </si>
  <si>
    <t>Microsoft Surface Pro Extended Hardware Service - 3 Year - Warranty</t>
  </si>
  <si>
    <t>Microsoft Laptop Studio Extended Hardware Service  Warranty Upgrade - 3 Year</t>
  </si>
  <si>
    <t>Microsoft Laptop Studio Extended Hardware Service  Warranty Upgrade - 4 Year</t>
  </si>
  <si>
    <t>Microsoft Surface Laptop Extended Hardware Service Plan - Extended Warranty - 3 Year</t>
  </si>
  <si>
    <t>Microsoft Surface Pen V4 Silver</t>
  </si>
  <si>
    <t>Microsoft Surface Pen V4 Charcoal</t>
  </si>
  <si>
    <t>Microsoft Pro 8/X Signarure Keyboard Type Cover</t>
  </si>
  <si>
    <t>Surface Pro 8/X Signature Keyboard Type Cover with Pen Bundle</t>
  </si>
  <si>
    <t>Surface Go Tyhpe Cover Black Refresh</t>
  </si>
  <si>
    <t>Surface Pro Type Cover Black</t>
  </si>
  <si>
    <t>Surface Dock 2 Commercial</t>
  </si>
  <si>
    <t>Surface Arc Mouse Bluetooth Black</t>
  </si>
  <si>
    <t>TJC5R_PS</t>
  </si>
  <si>
    <t>Intel Integrated Graphics</t>
  </si>
  <si>
    <t>D - i5-1250P vPro Enterprise - 16GB RAM - 512GB SSD - Intel Integrated Graphics - Win11 Pro - 1yr PROSUPPORT</t>
  </si>
  <si>
    <t>AUM35807321T5PS3C3</t>
  </si>
  <si>
    <t>T550</t>
  </si>
  <si>
    <t>DELL MOBILE PRECISION 3570, i7-1265U, 15.6" FHD, 32GB, 1TB, W11P, T550(4GB),WL,1YOS</t>
  </si>
  <si>
    <t>Microsoft Surface Pro 9 for Business - 13” Display - i5-1235U - 16GB RAM - 256GB SSD - Platinum - USB-C with Thunderbolt 4 - Windows 11 Pro</t>
  </si>
  <si>
    <t>20WNS8MK00</t>
  </si>
  <si>
    <t>FHD Touch</t>
  </si>
  <si>
    <t>Notebook ThinkPad T14s Gen 2</t>
  </si>
  <si>
    <t>21D6002UAU</t>
  </si>
  <si>
    <t>i9</t>
  </si>
  <si>
    <t>LENOVO P16 G1 I9-12900HX, 16"WQXGA, 2TB SSD, 32GB, RTXA2000-8GB, W10P/W11P, 3YR OS + PREM</t>
  </si>
  <si>
    <t>XGT-00010</t>
  </si>
  <si>
    <t>N200</t>
  </si>
  <si>
    <t>Surface Go 4 for Business N200/8/64 W11P Platinum</t>
  </si>
  <si>
    <t>XHU-00008</t>
  </si>
  <si>
    <t>Surface Go 4 for Business N200/8/128 W11P Platinum</t>
  </si>
  <si>
    <t>XIG-00008</t>
  </si>
  <si>
    <t>Surface Go 4 for Business N200/8/256 W11P Platinum</t>
  </si>
  <si>
    <t>8VI-00007</t>
  </si>
  <si>
    <t>MICROSOFT SURFACE GO 3 I3/8/128 LTE WIN 11 PLATINUM</t>
  </si>
  <si>
    <t>8VI-00020</t>
  </si>
  <si>
    <t>MICROSOFT SURFACE GO 3 I3/8/128 LTE WIN 11 BLACK</t>
  </si>
  <si>
    <t>8VJ-00007</t>
  </si>
  <si>
    <t>MICROSOFT SURFACE GO 3 I3/8/256 LTE WIN 11 PLATINUM</t>
  </si>
  <si>
    <t>8VJ-00020</t>
  </si>
  <si>
    <t>MICROSOFT SURFACE GO 3 I3/8/256 LTE WIN 11 BLACK</t>
  </si>
  <si>
    <t>XJD-00019</t>
  </si>
  <si>
    <t>Surface Laptop Go 3 for Business i5/8/128 No FPR W11P Platinum</t>
  </si>
  <si>
    <t>XK3-00031</t>
  </si>
  <si>
    <t>Surface Laptop Go 3 for Business i5/8/256 W11P Platinum</t>
  </si>
  <si>
    <t>XKS-00031</t>
  </si>
  <si>
    <t>Surface Laptop Go 3 for Business i5/16/256 W11P Platinum</t>
  </si>
  <si>
    <t>XLG-00019</t>
  </si>
  <si>
    <t>Surface Laptop Go 3 for Business i5/16/512 W11P Platinum</t>
  </si>
  <si>
    <t>All-In-One</t>
  </si>
  <si>
    <t>GeForce RTX 3060</t>
  </si>
  <si>
    <t>Surface Studio 2+ for Business i7/32/1TB W11P - Includes Mouse Keyboard &amp; Pen</t>
  </si>
  <si>
    <t>RS8-00010</t>
  </si>
  <si>
    <t>SQ3</t>
  </si>
  <si>
    <t>Surface Pro 9 for Business SQ3/8/128 Platinum W11P 5G</t>
  </si>
  <si>
    <t>RUB-00010</t>
  </si>
  <si>
    <t>Surface Pro 9 for Business SQ3/8/256 Platinum W11P 5G</t>
  </si>
  <si>
    <t>Surface Pro 9 for Business i5/8/128 Platinum W11P</t>
  </si>
  <si>
    <t>Surface Pro 9 for Business i5/8/256 Platinum W11P</t>
  </si>
  <si>
    <t>Surface Pro 9 for Business i5/8/256 Graphite W11P</t>
  </si>
  <si>
    <t>Surface Pro 9 for Business i7/16/512 Platinum W11P</t>
  </si>
  <si>
    <t>Surface Pro 9 for Business i7/16/512 Graphite W11P</t>
  </si>
  <si>
    <t>9A9-00572</t>
  </si>
  <si>
    <t>MICROSOFT SURFACE LAPTOP SE - COMPLETE FOR BUSINESS 2 YEARS / ACCIDENTAL DAMAGE PROTECTION / 3-5 BUSINESS DAYS REPLACEMENT / ADVANCED EXCHANGE / 2 CLAIMS NO EXCESS</t>
  </si>
  <si>
    <t>9C3-00433</t>
  </si>
  <si>
    <t>MICROSOFT SURFACE LAPTOP SE - COMPLETE FOR BUSINESS 3 YEARS / ACCIDENTAL DAMAGE PROTECTION / 3-5 BUSINESS DAYS REPLACEMENT / ADVANCED EXCHANGE / 2 CLAIMS NO EXCESS</t>
  </si>
  <si>
    <t>HN9-00403</t>
  </si>
  <si>
    <t>MICROSOFT SURFACE LAPTOP SE - COMPLETE FOR BUSINESS 4 YEARS / ACCIDENTAL DAMAGE PROTECTION / 3-5 BUSINESS DAYS REPLACEMENT / ADVANCED EXCHANGE / 2 CLAIMS NO EXCESS</t>
  </si>
  <si>
    <t>Surface Duo 2 - Extended Hardware Service 3 Years / 3-5 Business Days Replacement / Advanced Exchange</t>
  </si>
  <si>
    <t>Surface Duo 2</t>
  </si>
  <si>
    <t>9A9-00481</t>
  </si>
  <si>
    <t>Surface Duo 2 - Complete For Business 2 Years / Accidental Damage Protection / 3-5 Business Days Replacement / Advanced Exchange / 2 Claims No Excess</t>
  </si>
  <si>
    <t>9C3-00345</t>
  </si>
  <si>
    <t>Surface Duo 2 - Complete For Business 3 Years / Accidental Damage Protection / 3-5 Business Days Replacement / Advanced Exchange / 2 Claims No Excess</t>
  </si>
  <si>
    <t>Surface Go 3</t>
  </si>
  <si>
    <t>Surface Go - Extended Hardware Service Plus (3 Years) / Next Business Day Replacement / Advanced Exchange / Drive Rentention Included</t>
  </si>
  <si>
    <t>Surface Go - Extended Hardware Service Plus (4 Years) / Next Business Day Replacement / Advanced Exchange / Drive Rentention Included</t>
  </si>
  <si>
    <t>Surface Go - Complete for Business (2 Years) / Accidental Damage Protection / 3-5 Business Days Replacement / Advanced Exchange / 2 Claims (No Excess)</t>
  </si>
  <si>
    <t>Surface Go - Complete for Business (3 Years) / Accidental Damage Protection / 3-5 Business Days Replacement / Advanced Exchange / 2 Claims (No Excess)</t>
  </si>
  <si>
    <t>Surface Go - Complete for Business (4 Years) / Accidental Damage Protection / 3-5 Business Days Replacement / Advanced Exchange / 2 Claims (No Excess)</t>
  </si>
  <si>
    <t>Surface Go - Complete for Business Plus (2 Years) / Accidental Damage Protection / Next Business Day Replacement / Advanced Exchange / 2 Claims (No Excess)</t>
  </si>
  <si>
    <t>Surface Go - Complete for Business Plus (3 Years) / Accidental Damage Protection / Next Business Day Replacement / Advanced Exchange / 2 Claims (No Excess)</t>
  </si>
  <si>
    <t>Surface Go - Complete for Business Plus (4 Years) / Accidental Damage Protection / Next Business Day Replacement / Advanced Exchange / 2 Claims (No Excess)</t>
  </si>
  <si>
    <t>VP1-00001</t>
  </si>
  <si>
    <t>Surface Go - Complete for Students Warranty Basic (3 Years) / Accidental Damage Protection / 3-5 Business Days Replacement / Advanced Exchange / 2 Claims</t>
  </si>
  <si>
    <t>VP1-00006</t>
  </si>
  <si>
    <t>Surface Go - Complete for Students Warranty Premium (3 Years) / Accidental Damage Protection / 3-5 Business Days Replacement / Advanced Exchange / 3 Claims</t>
  </si>
  <si>
    <t>WJ4-00052</t>
  </si>
  <si>
    <t>Surface Go - Complete for Schools Warranty Basic (3 Years) / Accidental Damage Protection / 3-5 Business Days Replacement / Advanced Exchange / 2 Claims</t>
  </si>
  <si>
    <t>WJ4-00053</t>
  </si>
  <si>
    <t>Surface Go - Complete for Schools Warranty Premium (3 Years) / Accidental Damage Protection / 3-5 Business Days Replacement / Advanced Exchange / 3 Claims</t>
  </si>
  <si>
    <t>9C2-00436</t>
  </si>
  <si>
    <t>Surface Go 4 - Extended Hardware Service (3 Years) / Standard Exchange</t>
  </si>
  <si>
    <t>Surface Go 4</t>
  </si>
  <si>
    <t>VP4-00480</t>
  </si>
  <si>
    <t>Surface Go 4 - Extended Hardware Service (4 Years) / Standard Exchange</t>
  </si>
  <si>
    <t>NRR-00340</t>
  </si>
  <si>
    <t>Surface Go 4 - Extended Hardware Service Plus (3 Years) / Next Business Day Replacement / Drive Rentention Included</t>
  </si>
  <si>
    <t>NRS-00340</t>
  </si>
  <si>
    <t>Surface Go 4 - Extended Hardware Service Plus (4 Years) / Next Business Day Replacement / Drive Rentention Included</t>
  </si>
  <si>
    <t>GJX-00014</t>
  </si>
  <si>
    <t>Surface Go 4 - Complete for Business (2 Years) / Accidental Damage Protection / Standard Exchange  / 2 Claims (No Excess)</t>
  </si>
  <si>
    <t>9C3-00449</t>
  </si>
  <si>
    <t>Surface Go 4 - Complete for Business (3 Years) / Accidental Damage Protection / Standard Exchange  / 2 Claims (No Excess)</t>
  </si>
  <si>
    <t>HN9-00419</t>
  </si>
  <si>
    <t>Surface Go 4 - Complete for Business (4 Years) / Accidental Damage Protection / Standard Exchange  / 2 Claims (No Excess)</t>
  </si>
  <si>
    <t>ZWN-00001</t>
  </si>
  <si>
    <t>Surface Go 4 - Complete for Business Plus 2 Years / Accidental Damage Protection / Next Business Day Replacement / Advanced Exchange / 2 Claims No Excess</t>
  </si>
  <si>
    <t>ZWP-00001</t>
  </si>
  <si>
    <t>Surface Go 4 - Complete for Business Plus 3 Years / Accidental Damage Protection / Next Business Day Replacement / Advanced Exchange / 2 Claims No Excess</t>
  </si>
  <si>
    <t>ZWQ-00001</t>
  </si>
  <si>
    <t>Surface Go 4 - Complete for Business Plus 4 Years / Accidental Damage Protection / Next Business Day Replacement / Advanced Exchange / 2 Claims No Excess</t>
  </si>
  <si>
    <t>VP1-00011</t>
  </si>
  <si>
    <t>Surface Go 4  - Complete for Student Basic (3 Years) / Accidental Damage Protection / Standard Exchange / 2 Claims (No Excess)</t>
  </si>
  <si>
    <t>VP1-00012</t>
  </si>
  <si>
    <t>Surface Go 4  - Complete for Student Warranty Premium (3 Years) / Accidental Damage Protection / 3-5 Business Days Replacement / Advanced Exchange / 3 Claims</t>
  </si>
  <si>
    <t>VP8-00001</t>
  </si>
  <si>
    <t>Surface Go 4  - Complete for Schools Basic (3 Years) / Accidental Damage Protection / Standard Exchange / 2 Claims (No Excess)</t>
  </si>
  <si>
    <t>VP8-00002</t>
  </si>
  <si>
    <t>Surface Go 4  - Complete for Schools Warranty Premium (3 Years) / Accidental Damage Protection / 3-5 Business Days Replacement / Advanced Exchange / 3 Claims</t>
  </si>
  <si>
    <t>Surface Laptop 4&amp;5</t>
  </si>
  <si>
    <t>Surface Laptop - Extended Hardware Service Plus (3 Years) / Next Business Day Replacement / Advanced Exchange / Drive Rentention Included</t>
  </si>
  <si>
    <t>Surface Laptop - Extended Hardware Service Plus (4 Years) / Next Business Day Replacement / Advanced Exchange / Drive Rentention Included</t>
  </si>
  <si>
    <t>Surface Laptop - Complete for Business (2 Years) / Accidental Damage Protection / 3-5 Business Days Replacement / Advanced Exchange / 2 Claims (No Excess)</t>
  </si>
  <si>
    <t>Surface Laptop - Complete for Business (3 Years) / Accidental Damage Protection / 3-5 Business Days Replacement / Advanced Exchange / 2 Claims (No Excess)</t>
  </si>
  <si>
    <t>Surface Laptop - Complete for Business (4 Years) / Accidental Damage Protection / 3-5 Business Days Replacement / Advanced Exchange / 2 Claims (No Excess)</t>
  </si>
  <si>
    <t>Surface Laptop - Complete for Business Plus 2 Years / Accidental Damage Protection / Next Business Day Replacement / Advanced Exchange / 2 Claims No Excess</t>
  </si>
  <si>
    <t>Surface Laptop - Complete for Business Plus 3 Years / Accidental Damage Protection / Next Business Day Replacement / Advanced Exchange / 2 Claims No Excess</t>
  </si>
  <si>
    <t>Surface Laptop - Complete for Business Plus 4 Years / Accidental Damage Protection / Next Business Day Replacement / Advanced Exchange / 2 Claims No Excess</t>
  </si>
  <si>
    <t>VP1-00004</t>
  </si>
  <si>
    <t>Surface Laptop - Complete for Students Warranty Basic (3 Years) / Accidental Damage Protection / 3-5 Business Days Replacement / Advanced Exchange / 2 Claims</t>
  </si>
  <si>
    <t>VP1-00009</t>
  </si>
  <si>
    <t>Surface Laptop - Complete for Students Warranty Premium (3 Years) / Accidental Damage Protection / 3-5 Business Days Replacement / Advanced Exchange / 3 Claims</t>
  </si>
  <si>
    <t>WJ4-00040</t>
  </si>
  <si>
    <t>Surface Laptop - Complete for Schools Warranty Basic (3 Years) / Accidental Damage Protection / 3-5 Business Days Replacement / Advanced Exchange / 2 Claims</t>
  </si>
  <si>
    <t>WJ4-00042</t>
  </si>
  <si>
    <t>Surface Laptop - Complete for Schools Premium (3 Years) / Accidental Damage Protection / 3-5 Business Days Replacement / Advanced Exchange / 3 Claims</t>
  </si>
  <si>
    <t>Surface Pro - Extended Hardware Service Plus (3 Years) / Next Business Day Replacement / Advanced Exchange / Drive Rentention Included</t>
  </si>
  <si>
    <t>Surface Pro - Extended Hardware Service Plus (4 Years) / Next Business Day Replacement / Advanced Exchange / Drive Rentention Included</t>
  </si>
  <si>
    <t>Surface Pro - Complete for Business (2 Years) / Accidental Damage Protection / 3-5 Business Days Replacement / Advanced Exchange / 2 Claims (No Excess)</t>
  </si>
  <si>
    <t>Surface Pro - Complete for Business (3 Years) / Accidental Damage Protection / 3-5 Business Days Replacement / Advanced Exchange / 2 Claims (No Excess)</t>
  </si>
  <si>
    <t>Surface Pro - Complete for Business (4 Years) / Accidental Damage Protection / 3-5 Business Days Replacement / Advanced Exchange / 2 Claims (No Excess)</t>
  </si>
  <si>
    <t>Surface Pro7+/X - Complete for Business Plus 2 Years / Accidental Damage Protection / Next Business Day Replacement / Advanced Exchange / 2 Claims No Excess</t>
  </si>
  <si>
    <t>Surface Pro7+/X</t>
  </si>
  <si>
    <t>Surface Pro7+/X - Complete for Business Plus 3 Years / Accidental Damage Protection / Next Business Day Replacement / Advanced Exchange / 2 Claims No Excess</t>
  </si>
  <si>
    <t>Surface Pro7+/X - Complete for Business Plus 4 Years / Accidental Damage Protection / Next Business Day Replacement / Advanced Exchange / 2 Claims No Excess</t>
  </si>
  <si>
    <t>VP1-00003</t>
  </si>
  <si>
    <t>Surface Pro - Complete for Students Warranty Basic (3 Years) / Accidental Damage Protection / 3-5 Business Days Replacement / Advanced Exchange / 2 Claims</t>
  </si>
  <si>
    <t>VP1-00008</t>
  </si>
  <si>
    <t>Surface Pro - Complete for Students Warranty Premium (3 Years) / Accidental Damage Protection / 3-5 Business Days Replacement / Advanced Exchange / 3 Claims</t>
  </si>
  <si>
    <t>WJ4-00018</t>
  </si>
  <si>
    <t>Surface Pro - Complete for Schools Warranty Basic (3 Years) / Accidental Damage Protection / 3-5 Business Days Replacement / Advanced Exchange / 2 Claims</t>
  </si>
  <si>
    <t>WJ4-00044</t>
  </si>
  <si>
    <t>Surface Pro - Complete for Schools Warranty Premium (3 Years) / Accidental Damage Protection / 3-5 Business Days Replacement / Advanced Exchange / 3 Claims</t>
  </si>
  <si>
    <t>Surface Type Cover - Extended Hardware Service 3 Years / 3-5 Business Days Replacement / Advanced Exchange</t>
  </si>
  <si>
    <t>Surface Type Cover</t>
  </si>
  <si>
    <t>Surface Laptop Go - Extended Hardware Service (3 Years) / 3-5 Business Days Replacement / Advanced Exchange</t>
  </si>
  <si>
    <t>Surface Laptop Go - Extended Hardware Service (4 Years) / 3-5 Business Days Replacement / Advanced Exchange</t>
  </si>
  <si>
    <t>Surface Laptop Go - Extended Hardware Service Plus (3 Years) / Next Business Day Replacement / Drive Rentention Included</t>
  </si>
  <si>
    <t>Surface Laptop Go - Extended Hardware Service Plus (4 Years) / Next Business Day Replacement / Advanced Exchange / Drive Rentention Included</t>
  </si>
  <si>
    <t>Surface Laptop Go - Complete for Business (2 Years) / Accidental Damage Protection / 3-5 Business Days Replacement / Advanced Exchange / 2 Claims (No Excess)</t>
  </si>
  <si>
    <t>Surface Laptop Go - Complete for Business (3 Years) / Accidental Damage Protection / 3-5 Business Days Replacement / Advanced Exchange / 2 Claims (No Excess)</t>
  </si>
  <si>
    <t>Surface Laptop Go - Complete for Business (4 Years) / Accidental Damage Protection / 3-5 Business Days Replacement / Advanced Exchange / 2 Claims (No Excess)</t>
  </si>
  <si>
    <t>Surface Laptop Go - Complete for Business Plus (2 Years) / Accidental Damage Protection / Next Business Day Replacement / Advanced Exchange / 2 Claims (No Excess)</t>
  </si>
  <si>
    <t>Surface Laptop Go - Complete for Business Plus (3 Years) / Accidental Damage Protection / Next Business Day Replacement / Advanced Exchange / 2 Claims (No Excess)</t>
  </si>
  <si>
    <t>Surface Laptop Go - Complete for Business Plus (4 Years) / Accidental Damage Protection / Next Business Day Replacement / Advanced Exchange / 2 Claims (No Excess)</t>
  </si>
  <si>
    <t>VP1-00002</t>
  </si>
  <si>
    <t>Surface Laptop Go - Complete for Students Warranty Basic (3 Years) / Accidental Damage Protection / 3-5 Business Days Replacement / Advanced Exchange / 2 Claims</t>
  </si>
  <si>
    <t>VP1-00007</t>
  </si>
  <si>
    <t>Surface Laptop Go - Complete for Students Warranty Premium (3 Years) / Accidental Damage Protection / 3-5 Business Days Replacement / Advanced Exchange / 3 Claims</t>
  </si>
  <si>
    <t>WJ4-00054</t>
  </si>
  <si>
    <t>Surface Laptop Go - Complete for Schools Warranty Basic (3 Years) / Accidental Damage Protection / 3-5 Business Days Replacement / Advanced Exchange / 2 Claims</t>
  </si>
  <si>
    <t>WJ4-00055</t>
  </si>
  <si>
    <t>Surface Laptop Go - Complete for Schools Warranty Premium (3 Years) / Accidental Damage Protection / 3-5 Business Days Replacement / Advanced Exchange / 3 Claims</t>
  </si>
  <si>
    <t>9C2-00437</t>
  </si>
  <si>
    <t>Surface Laptop Go 3 - Extended Hardware Service (3 Years) / Standard Exchange</t>
  </si>
  <si>
    <t>Surface Laptop Go 3</t>
  </si>
  <si>
    <t>VP4-00461</t>
  </si>
  <si>
    <t>Surface Laptop Go 3 - Extended Hardware Service (4 Years) / Standard Exchange</t>
  </si>
  <si>
    <t>NRR-00341</t>
  </si>
  <si>
    <t>Surface Laptop Go 3 - Extended Hardware Service Plus (3 Years) / Next Business Day Replacement / Drive Rentention Included</t>
  </si>
  <si>
    <t>NRS-00342</t>
  </si>
  <si>
    <t>Surface Laptop Go 3 - Extended Hardware Service Plus (4 Years) / Next Business Day Replacement / Drive Rentention Included</t>
  </si>
  <si>
    <t>GJX-00015</t>
  </si>
  <si>
    <t>Surface Laptop Go 3 - Complete for Business (2 Years) / Accidental Damage Protection / Standard Exchange  / 2 Claims (No Excess)</t>
  </si>
  <si>
    <t>9C3-00450</t>
  </si>
  <si>
    <t>Surface Laptop Go 3 - Complete for Business (3 Years) / Accidental Damage Protection / Standard Exchange  / 2 Claims (No Excess)</t>
  </si>
  <si>
    <t>HN9-00420</t>
  </si>
  <si>
    <t>Surface Laptop Go 3 - Complete for Business (4 Years) / Accidental Damage Protection / Standard Exchange  / 2 Claims (No Excess)</t>
  </si>
  <si>
    <t>ZWN-00002</t>
  </si>
  <si>
    <t>Surface Laptop Go 3 - Complete for Business Plus 2 Years / Accidental Damage Protection / Next Business Day Replacement / Advanced Exchange / 2 Claims No Excess</t>
  </si>
  <si>
    <t>ZWP-00002</t>
  </si>
  <si>
    <t>Surface Laptop Go 3 - Complete for Business Plus 3 Years / Accidental Damage Protection / Next Business Day Replacement / Advanced Exchange / 2 Claims No Excess</t>
  </si>
  <si>
    <t>ZWQ-00002</t>
  </si>
  <si>
    <t>Surface Laptop Go 3 - Complete for Business Plus 4 Years / Accidental Damage Protection / Next Business Day Replacement / Advanced Exchange / 2 Claims No Excess</t>
  </si>
  <si>
    <t>VP1-00013</t>
  </si>
  <si>
    <t>Surface Laptop Go 3 - Complete for Student Basic (3 Years) / Accidental Damage Protection / Standard Exchange / 2 Claims (No Excess)</t>
  </si>
  <si>
    <t>VP1-00014</t>
  </si>
  <si>
    <t>Surface Laptop Go 3 - Complete for Student Warranty Premium (3 Years) / Accidental Damage Protection / 3-5 Business Days Replacement / Advanced Exchange / 3 Claims</t>
  </si>
  <si>
    <t>VP8-00003</t>
  </si>
  <si>
    <t>Surface Laptop Go 3 - Complete for Schools Basic (3 Years) / Accidental Damage Protection / Standard Exchange / 2 Claims (No Excess)</t>
  </si>
  <si>
    <t>VP8-00004</t>
  </si>
  <si>
    <t>Surface Laptop Go 3 - Complete for Schools Warranty Premium (3 Years) / Accidental Damage Protection / 3-5 Business Days Replacement / Advanced Exchange / 3 Claims</t>
  </si>
  <si>
    <t>Surface Laptop Studio - Extended Hardware Service 3 Years / 3-5 Business Days Replacement / Advanced Exchange</t>
  </si>
  <si>
    <t>Surface Laptop Studio - Extended Hardware Service 4 Years / 3-5 Business Days Replacement / Advanced Exchange</t>
  </si>
  <si>
    <t>Surface Laptop Studio - Extended Hardware Service Plus (3 Years) / Next Business Day Replacement / Advanced Exchange / Drive Rentention Included</t>
  </si>
  <si>
    <t>Surface Laptop Studio - Extended Hardware Service Plus (4 Years) / Next Business Day Replacement / Advanced Exchange / Drive Rentention Included</t>
  </si>
  <si>
    <t>9A9-00522</t>
  </si>
  <si>
    <t>Surface Laptop Studio - Complete For Business 2 Years / Accidental Damage Protection / 3-5 Business Days Replacement / Advanced Exchange / 2 Claims No Excess</t>
  </si>
  <si>
    <t>Surface Laptop Studio - Complete For Business 3 Years / Accidental Damage Protection / 3-5 Business Days Replacement / Advanced Exchange / 2 Claims No Excess</t>
  </si>
  <si>
    <t>9A9-00548</t>
  </si>
  <si>
    <t>Surface Laptop Studio- Complete For Business Plus 2 Years / Accidental Damage Protection / Next Business Day Replacement / Advanced Exchange / 2 Claims No Excess</t>
  </si>
  <si>
    <t>9C3-00409</t>
  </si>
  <si>
    <t>Surface Laptop Studio- Complete For Business Plus 3 Years / Accidental Damage Protection / Next Business Day Replacement / Advanced Exchange / 2 Claims No Excess</t>
  </si>
  <si>
    <t>Surface Laptop Studio - Complete For Business 4 Years / Accidental Damage Protection / 3-5 Business Days Replacement / Advanced Exchange / 2 Claims No Excess</t>
  </si>
  <si>
    <t>HN9-00379</t>
  </si>
  <si>
    <t>Surface Laptop Studio- Complete For Business Plus 4 Years / Accidental Damage Protection / Next Business Day Replacement / Advanced Exchange / 2 Claims No Excess</t>
  </si>
  <si>
    <t>VP1-00005</t>
  </si>
  <si>
    <t>Surface Laptop Studio - Complete for Students Warranty Basic 3 Years / Accidental Damage Protection / 3-5 Business Days Replacement / Advanced Exchange / 2 Claims</t>
  </si>
  <si>
    <t>VP1-00010</t>
  </si>
  <si>
    <t>Surface Laptop Studio - Complete for Students Warranty Premium 3 Years / Accidental Damage Protection / 3-5 Business Days Replacement / Advanced Exchange / 3 Claims</t>
  </si>
  <si>
    <t>WJ4-00056</t>
  </si>
  <si>
    <t>Surface Laptop Studio - Complete for Schools Warranty Basic 3 Years / Accidental Damage Protection / 3-5 Business Days Replacement / Advanced Exchange / 2 Claims</t>
  </si>
  <si>
    <t>WJ4-00057</t>
  </si>
  <si>
    <t>Surface Laptop Studio - Complete for Schools Warranty Premium 3 Years / Accidental Damage Protection / 3-5 Business Days Replacement / Advanced Exchange / 3 Claims</t>
  </si>
  <si>
    <t>9C2-00438</t>
  </si>
  <si>
    <t>Surface Laptop Studio 2  - Extended Hardware Service (3 Years) / Standard Exchange</t>
  </si>
  <si>
    <t xml:space="preserve">Surface Laptop Studio 2 </t>
  </si>
  <si>
    <t>VP4-00462</t>
  </si>
  <si>
    <t>Surface Laptop Studio 2  - Extended Hardware Service (4 Years) / Standard Exchange</t>
  </si>
  <si>
    <t>NRR-00342</t>
  </si>
  <si>
    <t>Surface Laptop Studio 2  - Extended Hardware Service Plus (3 Years) / Next Business Day Replacement / Drive Rentention Included</t>
  </si>
  <si>
    <t>NRS-00343</t>
  </si>
  <si>
    <t>Surface Laptop Studio 2  - Extended Hardware Service Plus (4 Years) / Next Business Day Replacement / Drive Rentention Included</t>
  </si>
  <si>
    <t>GJX-00016</t>
  </si>
  <si>
    <t>Surface Laptop Studio 2 - Complete for Business (2 Years) / Accidental Damage Protection / Standard Exchange  / 2 Claims (No Excess)</t>
  </si>
  <si>
    <t>Surface Laptop Studio 2</t>
  </si>
  <si>
    <t>9C3-00451</t>
  </si>
  <si>
    <t>Surface Laptop Studio 2 - Complete for Business (3 Years) / Accidental Damage Protection / Standard Exchange  / 2 Claims (No Excess)</t>
  </si>
  <si>
    <t>HN9-00421</t>
  </si>
  <si>
    <t>Surface Laptop Studio 2 - Complete for Business (4 Years) / Accidental Damage Protection / Standard Exchange  / 2 Claims (No Excess)</t>
  </si>
  <si>
    <t>ZWN-00003</t>
  </si>
  <si>
    <t>Surface Laptop Studio 2 - Complete for Business Plus 2 Years / Accidental Damage Protection / Next Business Day Replacement / Advanced Exchange / 2 Claims No Excess</t>
  </si>
  <si>
    <t>ZWP-00003</t>
  </si>
  <si>
    <t>Surface Laptop Studio 2 - Complete for Business Plus 3 Years / Accidental Damage Protection / Next Business Day Replacement / Advanced Exchange / 2 Claims No Excess</t>
  </si>
  <si>
    <t>ZWQ-00003</t>
  </si>
  <si>
    <t>Surface Laptop Studio 2 - Complete for Business Plus 4 Years / Accidental Damage Protection / Next Business Day Replacement / Advanced Exchange / 2 Claims No Excess</t>
  </si>
  <si>
    <t>VP1-00015</t>
  </si>
  <si>
    <t>Surface Laptop Studio 2  - Complete for Student Basic (3 Years) / Accidental Damage Protection / Standard Exchange / 2 Claims (No Excess)</t>
  </si>
  <si>
    <t>VP1-00016</t>
  </si>
  <si>
    <t>Surface Laptop Studio 2  - Complete for Student Warranty Premium (3 Years) / Accidental Damage Protection / 3-5 Business Days Replacement / Advanced Exchange / 3 Claims</t>
  </si>
  <si>
    <t>VP8-00005</t>
  </si>
  <si>
    <t>Surface Laptop Studio 2  - Complete for Schools Basic (3 Years) / Accidental Damage Protection / Standard Exchange / 2 Claims (No Excess)</t>
  </si>
  <si>
    <t>VP8-00006</t>
  </si>
  <si>
    <t>Surface Laptop Studio 2  - Complete for Schools Warranty Premium (3 Years) / Accidental Damage Protection / 3-5 Business Days Replacement / Advanced Exchange / 3 Claims</t>
  </si>
  <si>
    <t>Surface Studio - Extended Hardware Service (3 Years) / 3-5 Business Days Replacement / Advanced Exchange</t>
  </si>
  <si>
    <t>Surface Studio - Extended Hardware Service Plus (3 Years) / Next Business Day Replacement / Advanced Exchange / Drive Rentention Included</t>
  </si>
  <si>
    <t>Surface Studio - Extended Hardware Service Plus (4 Years) / Next Business Day Replacement / Advanced Exchange / Drive Rentention Included</t>
  </si>
  <si>
    <t>Surface Studio - Complete for Business (2 Years) / Accidental Damage Protection / 3-5 Business Days Replacement / Advanced Exchange / 2 Claims (No Excess)</t>
  </si>
  <si>
    <t>Adapter</t>
  </si>
  <si>
    <t>Surface USB-C to USB 3.0 Adapter</t>
  </si>
  <si>
    <t>Surface Mini DisplayPort to VGA Adapter</t>
  </si>
  <si>
    <t>Surface Mini DisplayPort to HDMI 2.0 Adapter</t>
  </si>
  <si>
    <t>Surface USB-C to HDMI Adapter</t>
  </si>
  <si>
    <t>Surface USB-C to VGA Adapter</t>
  </si>
  <si>
    <t>Surface USB-C to DisplayPort Adapter</t>
  </si>
  <si>
    <t>Adaptive Kit</t>
  </si>
  <si>
    <t>I8X-00006</t>
  </si>
  <si>
    <t>MICROSOFT SURFACE ADAPTIVE KIT</t>
  </si>
  <si>
    <t>Dial</t>
  </si>
  <si>
    <t>Surface Dial</t>
  </si>
  <si>
    <t>Surface Dock 2</t>
  </si>
  <si>
    <t>Surface Thunderbolt 4 Dock</t>
  </si>
  <si>
    <t>Audio Dock Black</t>
  </si>
  <si>
    <t>Surface USB-C Travel Hub</t>
  </si>
  <si>
    <t>Audio</t>
  </si>
  <si>
    <t>Microsoft Surface Earbuds - Glacier</t>
  </si>
  <si>
    <t>Microsoft Surface MODERN USB-C HEADSET BLACK</t>
  </si>
  <si>
    <t>Mice</t>
  </si>
  <si>
    <t>Surface Mouse - Grey</t>
  </si>
  <si>
    <t>Surface Arc Mouse - Light Grey</t>
  </si>
  <si>
    <t>Surface Arc Mouse - Black</t>
  </si>
  <si>
    <t>Surface Arc Mouse - Ice Blue</t>
  </si>
  <si>
    <t>Surface Precision Mouse - Light Grey</t>
  </si>
  <si>
    <t>Type Cover and Keyboard</t>
  </si>
  <si>
    <t>Surface Keyboard - Grey</t>
  </si>
  <si>
    <t>Surface Go Type Cover Black</t>
  </si>
  <si>
    <t>Surface Go Type Cover Poppy Red</t>
  </si>
  <si>
    <t>Surface Go Type Cover Ice Blue</t>
  </si>
  <si>
    <t>Surface Go Type Cover Charcoal</t>
  </si>
  <si>
    <t>SURFACE PRO SIGNATURE TYPE COVER - POPPY RED</t>
  </si>
  <si>
    <t>Surface Pro Signature Type Cover - IB</t>
  </si>
  <si>
    <t>Surface Pro X Keyboard - Black</t>
  </si>
  <si>
    <t>26B-00035</t>
  </si>
  <si>
    <t>Surface Pro X Signature Keyboard with Slim Pen Poppy Red</t>
  </si>
  <si>
    <t>26B-00055</t>
  </si>
  <si>
    <t>Surface Pro X Signature Keyboard with Slim Pen Ice Blue</t>
  </si>
  <si>
    <t>26B-00075</t>
  </si>
  <si>
    <t>Surface Pro X Signature Keyboard with Slim Pen Concrete</t>
  </si>
  <si>
    <t>Surface Pro Signature Keyboard Poppy Red for 13 inch Surface Pro</t>
  </si>
  <si>
    <t>Surface Pro Signature Keyboard Platinum for 13 inch Surface Pro</t>
  </si>
  <si>
    <t>Surface Pro Signature Keyboard Forest for 13 inch Surface Pro</t>
  </si>
  <si>
    <t>Surface Pro Signature Keyboard with Fingerprint Reader Black for 13 Inch Surface Pro</t>
  </si>
  <si>
    <t>Surface Pro Signature Keyboard Sapphire with Slim Pen for 13 Inch Surface Pro</t>
  </si>
  <si>
    <t>Surface Pro Signature Keyboard Forest with Slim Pen for 13 Inch Surface Pro</t>
  </si>
  <si>
    <t>Pens</t>
  </si>
  <si>
    <t>Surface Slim Pen Charger</t>
  </si>
  <si>
    <t>Surface Pen Tip Kit V2</t>
  </si>
  <si>
    <t>Surface Classroom Pen Tip 80 Pack</t>
  </si>
  <si>
    <t>Surface Pen Tip Kit V2 80 Pack</t>
  </si>
  <si>
    <t>Srfc Slim Pen - 2 Tips CM SC APOC/MEA Commercial Black</t>
  </si>
  <si>
    <t>Surface Pen - Charcoal/Black</t>
  </si>
  <si>
    <t>Surface Pen - Poppy Red</t>
  </si>
  <si>
    <t>IVD-00002</t>
  </si>
  <si>
    <t>SURFACE BUSINESS PEN 2 PLATINUM</t>
  </si>
  <si>
    <t>Surface Classroom Pen 20 Pack - Platinum</t>
  </si>
  <si>
    <t>NWH-00002</t>
  </si>
  <si>
    <t>Surface Classroom Pen 20 Pack - Black</t>
  </si>
  <si>
    <t>Surface Pen 25 Pack - Platinum</t>
  </si>
  <si>
    <t>Power Supply</t>
  </si>
  <si>
    <t>SURFACE 23W USB-C POWER SUPPLY BLACK</t>
  </si>
  <si>
    <t>Surface 24W Power Supply</t>
  </si>
  <si>
    <t>Surface 65W Power Supply</t>
  </si>
  <si>
    <t>Surface 127W Power Supply</t>
  </si>
  <si>
    <t>Duo Accessory</t>
  </si>
  <si>
    <t>I8P-00005</t>
  </si>
  <si>
    <t>SURFACE DUO 2 PEN COVER GLACIER</t>
  </si>
  <si>
    <t>IPJ-00005</t>
  </si>
  <si>
    <t>SURFACE DUO 2 BUMPER GLACIER</t>
  </si>
  <si>
    <t>IPJ-00011</t>
  </si>
  <si>
    <t>SURFACE DUO 2 BUMPER OBSIDIAN</t>
  </si>
  <si>
    <t>Presenter</t>
  </si>
  <si>
    <t>Presenter + Black</t>
  </si>
  <si>
    <t>Speaker</t>
  </si>
  <si>
    <t>Modern USB-C Speaker Commercial Black</t>
  </si>
  <si>
    <t>ALogic</t>
  </si>
  <si>
    <t>AC Adapter (90W, 100-240VAC)</t>
  </si>
  <si>
    <t>AC Adapter (65W, 100-240VAC)</t>
  </si>
  <si>
    <t>FireFly 14 G10</t>
  </si>
  <si>
    <t>8C222PA</t>
  </si>
  <si>
    <t>i5-1340P</t>
  </si>
  <si>
    <t>LDDR4</t>
  </si>
  <si>
    <t>35.6 cm (14") diagonal, WUXGA (1920 x 1200), touch, IPS, anti-glare, 250 nits, 45% NTSC</t>
  </si>
  <si>
    <t>1 SuperSpeed USB Type-A 5Gbps signaling rate (charging); 1 HDMI 2.0b; 2 Thunderbolt™ 4 with USB4™ Type-C® 40Gbps signaling rate (USB Power Delivery, DisplayPort™ 1.4, HP Sleep and Charge)</t>
  </si>
  <si>
    <t>ProBook 640 G10</t>
  </si>
  <si>
    <t>86Q23PA</t>
  </si>
  <si>
    <t xml:space="preserve"> i5-1335U</t>
  </si>
  <si>
    <t>14" diagonal, FHD (1920 x 1080), IPS, narrow bezel, anti-glare, 250 nits, 45% NTSC</t>
  </si>
  <si>
    <t>1 Thunderbolt™ 4 with USB Type-C® 40Gbps signaling rate (USB Power Delivery, DisplayPort™ 1.4); 1 USB Type-C® 10Gbps signaling rate (USB Power Delivery, DisplayPort™ 1.4); 2 USB Type-A 5Gbps signaling rate (1 power); 1 AC power; 1 HDMI 2.1; 1 stereo headphone/microphone combo jack; 1 RJ-45</t>
  </si>
  <si>
    <t>EliteDesk 800 G9</t>
  </si>
  <si>
    <t>6C6G0PA</t>
  </si>
  <si>
    <t>i5-12500</t>
  </si>
  <si>
    <t>1 headphone/microphone combo; 4 SuperSpeed USB Type-A 10Gbps signaling rate; 1 SuperSpeed USB Type-C® 20Gbps signaling rate, 1 HDMI 1.4; 2 DisplayPort™ 1.4</t>
  </si>
  <si>
    <t>65W USB-C</t>
  </si>
  <si>
    <t>ThinkPad T14 (AMD)</t>
  </si>
  <si>
    <t>65W 89% Adapter</t>
  </si>
  <si>
    <t xml:space="preserve"> 13.5” </t>
  </si>
  <si>
    <t>65w</t>
  </si>
  <si>
    <t>15"</t>
  </si>
  <si>
    <t>13"</t>
  </si>
  <si>
    <t>2GB</t>
  </si>
  <si>
    <t>32 Gb</t>
  </si>
  <si>
    <t>USB Charger</t>
  </si>
  <si>
    <t>256 GB</t>
  </si>
  <si>
    <t>10.1''</t>
  </si>
  <si>
    <t>72 W</t>
  </si>
  <si>
    <t>14''</t>
  </si>
  <si>
    <t>110 W</t>
  </si>
  <si>
    <t>32GB</t>
  </si>
  <si>
    <t>Fast charging 15W</t>
  </si>
  <si>
    <t>B1402CVA-EB0134X</t>
  </si>
  <si>
    <t>i5-1335U</t>
  </si>
  <si>
    <t>Intel Iris</t>
  </si>
  <si>
    <t>LED backlit</t>
  </si>
  <si>
    <t>FHD (1920 x 1080) 16:9</t>
  </si>
  <si>
    <t>1x USB 2.0 Type-A
1x USB 3.2 Gen 1 Type-A
1x USB 3.2 Gen 1 Type-C support power delivery
1x USB 3.2 Gen 2 Type-C support display / power delivery
1x HDMI 1.4
1x 3.5mm Combo Audio Jack
1x RJ45 Gigabit Ethernet
N/A</t>
  </si>
  <si>
    <t>1 Year (upgrade to 3 yr included in price)</t>
  </si>
  <si>
    <t>B1402CVA-EB0135X</t>
  </si>
  <si>
    <t>i7-1355U</t>
  </si>
  <si>
    <t>B1502CVA-BQ0132X</t>
  </si>
  <si>
    <t>B1502CVA-BQ0130X</t>
  </si>
  <si>
    <t>B5402FBA-KA0348X</t>
  </si>
  <si>
    <t>i7-1260P</t>
  </si>
  <si>
    <t>CR1100CKA-GJ0144</t>
  </si>
  <si>
    <t>N4500</t>
  </si>
  <si>
    <t>HD (1366 x 768) 16:9</t>
  </si>
  <si>
    <t>2x USB 3.2 Gen 1 Type-A
2x USB 3.2 Gen 1 Type-C support display / power delivery
1x 3.5mm Combo Audio Jack
Micro SD card reader</t>
  </si>
  <si>
    <t>Updated Winthrop, Stott Hoare and CDM</t>
  </si>
  <si>
    <t>DEVICE LIST - COMPUTING</t>
  </si>
  <si>
    <t>DEVICE LIST - MOBILE &amp; TABLETS</t>
  </si>
  <si>
    <t>SOlutionsIT Surface Extroadinary Price Variation</t>
  </si>
  <si>
    <t>MacBook Air 13in</t>
  </si>
  <si>
    <t>61W USB-C Power Adapter</t>
  </si>
  <si>
    <t>MQR93X/A</t>
  </si>
  <si>
    <t>Apple M3 8 Core</t>
  </si>
  <si>
    <t>100–240V AC</t>
  </si>
  <si>
    <t>MQRK3X/A</t>
  </si>
  <si>
    <t>MRW13X/A</t>
  </si>
  <si>
    <t>Apple M3 Pro 12 Core</t>
  </si>
  <si>
    <t>Apple M3 Pro 18 Core</t>
  </si>
  <si>
    <t>MRX63X/A</t>
  </si>
  <si>
    <t>Apple M3 pro Pro 11 Core</t>
  </si>
  <si>
    <t>Apple M3 Pro 14 Core</t>
  </si>
  <si>
    <t>i5-1335U / UMA</t>
  </si>
  <si>
    <t>PCIe 2x3 SSD</t>
  </si>
  <si>
    <t>Windows 10Pro</t>
  </si>
  <si>
    <t>WIFI6E</t>
  </si>
  <si>
    <t>i7-1355U / UMA</t>
  </si>
  <si>
    <t>Intel Iris Graphics</t>
  </si>
  <si>
    <t>210-BCFR</t>
  </si>
  <si>
    <t>210-BCGK</t>
  </si>
  <si>
    <t>210-BCIJ</t>
  </si>
  <si>
    <t>210-BEJU</t>
  </si>
  <si>
    <t>PB450 G10</t>
  </si>
  <si>
    <t>86M70PA</t>
  </si>
  <si>
    <t>EB640 G10</t>
  </si>
  <si>
    <t>86Q89PA</t>
  </si>
  <si>
    <t>EB860 G10</t>
  </si>
  <si>
    <t>86S63PA</t>
  </si>
  <si>
    <t>i5-1255U</t>
  </si>
  <si>
    <t>i7-12700T</t>
  </si>
  <si>
    <t>i7-12700</t>
  </si>
  <si>
    <t>PB435 x360 G10</t>
  </si>
  <si>
    <t>86P65PA</t>
  </si>
  <si>
    <t>R5-7530U 13</t>
  </si>
  <si>
    <t>i71255U 13</t>
  </si>
  <si>
    <t>EB  x360 830 G10</t>
  </si>
  <si>
    <t>86T26PA</t>
  </si>
  <si>
    <t>EB x 360 1040 G9</t>
  </si>
  <si>
    <t>6G9N5PA</t>
  </si>
  <si>
    <t>i7-1255U14</t>
  </si>
  <si>
    <t>TP</t>
  </si>
  <si>
    <t>39W Surface Power Supply</t>
  </si>
  <si>
    <t>2-year limited hardware warranty
Can be warranty uplifted to 3 years Advanced exchange</t>
  </si>
  <si>
    <t xml:space="preserve">YZZ-00015
</t>
  </si>
  <si>
    <t>13th Gen Intel® Core™ i7-13800H</t>
  </si>
  <si>
    <t>NVIDIA® GeForce RTX™ 4050</t>
  </si>
  <si>
    <t>102W Surface Power Supply</t>
  </si>
  <si>
    <t>2 x USB-C® with USB4®/
Thunderbolt™ 4 (with DisplayPort
and Power Delivery)
USB-A 3.1
MicroSDXC card reader
3.5 mm headphone jack
Surface Connect port</t>
  </si>
  <si>
    <t>2-year limited hardware warranty</t>
  </si>
  <si>
    <t xml:space="preserve">ZRG-00015
</t>
  </si>
  <si>
    <t>Intel® Iris® Xe graphics</t>
  </si>
  <si>
    <t>Microsoft Laptop Go 3</t>
  </si>
  <si>
    <t xml:space="preserve">XJD-00019
</t>
  </si>
  <si>
    <t>12th Gen Intel® Core™ i5-1235U</t>
  </si>
  <si>
    <t>LPDDR5 Ram</t>
  </si>
  <si>
    <t>15FZ-55D400EAA</t>
  </si>
  <si>
    <t>Panasonic Toughbook 55 Mk2  i5-1145G7, 14" HD Standard Brightness, US Non-Backlit KBD, (No Webcam)</t>
  </si>
  <si>
    <t>Intel® UHD Graphics 620</t>
  </si>
  <si>
    <t xml:space="preserve">OPAL NVMe SSD </t>
  </si>
  <si>
    <t>14.0'' HD 1366 x 768.</t>
  </si>
  <si>
    <t>Intel Wireless-AC 9560 Wi-Fi 802.11a/b/g/n/ac</t>
  </si>
  <si>
    <t>15FZ-55E001EAA</t>
  </si>
  <si>
    <t>Panasonic Toughbook 55 MK2  i5-1145G7, 14" FHD High Brightness, VGA+ True Serial + 4th USB 3.1, Webcam</t>
  </si>
  <si>
    <t>14" Active Matrix (TFT) colour LCD 1920x1080 pixels (Full-HD)</t>
  </si>
  <si>
    <t xml:space="preserve"> IEEE 802.3 10Base-T / IEEE 802.3u 100BASE-TX / IEEE 802.3ab 1000BASE-T (2nd GLAN optional)</t>
  </si>
  <si>
    <t>15FZ-55E001KAA</t>
  </si>
  <si>
    <t>Panasonic Toughbook 55 MK2  i5-1145G7, 14" FHD High Brightness, 4G/30P GPS, DPT, VGA+True Serial +4th USB 3.1</t>
  </si>
  <si>
    <t>15FZ-55E8018AA</t>
  </si>
  <si>
    <t>Panasonic Toughbook 55 Mk2  i7-1185G7, 14" FHD High Brightness, 4G/30P GPS, DPT, VGA+True Serial +4th USB 3.0</t>
  </si>
  <si>
    <t>i7-1185G7</t>
  </si>
  <si>
    <t>14″ FHD</t>
  </si>
  <si>
    <t>15FZ-55F001MAA</t>
  </si>
  <si>
    <t>Panasonic Toughbook 55 MK2  i5-1145G7, 14" FHD High Brightness, Touch Screen, DPT, 4G/30P GPS, VGA+True Serial +4th USB 3.1</t>
  </si>
  <si>
    <t>20W USB‑C Power Adapter</t>
  </si>
  <si>
    <t>5W USB-C Power Adapter</t>
  </si>
  <si>
    <t>Apple A17 Pro 6 Core</t>
  </si>
  <si>
    <t>210-AYRB</t>
  </si>
  <si>
    <t>210-AYRB16</t>
  </si>
  <si>
    <t>Surface Go4</t>
  </si>
  <si>
    <t xml:space="preserve">XHU-00008
</t>
  </si>
  <si>
    <t>Intel® Processor N200</t>
  </si>
  <si>
    <t>UFS Drive</t>
  </si>
  <si>
    <t>24W Surface Power Supply</t>
  </si>
  <si>
    <t>USB-C® 3.1 (data, DisplayPort
and charging)
MicroSDXC card reader
3.5 mm headphone jack
Surface Type Cover port
Surface Connect port3.5 mm headphone jack
1 x Surface Connect port</t>
  </si>
  <si>
    <t>Toughbook CF-33</t>
  </si>
  <si>
    <t>15CF-335FPFZAA</t>
  </si>
  <si>
    <t>Panasonic Toughbook CF-33 Mk3 i7-10810U, 12", Dual TS, Backlit KBD, Webcam, True Serial</t>
  </si>
  <si>
    <t>i7-10810U</t>
  </si>
  <si>
    <t>Intel HD Graphics 620</t>
  </si>
  <si>
    <t>Multitouch Display</t>
  </si>
  <si>
    <t>12.0" QHD (2160 ×1440) anti-reflective high brightness outdoor display (up to 1200cd/m2)</t>
  </si>
  <si>
    <t>Wi-Fi 6 AX201 + Bluetooth v5.1 Class 1</t>
  </si>
  <si>
    <t>15CF-33UFPACAA</t>
  </si>
  <si>
    <t>Panasonic Toughbook CF-33 Mk3 i5-10310U, 12", Dual TS, 4G (with 30 Point GPS), Backlit KBD, DPT</t>
  </si>
  <si>
    <t>i5-10310U</t>
  </si>
  <si>
    <t>Next generation Dual-touch</t>
  </si>
  <si>
    <t>Audio line-in/out, Dock, HDMI, LAN (RJ-45), USB 3.2 Gen 1, USB-C 3.2 Gen 2 (Power Delivery)</t>
  </si>
  <si>
    <t>15CF-33UFPAZAA</t>
  </si>
  <si>
    <t>Panasonic Toughbook CF-33 Mk3 i5-10310U, 12", Dual TS, Backlit KBD, Webcam, DPT</t>
  </si>
  <si>
    <t>Toughbook 40</t>
  </si>
  <si>
    <t>15FZ-40ACAA6AA</t>
  </si>
  <si>
    <t>Panasonic Toughbook 40 Mk1  i5-1145G7, 14" FHD, 4G (w/ 30 Point GPS), Dual Pass Through, Rubber KBD, W11P</t>
  </si>
  <si>
    <t>14" IPS FHD 1920 x 1080 capacitive touchscreen display with gloved mode; Anti-reflective</t>
  </si>
  <si>
    <t>Intel Wi-Fi 6 AX201 + Bluetooth v5.1 (Class 1)</t>
  </si>
  <si>
    <t>15FZ-40ACAABAA</t>
  </si>
  <si>
    <t>Panasonic Toughbook 40 Mk1  i5-1145G7, 14" FHD, 4G (w/ 30 Point GPS), Dual Pass Through, W11P</t>
  </si>
  <si>
    <t>15FZ-40DCAAXAA</t>
  </si>
  <si>
    <t>Panasonic Toughbook 40 Mk1  i7-1185G7, 14" FHD, WiFi, Black Model, W11P</t>
  </si>
  <si>
    <t>Toughpad G2</t>
  </si>
  <si>
    <t>15FZ-G2ABM19AA</t>
  </si>
  <si>
    <t>Panasonic Toughbook G2 Mk1 i5-10310U, 10.1", 5G LTE, Dual Pass Through, Slim Corner Guard</t>
  </si>
  <si>
    <t>daylight-viewable (1000 NITs) WUXGA Active Matrix TFT IPSa colour LCD; 10 finger capacitive multi-touchscreen + digitiser with glove and rain modes</t>
  </si>
  <si>
    <t>Wi-Fi 6 AX201 + Bluetooth 5.1 + EDR Class 1
USB 3.1 x 1, USB 3.1 Type-C x 1, RJ45 LAN x 1</t>
  </si>
  <si>
    <t>15FZ-G2ABMBEAA</t>
  </si>
  <si>
    <t>Panasonic Toughbook G2 Mk1 i5-10310U, 10.1", 4G (with 30 Point GPS), Dual Pass Through</t>
  </si>
  <si>
    <t>15FZ-G2ABMBXAA</t>
  </si>
  <si>
    <t>Panasonic Toughbook G2 Mk1 i5-10310U, 10.1", WiFi, Webcam, Dual Pass Through</t>
  </si>
  <si>
    <t>15FZ-G2AQMBEAA</t>
  </si>
  <si>
    <t>Panasonic Toughbook G2 Mk1 i5-10310U, 10.1", 4G LTE, Dual Pass Through, 72 Point GPS, Detachable</t>
  </si>
  <si>
    <t>15FZ-G2EBM26AA</t>
  </si>
  <si>
    <t>Panasonic Toughbook G2 Mk2 i5-1245U, 10.1", 4G LTE, Dual Pass Through, Webcam, Slim Corner Guard</t>
  </si>
  <si>
    <t>i5-1245U</t>
  </si>
  <si>
    <t>15FZ-G2EBMBXAA</t>
  </si>
  <si>
    <t>Panasonic Toughbook G2 Mk2 i5-1245U, 10.1", Dual Pass Through, Webcam</t>
  </si>
  <si>
    <t>15FZ-G2EQMBGAA</t>
  </si>
  <si>
    <t>Panasonic Toughbook G2 Mk2 i5-1245U, 10.1", 4G LTE, GPS, Dual Pass Through, Webcam</t>
  </si>
  <si>
    <t>15FZ-G2KBMBGAA</t>
  </si>
  <si>
    <t>Panasonic Toughbook G2 Mk2 i7-1270P, 10.1", 4G LTE, Dual Pass Through, Webcam</t>
  </si>
  <si>
    <t>i7-1270P</t>
  </si>
  <si>
    <t>Vesa Mount Adapter for Pro Display XDR</t>
  </si>
  <si>
    <t>Pro Stand for Pro Display XDR</t>
  </si>
  <si>
    <t>HP 16GB (1x16GB) DDR4 3200 SODIMM Mem</t>
  </si>
  <si>
    <t>HP 3y NBD ONS Optl CSR DT/WS HW Supp</t>
  </si>
  <si>
    <t>HP 3y NBD ONS Optl CSR WS HW Supp</t>
  </si>
  <si>
    <t>HP 3y NBD Onsite ADP Ex 55 NB HW Supp</t>
  </si>
  <si>
    <t>HP 3y Next Bus Day Onsite DT HW Supp</t>
  </si>
  <si>
    <t>HP 3y Next Business Day ONS DT HW Supp</t>
  </si>
  <si>
    <t>HP 3y Next Business Day ONS TC HW Supp</t>
  </si>
  <si>
    <t>USB-C to Apple Pencil Adapter, required to pair and charge Apple Pencil (1st Gen) with iPad (10th Gen)</t>
  </si>
  <si>
    <t>MUWA3ZA/A</t>
  </si>
  <si>
    <t>Apple Pencil (USB-C) for iPad Pro 12.9in (6th/5th/4th/3rd Gen) - iPad Pro 11in (4th/3rd/2nd/1st Gen) - iPad Air (5th/4th Gen) - iPad (10th Gen) - iPad Mini (6th Gen)</t>
  </si>
  <si>
    <t>Apple Pencil (1st Generation) for iPad (10th/9th/8th/7th/6th Gen) - iPad Air (3rd Gen) - iPad Mini (5th Gen) - iPad Pro 9.7in - iPad Pro 10.5in - iPad Pro 12.9in (2nd, 1st Gen)</t>
  </si>
  <si>
    <t>Apple Pencil (2nd Generation) for iPad Pro 12.9in (6th/5th/4th/3rd Gen) - iPad Pro 11in (4th/3rd/2nd/1st Gen) - iPad Air (5th/4th Gen) - iPad Mini (6th Gen)</t>
  </si>
  <si>
    <t>Smart Cover for iPad (9th/8th/7th Gen) - iPad Air (3rd Gen) - 10.5in iPad Pro - Black</t>
  </si>
  <si>
    <t>Smart Folio for iPad Air (5th/4th Gen) - Black</t>
  </si>
  <si>
    <t>Smart Folio for iPad Pro 11in (4th/3rd/2nd/1st Gen) - Black</t>
  </si>
  <si>
    <t>Smart Folio for iPad Pro 11in (4th/3rd/2nd/1st Gen) - White</t>
  </si>
  <si>
    <t>Smart Folio for iPad Pro 12.9in (6th/5th/4th/3rd Gen) - Black</t>
  </si>
  <si>
    <t>Smart Folio for iPad Pro 12.9in (6th/5th/4th/3rd Gen) - White</t>
  </si>
  <si>
    <t>Smart Keyboard for iPad (9th/8th/7th Gen) - iPad Air (3rd Gen) - 10.5in iPad Pro - US English</t>
  </si>
  <si>
    <t>Smart Keyboard Folio for iPad Air (5th/4th Gen) - iPad Pro 11in (4th/3rd/2nd/1st Gen) - US English</t>
  </si>
  <si>
    <t>Smart Keyboard Folio for iPad Pro 12.9in (6th/5th/4th/3rd Gen) - US English</t>
  </si>
  <si>
    <t>Magic Keyboard for iPad Pro 11in (4th/3rd/2nd/1st Gen) - iPad Air (5th/4th Gen) - US English - Black</t>
  </si>
  <si>
    <t>Magic Keyboard for iPad Pro 11in (4th/3rd/2nd/1st Gen) - iPad Air (5th/4th Gen) - US English - White</t>
  </si>
  <si>
    <t>Magic Keyboard for iPad Pro 12.9in (6th/5th/4th/3rd Gen) - US English - Black</t>
  </si>
  <si>
    <t>Magic Keyboard for iPad Pro 12.9in (6th/5th/4th/3rd Gen) - US English - White</t>
  </si>
  <si>
    <t>MT2H3FE/A</t>
  </si>
  <si>
    <t>AirTag FineWoven Key Ring - Black</t>
  </si>
  <si>
    <t>MTJY3FE/A</t>
  </si>
  <si>
    <t>EarPods (USB-C)</t>
  </si>
  <si>
    <t>AirPods (2nd generation) with Lightning Charging Case (Optional Wireless Charging Case MR8U2ZA/A Can Be Purchased Separately)</t>
  </si>
  <si>
    <t>Wireless Charging Case for AirPods (1st Gen, 2nd Gen)</t>
  </si>
  <si>
    <t>MTJV3ZA/A</t>
  </si>
  <si>
    <t>AirPods Pro (2nd generation) with MagSafe Case (USB‑C)</t>
  </si>
  <si>
    <t>Siri Remote (3rd Gen)</t>
  </si>
  <si>
    <t>MUQX3FE/A</t>
  </si>
  <si>
    <t>USB-C to Lightning Adapter</t>
  </si>
  <si>
    <t>60W USB-C Woven Charge Cable - 1.0m</t>
  </si>
  <si>
    <t>MU2G3FE/A</t>
  </si>
  <si>
    <t>240W USB-C Woven Charge Cable - 2.0m</t>
  </si>
  <si>
    <t>MU883FE/A</t>
  </si>
  <si>
    <t>Thunderbolt 4 (USB-C) Pro Cable - 1.0m</t>
  </si>
  <si>
    <t>70W USB-C Power Adapter - Requires USB-C Cable (Sold Separately)</t>
  </si>
  <si>
    <t>iPhone 12 and 12 Pro Silicone Case with MagSafe - Black</t>
  </si>
  <si>
    <t>MHLM3ZA/A</t>
  </si>
  <si>
    <t>iPhone 12 12 Pro Clear Case with MagSafe</t>
  </si>
  <si>
    <t>MN6E3FE/A</t>
  </si>
  <si>
    <t>iPhone SE Silicone Case - Midnight</t>
  </si>
  <si>
    <t>MM223FE/A</t>
  </si>
  <si>
    <t>iPhone 13 Mini Silicone Case with MagSafe - Midnight</t>
  </si>
  <si>
    <t>MM2A3FE/A</t>
  </si>
  <si>
    <t>iPhone 13 Silicone Case with MagSafe - Midnight</t>
  </si>
  <si>
    <t>MM2W3FE/A</t>
  </si>
  <si>
    <t>iPhone 13 Mini Clear Case with MagSafe</t>
  </si>
  <si>
    <t>MM2X3FE/A</t>
  </si>
  <si>
    <t>iPhone 13 Clear Case with MagSafe</t>
  </si>
  <si>
    <t>MT0J3FE/A</t>
  </si>
  <si>
    <t>iPhone 15 Silicone Case with MagSafe - Black</t>
  </si>
  <si>
    <t>MT103FE/A</t>
  </si>
  <si>
    <t>iPhone 15 Plus Silicone Case with MagSafe - Black</t>
  </si>
  <si>
    <t>MT1A3FE/A</t>
  </si>
  <si>
    <t>iPhone 15 Pro Silicone Case with MagSafe - Black</t>
  </si>
  <si>
    <t>MT1M3FE/A</t>
  </si>
  <si>
    <t>iPhone 15 Pro Max Silicone Case with MagSafe - Black</t>
  </si>
  <si>
    <t>MT203FE/A</t>
  </si>
  <si>
    <t>iPhone 15 Clear Case with MagSafe</t>
  </si>
  <si>
    <t>MT213FE/A</t>
  </si>
  <si>
    <t>iPhone 15 Plus Clear Case with MagSafe</t>
  </si>
  <si>
    <t>MT223FE/A</t>
  </si>
  <si>
    <t>iPhone 15 Pro Clear Case with MagSafe</t>
  </si>
  <si>
    <t>MT233FE/A</t>
  </si>
  <si>
    <t>iPhone 15 Pro Max Clear Case with MagSafe</t>
  </si>
  <si>
    <t>MT393FE/A</t>
  </si>
  <si>
    <t>iPhone 15 FineWoven Case with MagSafe - Black</t>
  </si>
  <si>
    <t>MT423FE/A</t>
  </si>
  <si>
    <t>iPhone 15 Plus FineWoven Case with MagSafe - Black</t>
  </si>
  <si>
    <t>MT4H3FE/A</t>
  </si>
  <si>
    <t>iPhone 15 Pro FineWoven Case with MagSafe - Black</t>
  </si>
  <si>
    <t>MT4V3FE/A</t>
  </si>
  <si>
    <t>iPhone 15 Pro Max FineWoven Case with MagSafe - Black</t>
  </si>
  <si>
    <t>MT2N3FE/A</t>
  </si>
  <si>
    <t>iPhone FineWoven Wallet with MagSafe - Black</t>
  </si>
  <si>
    <t>Notebook Docking Station Support Asus Expertbook B range</t>
  </si>
  <si>
    <t>Front: 1 x Audio Combo Jack</t>
  </si>
  <si>
    <t>1 x Thunderbolt 3</t>
  </si>
  <si>
    <t>1 x USB 3.2 Gen 2 Type-C</t>
  </si>
  <si>
    <t>1 x USB 3.2 Gen 2 Type-A supports fast charging</t>
  </si>
  <si>
    <t>1 x USB 3.2 Gen 2 Type-A</t>
  </si>
  <si>
    <t>1 x Smart Card Reader</t>
  </si>
  <si>
    <t>1 x Power Button and Status Indicator for NB* *Supported ASUS NB model only</t>
  </si>
  <si>
    <t>BACK: 1 x USB 3.2 Gen 1 Type-A</t>
  </si>
  <si>
    <t>1 x DP 1.4 supports up to 7680x4320 @ 30Hz</t>
  </si>
  <si>
    <t>1 x DP 1.4 supports up to 3840x2160 @ 60Hz</t>
  </si>
  <si>
    <t>1 x HDMI 2.0 supports up to 3840x2160 @ 60Hz</t>
  </si>
  <si>
    <t>1 x VGA supports up to 1920x1080 @ 60Hz</t>
  </si>
  <si>
    <t>1 x RJ45 Giga Lan</t>
  </si>
  <si>
    <t>1 x Kensington Lock</t>
  </si>
  <si>
    <t>1 x DC Jack(6 phi)* *Need to use in-box adapter</t>
  </si>
  <si>
    <t>1 x Thunderbolt Cable link to NB(system) with</t>
  </si>
  <si>
    <t>Charging function(Length: 60cm)/ Warranty 3 Years Return to Base</t>
  </si>
  <si>
    <t>P2722H- (210-BBHC)</t>
  </si>
  <si>
    <t>210-BBHC</t>
  </si>
  <si>
    <t>P2222H (210-BBDK)</t>
  </si>
  <si>
    <t>210-BBDK</t>
  </si>
  <si>
    <t>482-BBDJ</t>
  </si>
  <si>
    <t>482-BBDL</t>
  </si>
  <si>
    <t>CV5423</t>
  </si>
  <si>
    <t>460-BDMC</t>
  </si>
  <si>
    <t xml:space="preserve">Dell EcoLoop Pro Sleeve 11-14 </t>
  </si>
  <si>
    <t>Updated Datacom</t>
  </si>
  <si>
    <t>Device List - Computing</t>
  </si>
  <si>
    <t>Update #</t>
  </si>
  <si>
    <t>Created PW v2 of Catalogue to split computing and mobile</t>
  </si>
  <si>
    <r>
      <t xml:space="preserve">List of common devices computing devices available from CUA Contractors, meeting or exceeding minimum Discounts. 
Covers following </t>
    </r>
    <r>
      <rPr>
        <b/>
        <sz val="10"/>
        <rFont val="Arial"/>
        <family val="2"/>
      </rPr>
      <t xml:space="preserve">Product Types: </t>
    </r>
    <r>
      <rPr>
        <sz val="10"/>
        <rFont val="Arial"/>
        <family val="2"/>
      </rPr>
      <t>Chromebook, Desktop, Hybrid, Notebook, Thin/Zero client, Workstation</t>
    </r>
  </si>
  <si>
    <t>Version: 2023 v2.0</t>
  </si>
  <si>
    <r>
      <t xml:space="preserve">Version 2.0 </t>
    </r>
    <r>
      <rPr>
        <sz val="10"/>
        <rFont val="Arial"/>
        <family val="2"/>
      </rPr>
      <t xml:space="preserve">now splits Devide list between Computing and Mobile lists to make buying process easier for CUACMD2021 Customers. </t>
    </r>
    <r>
      <rPr>
        <b/>
        <sz val="10"/>
        <rFont val="Arial"/>
        <family val="2"/>
      </rPr>
      <t xml:space="preserve">
October - November: </t>
    </r>
    <r>
      <rPr>
        <sz val="10"/>
        <rFont val="Arial"/>
        <family val="2"/>
      </rPr>
      <t>Contractor price updates including, but not limited to Microsoft and Apple devices.</t>
    </r>
  </si>
  <si>
    <t>Latest Version Update Summary:</t>
  </si>
  <si>
    <t>Updates to Summary sheet, links, rebadge to v2.</t>
  </si>
  <si>
    <t>Device List - Mobile &amp; Tablet</t>
  </si>
  <si>
    <r>
      <t xml:space="preserve">List of common devices computing devices available from CUA Contractors, meeting or exceeding minimum Discounts. 
Covers following </t>
    </r>
    <r>
      <rPr>
        <b/>
        <sz val="10"/>
        <rFont val="Arial"/>
        <family val="2"/>
      </rPr>
      <t xml:space="preserve">Product Types: </t>
    </r>
    <r>
      <rPr>
        <sz val="10"/>
        <rFont val="Arial"/>
        <family val="2"/>
      </rPr>
      <t>Mobiles (Smartphones, Feature Phones); and Tablets (including Phablets).</t>
    </r>
  </si>
  <si>
    <t>HP Z32 UHD 4k Display</t>
  </si>
  <si>
    <t>1B9X2AA</t>
  </si>
  <si>
    <t>HP Z27u G3 QHD USB-C Display</t>
  </si>
  <si>
    <t>MNTR HP P34hc G4 WQHD USB-C Curved</t>
  </si>
  <si>
    <t>HP 8GB (1x8GB) DDR4 3200 SODIMM Mem</t>
  </si>
  <si>
    <t>HP Rnw Busi 14.1 Laptop Slv</t>
  </si>
  <si>
    <t>4J0A2AA</t>
  </si>
  <si>
    <t>HP TB 120W G4 Dock</t>
  </si>
  <si>
    <t>4J0G4AA</t>
  </si>
  <si>
    <t>HP TB 280W G4 Dock w/Combo Cable</t>
  </si>
  <si>
    <t>t430v2/W19/ TC</t>
  </si>
  <si>
    <t>t430v2/TP/ TC</t>
  </si>
  <si>
    <t>50H55AA</t>
  </si>
  <si>
    <t>HP Univ USB-C Multiport Hub</t>
  </si>
  <si>
    <t>64W30AA</t>
  </si>
  <si>
    <t>HP P22h G5 FHD Monitor</t>
  </si>
  <si>
    <t>64W34AA</t>
  </si>
  <si>
    <t>HP P24h G5 FHD Monitor</t>
  </si>
  <si>
    <t>64W41AA</t>
  </si>
  <si>
    <t>HP P27h G5 FHD Monitor</t>
  </si>
  <si>
    <t>6C6A6PA</t>
  </si>
  <si>
    <t>t640/TP/16GF/4GR TC</t>
  </si>
  <si>
    <t>6C6A7PA</t>
  </si>
  <si>
    <t>t640/W19/64GF/8GR TC</t>
  </si>
  <si>
    <t>6N4D0AA</t>
  </si>
  <si>
    <t>HP E24u G5 USB-C FHD Monitor</t>
  </si>
  <si>
    <t>6N4D3AA</t>
  </si>
  <si>
    <t>HP E27u G5 USB-C QHD Monitor</t>
  </si>
  <si>
    <t>6N4E2AA</t>
  </si>
  <si>
    <t>HP E27 G5 FHD Monitor</t>
  </si>
  <si>
    <t>6N4E8AA</t>
  </si>
  <si>
    <t>HP E22 G5 FHD Monitor</t>
  </si>
  <si>
    <t>6N6E6AA</t>
  </si>
  <si>
    <t>HP E24t G5 Touch FHD Monitor</t>
  </si>
  <si>
    <t>6N6E9AA</t>
  </si>
  <si>
    <t>HP E24 G5 FHD Monitor</t>
  </si>
  <si>
    <t>6N6F2AA</t>
  </si>
  <si>
    <t>HP E27q G5 QHD Monitor</t>
  </si>
  <si>
    <t>72C71AA</t>
  </si>
  <si>
    <t>HP USB-C G5 Essential Dock</t>
  </si>
  <si>
    <t>t640/W19/64GF/8GRW TC</t>
  </si>
  <si>
    <t>HP Wired 320MK combo</t>
  </si>
  <si>
    <t>H6Y89AA</t>
  </si>
  <si>
    <t>HP 65W Smart AC Adapter</t>
  </si>
  <si>
    <t>DOEi3H610BM</t>
  </si>
  <si>
    <t>500GB</t>
  </si>
  <si>
    <t>W11 PRO</t>
  </si>
  <si>
    <t>EDsys i3 H610 8GB 500GB SSD STD Education PC 
8L Small Form Factor Chassis with 300W 80+ Gold PSU 
Intel® Core™ i3-13100 Processor 12M Cache, up to 4.50 GHz 
Intel H610 chipset mainboard (2x DIMM Max 128GB) 
Intel HD Graphics / HD Audio / 1x Gigabit LAN 
Intel® GbE LAN chip (1 Gbps/100 Mbps) 
1x HDMI 1x DisplayPort 1x DSUB (Support for upto 3 Displays) 
8GB 3200Mhz DDR4 RAM 
500GB M.2 NVMe Solid State Drive 
4x USB 3.1 4x USB 2.0 
24" LCD Monitor Non Height adjustable 
Logitech USB Keyboard &amp; Mouse 
Windows 11 Pro - OEM 64-BIT 
5 Year onsite warranty</t>
  </si>
  <si>
    <t>300w 80+ Gold</t>
  </si>
  <si>
    <t>DOEi3H610BMAIO</t>
  </si>
  <si>
    <t>EDsys i3 H610 8GB 500GB All-In-One STD Education PC 
Intel® Core™ i3-13100 Processor 12M Cache, up to 4.50 GHz 
Intel H610 chipset mainboard (2x DIMM Max 128GB) 
Intel HD Graphics / HD Audio Side Ports / 1x Gigabit LAN 
5MP Popup Webcam, AC Wi-Fi &amp; Bluetooth 5.1 
1x HDMI (Support for up to 2 Displays) 
8GB 3200Mhz DDR4 RAM 
500GB M.2 NVMe Solid State Drive 
4x USB 3.1 4x USB 2.0 2x USB 3 1x USB-C Side Ports 
24" LCD Monitor Height Adjustable 
Logitech USB Keyboard &amp; Mouse 
Windows 11 Pro - OEM 64-BIT 
5 Year onsite warranty</t>
  </si>
  <si>
    <t>GOVQ670I5STD</t>
  </si>
  <si>
    <t>i5-14400</t>
  </si>
  <si>
    <t>EDsys i5 Q670 16GB 500GB SSD STD Desktop PC 
Intel® Core™ i5 processor 14500 24M Cache, up to 5.00 GHz 
Intel Q670 chipset mainboard (4x DIMM Max 128GB) 
Intel HD Graphics / HD Audio / 2x Gigabit LAN 
Intel® 2.5GbE LAN chip (2.5 Gbps/1 Gbps/100 Mbps) (LAN1) 
Intel® GbE LAN chip (1 Gbps/100 Mbps) (LAN2) 
1x HDMI 2x DisplayPort 1x DSUB (Support for upto 4 Displays) 
16GB 3200Mhz DDR4 RAM 
500GB M.2 NVMe Solid State Drive 
4x USB 3.1 5x USB 2.0 1x USB-C Back Panel 1x USB-C via header 
No LCD Monitor 
No Keyboard &amp; Mouse 
Windows 11 Pro - OEM 64-BIT 
4 Year onsite warranty</t>
  </si>
  <si>
    <t>Dual Gigabit LAN optional WiFI AX3000</t>
  </si>
  <si>
    <t>General Agency specification</t>
  </si>
  <si>
    <t>GOV670i7CAD</t>
  </si>
  <si>
    <t>i7-14700</t>
  </si>
  <si>
    <t>Quadrio T1000</t>
  </si>
  <si>
    <t>1000GB</t>
  </si>
  <si>
    <t>ODM Incorporated</t>
  </si>
  <si>
    <t>EDsys i7 Q670 32GB 1TB SSD CAD Desktop PC 
Intel® Core™ i7 processor 14700 33M Cache, up to 5.40 GHz 
Intel Q670 chipset mainboard (4x DIMM Max 128GB) 
Intel HD Graphics / HD Audio / 2x Gigabit LAN 
Intel® 2.5GbE LAN chip (2.5 Gbps/1 Gbps/100 Mbps) (LAN1) 
Intel® GbE LAN chip (1 Gbps/100 Mbps) (LAN2) 
NVIDIA Quadro T1000 8GB GDDR6 Graphics Card 4x Mini DP 
32GB 3200Mhz DDR4 RAM 
1TB M.2 NVMe Solid State Drive 
4x USB 3.1 5x USB 2.0 1x USB-C Back Panel 1x USB-C via header 
No LCD Monitor 
No Keyboard &amp; Mouse 
Windows 11 Pro - OEM 64-BIT 
4 Year onsite warranty</t>
  </si>
  <si>
    <t>GOV670i7MM</t>
  </si>
  <si>
    <t>GTX 3060</t>
  </si>
  <si>
    <t>EDsys i7 Q670 32GB 1TB SSD Multimedia Desktop PC 
Intel® Core™ i7 processor 14700 33M Cache, up to 5.40 GHz 
Intel Q670 chipset mainboard (4x DIMM Max 128GB) 
Intel HD Graphics / HD Audio / 2x Gigabit LAN 
Intel® 2.5GbE LAN chip (2.5 Gbps/1 Gbps/100 Mbps) (LAN1) 
Intel® GbE LAN chip (1 Gbps/100 Mbps) (LAN2) 
NVIDIA Geoforce 3060 6GB GDDR6 Graphics Card 
32GB 3200Mhz DDR4 RAM 
1TB M.2 NVMe Solid State Drive 
4x USB 3.1 5x USB 2.0 1x USB-C Back Panel 1x USB-C via header 
No LCD Monitor 
No Keyboard &amp; Mouse 
Windows 11 Pro - OEM 64-BIT 
4 Year onsite warranty</t>
  </si>
  <si>
    <t>GOVi5AIOH610</t>
  </si>
  <si>
    <t>EDsys i5 H610 16GB 500GB All-In-One STD Government PC 
Intel® Core™ i5-13400 Processor 20M Cache, up to 4.60 GHz 
Intel H610 chipset mainboard (2x DIMM Max 128GB) 
Intel HD Graphics / HD Audio Side Ports / 1x Gigabit LAN 
5MP Popup Webcam, AC Wi-Fi &amp; Bluetooth 5.1 
1x HDMI (Support for up to 2 Displays) 
16GB 3200Mhz DDR4 RAM 
500GB M.2 NVMe Solid State Drive 
4x USB 3.1 4x USB 2.0 2x USB 3 1x USB-C Side Ports 
24" LCD Monitor Height Adjustable 
Logitech USB Keyboard &amp; Mouse 
Windows 11 Pro - OEM 64-BIT 
4 Year onsite warranty</t>
  </si>
  <si>
    <t>120W</t>
  </si>
  <si>
    <t>Gigabit LAN WiFI AC + BT 5.0</t>
  </si>
  <si>
    <t>MVRTX40002TB</t>
  </si>
  <si>
    <t>i9-14900KF</t>
  </si>
  <si>
    <t>DDR5 5600</t>
  </si>
  <si>
    <t>Nvidia Quadro RTX-A4000</t>
  </si>
  <si>
    <t>2000GB</t>
  </si>
  <si>
    <t>EDsys MicroVision i9-14900KF, 64GB (DDR5) 2TB SSD RTX-A4000 W11P
Ideal for applications including but not limited to:
AutoCAD, Revit, Solidworks
*** MicroVision i9-14900KF RTXA4000 ***
Intel i9-14900KF CPU (up to 6GHz Turbo) 14th Gen LGA1700 24-Cores 32-Threads
Nvidia Quadro RTX-A4000, 16GB GDDR6
B760 chipset WiFi DDR5 mATX Motherboard,
2x M.2 PCIe x 4 , 2.5Gb LAN , USB type C
Silent  mATX Tower Chassis
Corsair H100X (240mm AIO CPU cooler)
750w Fully Modular 80+ Gold PSU
Kingston KC3000 2TB NVMe M.2 SSD R / W (max) 7.0Gb/s/7.0Gb/s
LAN, Audio, no Optical
64GB 5600MHz DDR5 RAM (2x32GB)
Dual band 802.11ax WiFi &amp; BT5.2
MK270 combo Wireless KB &amp; Mouse
3 Year RTB &amp; Labour warranty
MS Windows 11 Pro 64-Bit</t>
  </si>
  <si>
    <t>750W 80+ Gold</t>
  </si>
  <si>
    <t>General Agency Worlstation 1</t>
  </si>
  <si>
    <t>EDPIXARI9</t>
  </si>
  <si>
    <t>i9-14900F</t>
  </si>
  <si>
    <t>Nvidia RTX 4060</t>
  </si>
  <si>
    <t>EDSYS PIXAR WS i9-14900F 64GB (DDR5) 2TB SSD RTX4060
PHOTOGRAPHIC WORKSTATION
Intel i9-14900F CPU (5.8GHz Turbo) 14th Gen 24 Cores (8P/16E) 32-Threads 32MB
Intel B760 chipset mainboard
Dual M.2 PCIe Gen4 (x 4)
Silent mATX Mid-tower with 750w 80+ Gold PSU
Nvidia RTX4060 8GB (2 x HDMI , 2 x DP)
LAN, Audio,no Optical
64GB 5600MHz DDR5 RAM (128GB max)
Kingston 2TB PCIe.4.0 NVMe M.2 SSD R / W (max) 7.0Gb/s/7.0Gb/s
Dual band WiFi 802.11ax &amp; BT 5.2
Wireless KB &amp; Mouse
3 Year parts &amp; Labour RTB warranty
MS Windows 11 Pro 64-Bit</t>
  </si>
  <si>
    <t>General Agency Worlstation 2</t>
  </si>
  <si>
    <t>I513400</t>
  </si>
  <si>
    <t>i514700</t>
  </si>
  <si>
    <t>Upgrade From i3 13100 to I7-14700</t>
  </si>
  <si>
    <t>UGMSMK270</t>
  </si>
  <si>
    <t>Upgrade USB to Logitech MK270 Wireless Desktop</t>
  </si>
  <si>
    <t>UGSSD250500</t>
  </si>
  <si>
    <t>UGSSD2501TB</t>
  </si>
  <si>
    <t>Update Edsys</t>
  </si>
  <si>
    <t>3 years onsite next business day</t>
  </si>
  <si>
    <t>3 Years Onsite Next Business Day</t>
  </si>
  <si>
    <t>NX.VR3SA.00B-EN1</t>
  </si>
  <si>
    <t>UN.VW9SA.03G-EN1</t>
  </si>
  <si>
    <t>3 Years Return to Base</t>
  </si>
  <si>
    <t>Windows 11 Professional Adv. PC</t>
  </si>
  <si>
    <t>Windows 11 IoT Enterprise 2021 LTSC</t>
  </si>
  <si>
    <t>3 years Hot Swap/Exchange.</t>
  </si>
  <si>
    <t>Front I/O connectors
• Audio jack(s): 2
• USB 3.0 Type A port(s): 1
Rear I/O connectors
• DisplayPort (DP) ports: 1
• HDMI port(s): 1
• LAN port(s): 1
• USB 3.0 Type A port(s): 1
• USB 2.0 Type A port(s): 4</t>
  </si>
  <si>
    <t>V227Q E3</t>
  </si>
  <si>
    <t>UM.WV7SA.301 - EM5</t>
  </si>
  <si>
    <t>V227Q E3 FHD, 21.5" VA, 4ms, 100Hz, 250 nits, VGA + HDMI + DP, Tilt only, 3 years next business day onsite swapout  warranty</t>
  </si>
  <si>
    <t>Update Acer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</si>
</sst>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8" formatCode="&quot;$&quot;#,##0.00;[Red]\-&quot;$&quot;#,##0.00"/>
    <numFmt numFmtId="44" formatCode="_-&quot;$&quot;* #,##0.00_-;\-&quot;$&quot;* #,##0.00_-;_-&quot;$&quot;* &quot;-&quot;??_-;_-@_-"/>
    <numFmt numFmtId="164" formatCode="&quot;$&quot;#,##0.00"/>
    <numFmt numFmtId="165" formatCode="0.0"/>
    <numFmt numFmtId="166" formatCode="#,##0_ ;\-#,##0\ "/>
    <numFmt numFmtId="167" formatCode="[$-C09]d\ mmmm\ yyyy;@"/>
    <numFmt numFmtId="168" formatCode="&quot;$&quot;#,##0.00_);\(&quot;$&quot;#,##0.00\)"/>
    <numFmt numFmtId="169" formatCode="#,##0.000"/>
  </numFmts>
  <fonts count="33"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b/>
      <sz val="14"/>
      <color theme="0"/>
      <name val="Arial"/>
      <family val="2"/>
    </font>
    <font>
      <b/>
      <sz val="11"/>
      <color theme="0"/>
      <name val="Arial"/>
      <family val="2"/>
    </font>
    <font>
      <sz val="11"/>
      <name val="Arial"/>
      <family val="2"/>
    </font>
    <font>
      <sz val="9"/>
      <color theme="1"/>
      <name val="Arial"/>
      <family val="2"/>
    </font>
    <font>
      <sz val="9"/>
      <color indexed="81"/>
      <name val="Tahoma"/>
      <family val="2"/>
    </font>
    <font>
      <sz val="11"/>
      <color indexed="81"/>
      <name val="Arial"/>
      <family val="2"/>
    </font>
    <font>
      <sz val="10"/>
      <name val="Arial"/>
      <family val="2"/>
    </font>
    <font>
      <b/>
      <sz val="9"/>
      <color indexed="81"/>
      <name val="Tahoma"/>
      <family val="2"/>
    </font>
    <font>
      <sz val="11"/>
      <color rgb="FF000000"/>
      <name val="Arial"/>
      <family val="2"/>
    </font>
    <font>
      <u/>
      <sz val="11"/>
      <color theme="10"/>
      <name val="Calibri"/>
      <family val="2"/>
      <scheme val="minor"/>
    </font>
    <font>
      <b/>
      <sz val="12"/>
      <color theme="0"/>
      <name val="Arial"/>
      <family val="2"/>
    </font>
    <font>
      <b/>
      <sz val="12"/>
      <name val="Arial"/>
      <family val="2"/>
    </font>
    <font>
      <b/>
      <sz val="11"/>
      <name val="Arial"/>
      <family val="2"/>
    </font>
    <font>
      <sz val="12"/>
      <color indexed="81"/>
      <name val="Arial"/>
      <family val="2"/>
    </font>
    <font>
      <sz val="10"/>
      <name val="Arial"/>
      <family val="2"/>
    </font>
    <font>
      <u/>
      <sz val="10"/>
      <color theme="10"/>
      <name val="Arial"/>
      <family val="2"/>
    </font>
    <font>
      <sz val="11"/>
      <name val="Calibri"/>
      <family val="2"/>
      <scheme val="minor"/>
    </font>
    <font>
      <b/>
      <sz val="14"/>
      <name val="Arial"/>
      <family val="2"/>
    </font>
    <font>
      <sz val="11"/>
      <color theme="0"/>
      <name val="Arial"/>
      <family val="2"/>
    </font>
    <font>
      <b/>
      <sz val="11"/>
      <color theme="1"/>
      <name val="Arial"/>
      <family val="2"/>
    </font>
    <font>
      <u/>
      <sz val="11"/>
      <name val="Arial"/>
      <family val="2"/>
    </font>
    <font>
      <sz val="11"/>
      <color rgb="FF000000"/>
      <name val="Calibri"/>
      <family val="2"/>
      <scheme val="minor"/>
    </font>
    <font>
      <sz val="8"/>
      <color rgb="FF000000"/>
      <name val="Arial"/>
      <family val="2"/>
    </font>
    <font>
      <sz val="11"/>
      <color rgb="FF9C0006"/>
      <name val="Calibri"/>
      <family val="2"/>
      <scheme val="minor"/>
    </font>
    <font>
      <sz val="11"/>
      <color rgb="FF000000"/>
      <name val="Calibri"/>
      <family val="2"/>
    </font>
    <font>
      <sz val="11"/>
      <color rgb="FF002060"/>
      <name val="Calibri"/>
      <family val="2"/>
    </font>
    <font>
      <b/>
      <sz val="10"/>
      <name val="Arial"/>
      <family val="2"/>
    </font>
    <font>
      <sz val="11"/>
      <color theme="1" tint="0.499984740745262"/>
      <name val="Arial"/>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CB25"/>
        <bgColor indexed="64"/>
      </patternFill>
    </fill>
    <fill>
      <patternFill patternType="solid">
        <fgColor rgb="FFFFE699"/>
        <bgColor indexed="64"/>
      </patternFill>
    </fill>
    <fill>
      <patternFill patternType="solid">
        <fgColor rgb="FFFFFFD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7A8B5"/>
        <bgColor indexed="64"/>
      </patternFill>
    </fill>
    <fill>
      <patternFill patternType="solid">
        <fgColor rgb="FFA8B557"/>
        <bgColor indexed="64"/>
      </patternFill>
    </fill>
    <fill>
      <patternFill patternType="solid">
        <fgColor rgb="FF3C7E88"/>
        <bgColor indexed="64"/>
      </patternFill>
    </fill>
    <fill>
      <patternFill patternType="solid">
        <fgColor rgb="FF79B557"/>
        <bgColor indexed="64"/>
      </patternFill>
    </fill>
    <fill>
      <patternFill patternType="solid">
        <fgColor rgb="FF8DC4CD"/>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A5D0D7"/>
        <bgColor indexed="64"/>
      </patternFill>
    </fill>
    <fill>
      <patternFill patternType="solid">
        <fgColor rgb="FFFFFFFF"/>
        <bgColor rgb="FF000000"/>
      </patternFill>
    </fill>
    <fill>
      <patternFill patternType="solid">
        <fgColor rgb="FFFFF2CC"/>
        <bgColor rgb="FF000000"/>
      </patternFill>
    </fill>
    <fill>
      <patternFill patternType="solid">
        <fgColor rgb="FFF8CBAD"/>
        <bgColor rgb="FF000000"/>
      </patternFill>
    </fill>
    <fill>
      <patternFill patternType="solid">
        <fgColor rgb="FFFFE699"/>
        <bgColor rgb="FF000000"/>
      </patternFill>
    </fill>
    <fill>
      <patternFill patternType="solid">
        <fgColor rgb="FFFFC7CE"/>
      </patternFill>
    </fill>
    <fill>
      <patternFill patternType="solid">
        <fgColor rgb="FFFFFFDC"/>
        <bgColor rgb="FF000000"/>
      </patternFill>
    </fill>
    <fill>
      <patternFill patternType="solid">
        <fgColor rgb="FFFFCB25"/>
        <bgColor rgb="FF000000"/>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theme="4" tint="0.39997558519241921"/>
      </top>
      <bottom/>
      <diagonal/>
    </border>
    <border>
      <left style="thin">
        <color auto="1"/>
      </left>
      <right style="thin">
        <color theme="4" tint="0.39997558519241921"/>
      </right>
      <top style="thin">
        <color indexed="64"/>
      </top>
      <bottom/>
      <diagonal/>
    </border>
    <border>
      <left/>
      <right style="thin">
        <color theme="0"/>
      </right>
      <top/>
      <bottom style="thin">
        <color theme="0"/>
      </bottom>
      <diagonal/>
    </border>
    <border>
      <left/>
      <right style="thin">
        <color indexed="64"/>
      </right>
      <top/>
      <bottom style="thin">
        <color indexed="64"/>
      </bottom>
      <diagonal/>
    </border>
    <border>
      <left/>
      <right/>
      <top/>
      <bottom style="thin">
        <color theme="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0"/>
      </left>
      <right/>
      <top style="thin">
        <color theme="0"/>
      </top>
      <bottom style="thin">
        <color auto="1"/>
      </bottom>
      <diagonal/>
    </border>
    <border>
      <left/>
      <right style="thin">
        <color theme="0"/>
      </right>
      <top style="thin">
        <color theme="0"/>
      </top>
      <bottom style="thin">
        <color auto="1"/>
      </bottom>
      <diagonal/>
    </border>
    <border>
      <left style="thin">
        <color indexed="64"/>
      </left>
      <right style="thin">
        <color indexed="64"/>
      </right>
      <top style="thin">
        <color rgb="FF9BC2E6"/>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13">
    <xf numFmtId="0" fontId="0" fillId="0" borderId="0"/>
    <xf numFmtId="44" fontId="2" fillId="0" borderId="0" applyFont="0" applyFill="0" applyBorder="0" applyAlignment="0" applyProtection="0"/>
    <xf numFmtId="0" fontId="3" fillId="0" borderId="0"/>
    <xf numFmtId="0" fontId="10" fillId="0" borderId="0"/>
    <xf numFmtId="0" fontId="10" fillId="0" borderId="0"/>
    <xf numFmtId="44" fontId="10" fillId="0" borderId="0" applyFont="0" applyFill="0" applyBorder="0" applyAlignment="0" applyProtection="0"/>
    <xf numFmtId="0" fontId="1" fillId="0" borderId="0"/>
    <xf numFmtId="0" fontId="13" fillId="0" borderId="0" applyNumberFormat="0" applyFill="0" applyBorder="0" applyAlignment="0" applyProtection="0"/>
    <xf numFmtId="0" fontId="18" fillId="0" borderId="0"/>
    <xf numFmtId="0" fontId="10" fillId="0" borderId="0"/>
    <xf numFmtId="0" fontId="19" fillId="0" borderId="0" applyNumberFormat="0" applyFill="0" applyBorder="0" applyAlignment="0" applyProtection="0"/>
    <xf numFmtId="0" fontId="10" fillId="0" borderId="0"/>
    <xf numFmtId="0" fontId="27" fillId="25" borderId="0" applyNumberFormat="0" applyBorder="0" applyAlignment="0" applyProtection="0"/>
  </cellStyleXfs>
  <cellXfs count="263">
    <xf numFmtId="0" fontId="0" fillId="0" borderId="0" xfId="0"/>
    <xf numFmtId="0" fontId="3" fillId="3" borderId="0" xfId="2" applyFill="1"/>
    <xf numFmtId="0" fontId="7" fillId="0" borderId="0" xfId="0" applyFont="1"/>
    <xf numFmtId="0" fontId="7" fillId="0" borderId="2" xfId="0" applyFont="1" applyBorder="1" applyAlignment="1">
      <alignment horizontal="center" vertical="center"/>
    </xf>
    <xf numFmtId="164" fontId="3" fillId="6" borderId="1" xfId="2" applyNumberFormat="1" applyFill="1" applyBorder="1" applyAlignment="1" applyProtection="1">
      <alignment horizontal="center" vertical="center" wrapText="1"/>
      <protection locked="0"/>
    </xf>
    <xf numFmtId="3" fontId="3" fillId="2" borderId="6" xfId="2" applyNumberFormat="1" applyFill="1" applyBorder="1" applyAlignment="1" applyProtection="1">
      <alignment horizontal="center" vertical="center" wrapText="1"/>
      <protection locked="0"/>
    </xf>
    <xf numFmtId="0" fontId="3" fillId="2" borderId="1" xfId="2" applyFill="1" applyBorder="1" applyAlignment="1" applyProtection="1">
      <alignment horizontal="center" vertical="center" wrapText="1"/>
      <protection locked="0"/>
    </xf>
    <xf numFmtId="0" fontId="3" fillId="3" borderId="0" xfId="2" applyFill="1" applyAlignment="1">
      <alignment vertical="center"/>
    </xf>
    <xf numFmtId="0" fontId="6" fillId="2" borderId="1" xfId="2" applyFont="1" applyFill="1" applyBorder="1" applyAlignment="1" applyProtection="1">
      <alignment horizontal="center" vertical="center" wrapText="1"/>
      <protection locked="0"/>
    </xf>
    <xf numFmtId="0" fontId="7" fillId="0" borderId="15" xfId="0" applyFont="1" applyBorder="1" applyAlignment="1">
      <alignment horizontal="center" vertical="center"/>
    </xf>
    <xf numFmtId="0" fontId="1" fillId="2" borderId="1" xfId="2" applyFont="1" applyFill="1" applyBorder="1" applyAlignment="1" applyProtection="1">
      <alignment horizontal="center" vertical="center" wrapText="1"/>
      <protection locked="0"/>
    </xf>
    <xf numFmtId="7" fontId="1" fillId="4" borderId="1" xfId="1" applyNumberFormat="1" applyFont="1" applyFill="1" applyBorder="1" applyAlignment="1" applyProtection="1">
      <alignment horizontal="center" vertical="center"/>
      <protection locked="0"/>
    </xf>
    <xf numFmtId="164" fontId="1" fillId="6" borderId="14" xfId="6" applyNumberForma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protection locked="0"/>
    </xf>
    <xf numFmtId="0" fontId="1" fillId="2" borderId="1" xfId="6" applyFill="1" applyBorder="1" applyAlignment="1" applyProtection="1">
      <alignment horizontal="center" vertical="center" wrapText="1"/>
      <protection locked="0"/>
    </xf>
    <xf numFmtId="10" fontId="1" fillId="5" borderId="1" xfId="6" applyNumberFormat="1" applyFill="1" applyBorder="1" applyAlignment="1" applyProtection="1">
      <alignment horizontal="center" vertical="center" wrapText="1"/>
      <protection locked="0"/>
    </xf>
    <xf numFmtId="49" fontId="1" fillId="2" borderId="1" xfId="6" applyNumberFormat="1" applyFill="1" applyBorder="1" applyAlignment="1" applyProtection="1">
      <alignment horizontal="center" vertical="center" wrapText="1"/>
      <protection locked="0"/>
    </xf>
    <xf numFmtId="3" fontId="1" fillId="2" borderId="2" xfId="6" applyNumberFormat="1" applyFill="1" applyBorder="1" applyAlignment="1" applyProtection="1">
      <alignment horizontal="center" vertical="center" wrapText="1"/>
      <protection locked="0"/>
    </xf>
    <xf numFmtId="0" fontId="3" fillId="3" borderId="0" xfId="2" applyFill="1" applyAlignment="1">
      <alignment wrapText="1"/>
    </xf>
    <xf numFmtId="0" fontId="1" fillId="2" borderId="14" xfId="6" applyFill="1" applyBorder="1" applyAlignment="1" applyProtection="1">
      <alignment horizontal="center" vertical="center" wrapText="1"/>
      <protection locked="0"/>
    </xf>
    <xf numFmtId="0" fontId="3" fillId="3" borderId="0" xfId="2" applyFill="1" applyAlignment="1">
      <alignment horizontal="center" vertical="center"/>
    </xf>
    <xf numFmtId="0" fontId="1" fillId="3" borderId="0" xfId="2" applyFont="1" applyFill="1" applyAlignment="1">
      <alignment vertical="center"/>
    </xf>
    <xf numFmtId="164" fontId="3" fillId="3" borderId="0" xfId="2" applyNumberFormat="1" applyFill="1"/>
    <xf numFmtId="0" fontId="1" fillId="2" borderId="9" xfId="6" applyFill="1" applyBorder="1" applyAlignment="1" applyProtection="1">
      <alignment horizontal="center" vertical="center" wrapText="1"/>
      <protection locked="0"/>
    </xf>
    <xf numFmtId="0" fontId="6" fillId="2" borderId="9" xfId="6" applyFont="1" applyFill="1" applyBorder="1" applyAlignment="1" applyProtection="1">
      <alignment horizontal="center" vertical="center" wrapText="1"/>
      <protection locked="0"/>
    </xf>
    <xf numFmtId="164" fontId="1" fillId="6" borderId="9" xfId="6" applyNumberFormat="1" applyFill="1" applyBorder="1" applyAlignment="1" applyProtection="1">
      <alignment horizontal="center" vertical="center" wrapText="1"/>
      <protection locked="0"/>
    </xf>
    <xf numFmtId="10" fontId="1" fillId="5" borderId="9" xfId="6" applyNumberFormat="1" applyFill="1" applyBorder="1" applyAlignment="1" applyProtection="1">
      <alignment horizontal="center" vertical="center" wrapText="1"/>
      <protection locked="0"/>
    </xf>
    <xf numFmtId="7" fontId="1" fillId="4" borderId="9" xfId="1" applyNumberFormat="1" applyFont="1" applyFill="1" applyBorder="1" applyAlignment="1" applyProtection="1">
      <alignment horizontal="center" vertical="center"/>
      <protection locked="0"/>
    </xf>
    <xf numFmtId="3" fontId="1" fillId="2" borderId="9" xfId="6" applyNumberFormat="1" applyFill="1" applyBorder="1" applyAlignment="1" applyProtection="1">
      <alignment horizontal="center" vertical="center" wrapText="1"/>
      <protection locked="0"/>
    </xf>
    <xf numFmtId="0" fontId="1" fillId="2" borderId="17" xfId="6" applyFill="1" applyBorder="1" applyAlignment="1" applyProtection="1">
      <alignment horizontal="center" vertical="center" wrapText="1"/>
      <protection locked="0"/>
    </xf>
    <xf numFmtId="0" fontId="6" fillId="2" borderId="17" xfId="6" applyFont="1" applyFill="1" applyBorder="1" applyAlignment="1" applyProtection="1">
      <alignment horizontal="center" vertical="center" wrapText="1"/>
      <protection locked="0"/>
    </xf>
    <xf numFmtId="164" fontId="1" fillId="6" borderId="17" xfId="6" applyNumberFormat="1" applyFill="1" applyBorder="1" applyAlignment="1" applyProtection="1">
      <alignment horizontal="center" vertical="center" wrapText="1"/>
      <protection locked="0"/>
    </xf>
    <xf numFmtId="10" fontId="1" fillId="5" borderId="17" xfId="6" applyNumberFormat="1" applyFill="1" applyBorder="1" applyAlignment="1" applyProtection="1">
      <alignment horizontal="center" vertical="center" wrapText="1"/>
      <protection locked="0"/>
    </xf>
    <xf numFmtId="3" fontId="1" fillId="2" borderId="18" xfId="6" applyNumberFormat="1" applyFill="1" applyBorder="1" applyAlignment="1" applyProtection="1">
      <alignment horizontal="center" vertical="center" wrapText="1"/>
      <protection locked="0"/>
    </xf>
    <xf numFmtId="3" fontId="1" fillId="2" borderId="16" xfId="6" applyNumberFormat="1" applyFill="1" applyBorder="1" applyAlignment="1" applyProtection="1">
      <alignment horizontal="center" vertical="center" wrapText="1"/>
      <protection locked="0"/>
    </xf>
    <xf numFmtId="0" fontId="0" fillId="3" borderId="0" xfId="0" applyFill="1"/>
    <xf numFmtId="7" fontId="6" fillId="4" borderId="2" xfId="5" applyNumberFormat="1" applyFont="1" applyFill="1" applyBorder="1" applyAlignment="1" applyProtection="1">
      <alignment horizontal="center" vertical="center" wrapText="1"/>
      <protection locked="0"/>
    </xf>
    <xf numFmtId="166" fontId="6" fillId="5" borderId="2" xfId="5" applyNumberFormat="1" applyFont="1" applyFill="1" applyBorder="1" applyAlignment="1" applyProtection="1">
      <alignment horizontal="center" vertical="center" wrapText="1"/>
      <protection locked="0"/>
    </xf>
    <xf numFmtId="0" fontId="0" fillId="3" borderId="0" xfId="0" applyFill="1" applyProtection="1">
      <protection locked="0"/>
    </xf>
    <xf numFmtId="0" fontId="18" fillId="3" borderId="0" xfId="8" applyFill="1"/>
    <xf numFmtId="0" fontId="10" fillId="3" borderId="0" xfId="9" applyFill="1"/>
    <xf numFmtId="0" fontId="16" fillId="11" borderId="1" xfId="8" applyFont="1" applyFill="1" applyBorder="1" applyAlignment="1">
      <alignment horizontal="center" vertical="center" wrapText="1"/>
    </xf>
    <xf numFmtId="0" fontId="3" fillId="3" borderId="0" xfId="2" applyFill="1" applyAlignment="1">
      <alignment horizontal="center"/>
    </xf>
    <xf numFmtId="0" fontId="14" fillId="15" borderId="13" xfId="9" applyFont="1" applyFill="1" applyBorder="1" applyAlignment="1">
      <alignment horizontal="center" vertical="center" wrapText="1"/>
    </xf>
    <xf numFmtId="167" fontId="16" fillId="14" borderId="22" xfId="8" applyNumberFormat="1" applyFont="1" applyFill="1" applyBorder="1" applyAlignment="1">
      <alignment horizontal="center" vertical="center" wrapText="1"/>
    </xf>
    <xf numFmtId="0" fontId="1" fillId="17" borderId="1" xfId="2" applyFont="1" applyFill="1" applyBorder="1" applyAlignment="1" applyProtection="1">
      <alignment horizontal="center" vertical="center" wrapText="1"/>
      <protection locked="0"/>
    </xf>
    <xf numFmtId="0" fontId="1" fillId="2" borderId="2" xfId="2" applyFont="1" applyFill="1" applyBorder="1" applyAlignment="1" applyProtection="1">
      <alignment horizontal="center" vertical="center" wrapText="1"/>
      <protection locked="0"/>
    </xf>
    <xf numFmtId="3" fontId="1" fillId="10" borderId="2" xfId="2" applyNumberFormat="1" applyFont="1" applyFill="1" applyBorder="1" applyAlignment="1" applyProtection="1">
      <alignment horizontal="center" vertical="center" wrapText="1"/>
      <protection locked="0"/>
    </xf>
    <xf numFmtId="0" fontId="1" fillId="2" borderId="2" xfId="6" applyFill="1" applyBorder="1" applyAlignment="1" applyProtection="1">
      <alignment horizontal="center" vertical="center" wrapText="1"/>
      <protection locked="0"/>
    </xf>
    <xf numFmtId="0" fontId="5" fillId="15" borderId="10" xfId="2" applyFont="1" applyFill="1" applyBorder="1" applyAlignment="1">
      <alignment horizontal="center" vertical="center" wrapText="1"/>
    </xf>
    <xf numFmtId="0" fontId="5" fillId="15" borderId="13" xfId="2" applyFont="1" applyFill="1" applyBorder="1" applyAlignment="1">
      <alignment horizontal="center" vertical="center" wrapText="1"/>
    </xf>
    <xf numFmtId="0" fontId="5" fillId="15" borderId="12" xfId="2" applyFont="1" applyFill="1" applyBorder="1" applyAlignment="1">
      <alignment horizontal="center" vertical="center" wrapText="1"/>
    </xf>
    <xf numFmtId="0" fontId="5" fillId="15" borderId="8" xfId="2" applyFont="1" applyFill="1" applyBorder="1" applyAlignment="1">
      <alignment horizontal="center" vertical="center" wrapText="1"/>
    </xf>
    <xf numFmtId="0" fontId="16" fillId="13" borderId="2" xfId="2" applyFont="1" applyFill="1" applyBorder="1" applyAlignment="1">
      <alignment horizontal="center" vertical="center" wrapText="1"/>
    </xf>
    <xf numFmtId="0" fontId="15" fillId="13" borderId="2" xfId="3" applyFont="1" applyFill="1" applyBorder="1" applyAlignment="1">
      <alignment horizontal="center" vertical="center" wrapText="1"/>
    </xf>
    <xf numFmtId="0" fontId="1" fillId="2" borderId="2" xfId="2" applyFont="1" applyFill="1" applyBorder="1" applyAlignment="1" applyProtection="1">
      <alignment horizontal="left" vertical="center" wrapText="1"/>
      <protection locked="0"/>
    </xf>
    <xf numFmtId="0" fontId="22" fillId="13" borderId="1" xfId="2" applyFont="1" applyFill="1" applyBorder="1" applyAlignment="1" applyProtection="1">
      <alignment horizontal="center" vertical="center" wrapText="1"/>
      <protection locked="0"/>
    </xf>
    <xf numFmtId="0" fontId="1" fillId="3" borderId="0" xfId="2" applyFont="1" applyFill="1"/>
    <xf numFmtId="10" fontId="1" fillId="5" borderId="2" xfId="2" applyNumberFormat="1" applyFont="1" applyFill="1" applyBorder="1" applyAlignment="1" applyProtection="1">
      <alignment horizontal="center" vertical="center" wrapText="1"/>
      <protection locked="0"/>
    </xf>
    <xf numFmtId="10" fontId="1" fillId="5" borderId="2" xfId="6" applyNumberFormat="1" applyFill="1" applyBorder="1" applyAlignment="1" applyProtection="1">
      <alignment horizontal="center" vertical="center" wrapText="1"/>
      <protection locked="0"/>
    </xf>
    <xf numFmtId="3" fontId="1" fillId="10" borderId="2" xfId="6" applyNumberFormat="1" applyFill="1" applyBorder="1" applyAlignment="1" applyProtection="1">
      <alignment horizontal="center" vertical="center" wrapText="1"/>
      <protection locked="0"/>
    </xf>
    <xf numFmtId="3" fontId="1" fillId="10" borderId="1" xfId="6" applyNumberFormat="1" applyFill="1" applyBorder="1" applyAlignment="1" applyProtection="1">
      <alignment horizontal="center" vertical="center" wrapText="1"/>
      <protection locked="0"/>
    </xf>
    <xf numFmtId="0" fontId="1" fillId="2" borderId="2" xfId="6" applyFill="1" applyBorder="1" applyAlignment="1" applyProtection="1">
      <alignment wrapText="1"/>
      <protection locked="0"/>
    </xf>
    <xf numFmtId="0" fontId="1" fillId="11" borderId="2" xfId="2" applyFont="1" applyFill="1" applyBorder="1" applyAlignment="1" applyProtection="1">
      <alignment horizontal="center" vertical="center" wrapText="1"/>
      <protection locked="0"/>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4" xfId="0" applyFont="1" applyFill="1" applyBorder="1" applyAlignment="1">
      <alignment horizontal="center" vertical="center" textRotation="90"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2" fillId="12" borderId="26" xfId="0" applyFont="1" applyFill="1" applyBorder="1" applyAlignment="1">
      <alignment horizontal="center" vertical="center" wrapText="1"/>
    </xf>
    <xf numFmtId="0" fontId="1" fillId="12" borderId="26"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8" borderId="26" xfId="0" applyFont="1" applyFill="1" applyBorder="1" applyAlignment="1">
      <alignment horizontal="center" vertical="center" wrapText="1"/>
    </xf>
    <xf numFmtId="0" fontId="1" fillId="18" borderId="26" xfId="0" applyFont="1" applyFill="1" applyBorder="1" applyAlignment="1">
      <alignment horizontal="center" vertical="center" wrapText="1"/>
    </xf>
    <xf numFmtId="0" fontId="1" fillId="19" borderId="2" xfId="2" applyFont="1" applyFill="1" applyBorder="1" applyAlignment="1" applyProtection="1">
      <alignment horizontal="center" vertical="center" wrapText="1"/>
      <protection locked="0"/>
    </xf>
    <xf numFmtId="0" fontId="1" fillId="19" borderId="1" xfId="6" applyFill="1" applyBorder="1" applyAlignment="1" applyProtection="1">
      <alignment horizontal="center" vertical="center" wrapText="1"/>
      <protection locked="0"/>
    </xf>
    <xf numFmtId="0" fontId="16" fillId="14" borderId="2" xfId="8" applyFont="1" applyFill="1" applyBorder="1" applyAlignment="1">
      <alignment horizontal="center" vertical="center" wrapText="1"/>
    </xf>
    <xf numFmtId="0" fontId="16" fillId="16" borderId="2" xfId="8" applyFont="1" applyFill="1" applyBorder="1" applyAlignment="1">
      <alignment horizontal="center" vertical="center" wrapText="1"/>
    </xf>
    <xf numFmtId="0" fontId="16" fillId="13" borderId="2" xfId="8" applyFont="1" applyFill="1" applyBorder="1" applyAlignment="1">
      <alignment horizontal="center" vertical="center" wrapText="1"/>
    </xf>
    <xf numFmtId="0" fontId="6" fillId="20" borderId="20" xfId="7" applyFont="1" applyFill="1" applyBorder="1" applyAlignment="1">
      <alignment horizontal="center" vertical="center" wrapText="1"/>
    </xf>
    <xf numFmtId="0" fontId="5" fillId="15" borderId="8" xfId="2" applyFont="1" applyFill="1" applyBorder="1" applyAlignment="1">
      <alignment horizontal="center" vertical="center"/>
    </xf>
    <xf numFmtId="0" fontId="6" fillId="7" borderId="2" xfId="3" applyFont="1" applyFill="1" applyBorder="1" applyAlignment="1">
      <alignment horizontal="left" vertical="center" wrapText="1" indent="2"/>
    </xf>
    <xf numFmtId="0" fontId="16" fillId="7" borderId="2" xfId="3" applyFont="1" applyFill="1" applyBorder="1" applyAlignment="1">
      <alignment horizontal="center" vertical="center" wrapText="1"/>
    </xf>
    <xf numFmtId="0" fontId="16" fillId="7" borderId="2" xfId="3" applyFont="1" applyFill="1" applyBorder="1" applyAlignment="1">
      <alignment horizontal="left" vertical="center" wrapText="1" indent="1"/>
    </xf>
    <xf numFmtId="7" fontId="6" fillId="4" borderId="2" xfId="5" applyNumberFormat="1" applyFont="1" applyFill="1" applyBorder="1" applyAlignment="1" applyProtection="1">
      <alignment horizontal="center" vertical="center"/>
      <protection locked="0"/>
    </xf>
    <xf numFmtId="166" fontId="6" fillId="10" borderId="2" xfId="5" applyNumberFormat="1" applyFont="1" applyFill="1" applyBorder="1" applyAlignment="1" applyProtection="1">
      <alignment horizontal="center" vertical="center" wrapText="1"/>
      <protection locked="0"/>
    </xf>
    <xf numFmtId="166" fontId="6" fillId="10" borderId="2" xfId="5" applyNumberFormat="1" applyFont="1" applyFill="1" applyBorder="1" applyAlignment="1" applyProtection="1">
      <alignment horizontal="center" vertical="center"/>
      <protection locked="0"/>
    </xf>
    <xf numFmtId="0" fontId="6" fillId="0" borderId="2" xfId="3" applyFont="1" applyBorder="1" applyAlignment="1" applyProtection="1">
      <alignment horizontal="left" vertical="center" wrapText="1"/>
      <protection locked="0"/>
    </xf>
    <xf numFmtId="0" fontId="6" fillId="12" borderId="26" xfId="0" applyFont="1" applyFill="1" applyBorder="1" applyAlignment="1">
      <alignment horizontal="center" vertical="center" wrapText="1"/>
    </xf>
    <xf numFmtId="0" fontId="1" fillId="19" borderId="1" xfId="2" applyFont="1" applyFill="1" applyBorder="1" applyAlignment="1" applyProtection="1">
      <alignment horizontal="center" vertical="center" wrapText="1"/>
      <protection locked="0"/>
    </xf>
    <xf numFmtId="3" fontId="6" fillId="2" borderId="2" xfId="6" applyNumberFormat="1" applyFont="1" applyFill="1" applyBorder="1" applyAlignment="1" applyProtection="1">
      <alignment horizontal="center" vertical="center" wrapText="1"/>
      <protection locked="0"/>
    </xf>
    <xf numFmtId="0" fontId="1" fillId="0" borderId="0" xfId="0" applyFont="1"/>
    <xf numFmtId="0" fontId="1" fillId="0" borderId="0" xfId="0" applyFont="1" applyAlignment="1">
      <alignment horizontal="center"/>
    </xf>
    <xf numFmtId="0" fontId="1" fillId="2" borderId="1" xfId="6" applyFill="1" applyBorder="1" applyAlignment="1" applyProtection="1">
      <alignment wrapText="1"/>
      <protection locked="0"/>
    </xf>
    <xf numFmtId="0" fontId="6" fillId="2" borderId="2" xfId="6" applyFont="1" applyFill="1" applyBorder="1" applyAlignment="1" applyProtection="1">
      <alignment horizontal="center" vertical="center" wrapText="1"/>
      <protection locked="0"/>
    </xf>
    <xf numFmtId="0" fontId="12" fillId="21" borderId="1" xfId="0" applyFont="1" applyFill="1" applyBorder="1" applyAlignment="1">
      <alignment horizontal="center" vertical="center" wrapText="1"/>
    </xf>
    <xf numFmtId="10" fontId="12" fillId="22" borderId="1" xfId="0" applyNumberFormat="1" applyFont="1" applyFill="1" applyBorder="1" applyAlignment="1">
      <alignment horizontal="center" vertical="center" wrapText="1"/>
    </xf>
    <xf numFmtId="0" fontId="12" fillId="22" borderId="1" xfId="0" applyFont="1" applyFill="1" applyBorder="1" applyAlignment="1">
      <alignment horizontal="center" vertical="center" wrapText="1"/>
    </xf>
    <xf numFmtId="0" fontId="25" fillId="0" borderId="2" xfId="0" applyFont="1" applyBorder="1" applyAlignment="1">
      <alignment horizontal="center" vertical="center"/>
    </xf>
    <xf numFmtId="0" fontId="12" fillId="21" borderId="1" xfId="0" applyFont="1" applyFill="1" applyBorder="1" applyAlignment="1">
      <alignment horizontal="left" vertical="center" wrapText="1"/>
    </xf>
    <xf numFmtId="8" fontId="12" fillId="23" borderId="30" xfId="0" applyNumberFormat="1" applyFont="1" applyFill="1" applyBorder="1" applyAlignment="1">
      <alignment horizontal="center" vertical="center" wrapText="1"/>
    </xf>
    <xf numFmtId="8" fontId="12" fillId="24" borderId="1" xfId="0" applyNumberFormat="1" applyFont="1" applyFill="1" applyBorder="1" applyAlignment="1">
      <alignment horizontal="center" vertical="center"/>
    </xf>
    <xf numFmtId="0" fontId="12" fillId="21" borderId="6" xfId="0" applyFont="1" applyFill="1" applyBorder="1" applyAlignment="1">
      <alignment horizontal="center" vertical="center" wrapText="1"/>
    </xf>
    <xf numFmtId="0" fontId="26" fillId="21" borderId="6"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1" fillId="0" borderId="26" xfId="0" applyFont="1" applyBorder="1" applyAlignment="1">
      <alignment horizontal="left" vertical="center" wrapText="1"/>
    </xf>
    <xf numFmtId="0" fontId="3" fillId="3" borderId="0" xfId="2" applyFill="1" applyAlignment="1">
      <alignment horizontal="left"/>
    </xf>
    <xf numFmtId="0" fontId="23" fillId="16" borderId="26" xfId="0" applyFont="1" applyFill="1" applyBorder="1" applyAlignment="1">
      <alignment horizontal="center" vertical="center" wrapText="1"/>
    </xf>
    <xf numFmtId="0" fontId="1" fillId="11" borderId="1"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xf numFmtId="0" fontId="1" fillId="2" borderId="2" xfId="6" applyFill="1" applyBorder="1" applyAlignment="1" applyProtection="1">
      <alignment vertical="center" wrapText="1"/>
      <protection locked="0"/>
    </xf>
    <xf numFmtId="0" fontId="1" fillId="15" borderId="0" xfId="2" applyFont="1" applyFill="1" applyAlignment="1">
      <alignment vertical="center"/>
    </xf>
    <xf numFmtId="0" fontId="6" fillId="20" borderId="16" xfId="7" applyFont="1" applyFill="1" applyBorder="1" applyAlignment="1">
      <alignment horizontal="center" vertical="center" wrapText="1"/>
    </xf>
    <xf numFmtId="0" fontId="13" fillId="20" borderId="16" xfId="7" applyFill="1" applyBorder="1" applyAlignment="1">
      <alignment horizontal="center" vertical="center" wrapText="1"/>
    </xf>
    <xf numFmtId="3" fontId="1" fillId="2" borderId="6" xfId="6" applyNumberFormat="1" applyFill="1" applyBorder="1" applyAlignment="1" applyProtection="1">
      <alignment horizontal="center" vertical="center" wrapText="1"/>
      <protection locked="0"/>
    </xf>
    <xf numFmtId="0" fontId="6" fillId="2" borderId="1" xfId="6" applyFont="1" applyFill="1" applyBorder="1" applyAlignment="1" applyProtection="1">
      <alignment horizontal="center" vertical="center" wrapText="1"/>
      <protection locked="0"/>
    </xf>
    <xf numFmtId="164" fontId="1" fillId="6" borderId="1" xfId="6" applyNumberFormat="1" applyFill="1" applyBorder="1" applyAlignment="1" applyProtection="1">
      <alignment horizontal="center" vertical="center" wrapText="1"/>
      <protection locked="0"/>
    </xf>
    <xf numFmtId="168" fontId="1" fillId="4" borderId="9" xfId="1" applyNumberFormat="1" applyFont="1" applyFill="1" applyBorder="1" applyAlignment="1" applyProtection="1">
      <alignment horizontal="center" vertical="center"/>
      <protection locked="0"/>
    </xf>
    <xf numFmtId="0" fontId="5" fillId="15" borderId="2" xfId="0" applyFont="1" applyFill="1" applyBorder="1"/>
    <xf numFmtId="0" fontId="5" fillId="15" borderId="2" xfId="0" applyFont="1" applyFill="1" applyBorder="1" applyAlignment="1">
      <alignment horizontal="center"/>
    </xf>
    <xf numFmtId="14" fontId="1" fillId="0" borderId="2" xfId="0" applyNumberFormat="1" applyFont="1" applyBorder="1"/>
    <xf numFmtId="0" fontId="1" fillId="0" borderId="2" xfId="0" applyFont="1" applyBorder="1" applyAlignment="1">
      <alignment horizontal="center"/>
    </xf>
    <xf numFmtId="0" fontId="1" fillId="0" borderId="2" xfId="0" applyFont="1" applyBorder="1"/>
    <xf numFmtId="14" fontId="1" fillId="0" borderId="26" xfId="0" applyNumberFormat="1" applyFont="1" applyBorder="1" applyAlignment="1">
      <alignment horizontal="center" vertical="center" wrapText="1"/>
    </xf>
    <xf numFmtId="164" fontId="16" fillId="13" borderId="2" xfId="2" applyNumberFormat="1" applyFont="1" applyFill="1" applyBorder="1" applyAlignment="1">
      <alignment horizontal="center" vertical="center" wrapText="1"/>
    </xf>
    <xf numFmtId="164" fontId="1" fillId="4" borderId="1" xfId="1" applyNumberFormat="1" applyFont="1" applyFill="1" applyBorder="1" applyAlignment="1" applyProtection="1">
      <alignment horizontal="center" vertical="center"/>
      <protection locked="0"/>
    </xf>
    <xf numFmtId="164" fontId="12" fillId="23"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xf>
    <xf numFmtId="0" fontId="3" fillId="2" borderId="1" xfId="2" applyFill="1" applyBorder="1" applyAlignment="1" applyProtection="1">
      <alignment horizontal="left" vertical="center" wrapText="1"/>
      <protection locked="0"/>
    </xf>
    <xf numFmtId="168" fontId="1" fillId="4" borderId="1" xfId="1"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8" fontId="12" fillId="23" borderId="1" xfId="0" applyNumberFormat="1" applyFont="1" applyFill="1" applyBorder="1" applyAlignment="1">
      <alignment horizontal="center" vertical="center" wrapText="1"/>
    </xf>
    <xf numFmtId="0" fontId="1" fillId="2" borderId="1" xfId="6" applyFill="1" applyBorder="1" applyAlignment="1" applyProtection="1">
      <alignment vertical="center" wrapText="1"/>
      <protection locked="0"/>
    </xf>
    <xf numFmtId="0" fontId="4" fillId="15" borderId="21" xfId="2" applyFont="1" applyFill="1" applyBorder="1" applyAlignment="1">
      <alignment horizontal="center" vertical="center" wrapText="1"/>
    </xf>
    <xf numFmtId="0" fontId="0" fillId="0" borderId="0" xfId="0" applyAlignment="1">
      <alignment wrapText="1"/>
    </xf>
    <xf numFmtId="164" fontId="1" fillId="6" borderId="2" xfId="6" applyNumberFormat="1" applyFill="1" applyBorder="1" applyAlignment="1" applyProtection="1">
      <alignment horizontal="center" vertical="center" wrapText="1"/>
      <protection locked="0"/>
    </xf>
    <xf numFmtId="168" fontId="1" fillId="4" borderId="2" xfId="1" applyNumberFormat="1" applyFont="1" applyFill="1" applyBorder="1" applyAlignment="1" applyProtection="1">
      <alignment horizontal="center" vertical="center" wrapText="1"/>
      <protection locked="0"/>
    </xf>
    <xf numFmtId="0" fontId="1" fillId="10" borderId="2" xfId="6" applyFill="1" applyBorder="1" applyAlignment="1" applyProtection="1">
      <alignment horizontal="center" vertical="center" wrapText="1"/>
      <protection locked="0"/>
    </xf>
    <xf numFmtId="1" fontId="1" fillId="10" borderId="2" xfId="6" applyNumberFormat="1" applyFill="1" applyBorder="1" applyAlignment="1" applyProtection="1">
      <alignment horizontal="center" vertical="center" wrapText="1"/>
      <protection locked="0"/>
    </xf>
    <xf numFmtId="164" fontId="1" fillId="6" borderId="2" xfId="2" applyNumberFormat="1" applyFont="1" applyFill="1" applyBorder="1" applyAlignment="1" applyProtection="1">
      <alignment horizontal="center" vertical="center" wrapText="1"/>
      <protection locked="0"/>
    </xf>
    <xf numFmtId="7" fontId="1" fillId="4" borderId="2" xfId="1" applyNumberFormat="1" applyFont="1" applyFill="1" applyBorder="1" applyAlignment="1" applyProtection="1">
      <alignment horizontal="center" vertical="center" wrapText="1"/>
      <protection locked="0"/>
    </xf>
    <xf numFmtId="0" fontId="1" fillId="10" borderId="2" xfId="2" applyFont="1" applyFill="1" applyBorder="1" applyAlignment="1" applyProtection="1">
      <alignment horizontal="center" vertical="center" wrapText="1"/>
      <protection locked="0"/>
    </xf>
    <xf numFmtId="1" fontId="1" fillId="10" borderId="2" xfId="2" applyNumberFormat="1" applyFont="1" applyFill="1" applyBorder="1" applyAlignment="1" applyProtection="1">
      <alignment horizontal="center" vertical="center" wrapText="1"/>
      <protection locked="0"/>
    </xf>
    <xf numFmtId="165" fontId="1" fillId="10" borderId="2" xfId="6" applyNumberFormat="1" applyFill="1" applyBorder="1" applyAlignment="1" applyProtection="1">
      <alignment horizontal="center" vertical="center" wrapText="1"/>
      <protection locked="0"/>
    </xf>
    <xf numFmtId="0" fontId="1" fillId="2" borderId="31" xfId="6" applyFill="1" applyBorder="1" applyAlignment="1" applyProtection="1">
      <alignment horizontal="center" vertical="center" wrapText="1"/>
      <protection locked="0"/>
    </xf>
    <xf numFmtId="3" fontId="1" fillId="2" borderId="32" xfId="6" applyNumberFormat="1" applyFill="1" applyBorder="1" applyAlignment="1" applyProtection="1">
      <alignment horizontal="center" vertical="center" wrapText="1"/>
      <protection locked="0"/>
    </xf>
    <xf numFmtId="0" fontId="1" fillId="2" borderId="31" xfId="2" applyFont="1" applyFill="1" applyBorder="1" applyAlignment="1" applyProtection="1">
      <alignment horizontal="center" vertical="center" wrapText="1"/>
      <protection locked="0"/>
    </xf>
    <xf numFmtId="3" fontId="1" fillId="2" borderId="32" xfId="2" applyNumberFormat="1" applyFont="1" applyFill="1" applyBorder="1" applyAlignment="1" applyProtection="1">
      <alignment horizontal="center" vertical="center" wrapText="1"/>
      <protection locked="0"/>
    </xf>
    <xf numFmtId="0" fontId="1" fillId="2" borderId="33" xfId="2" applyFont="1" applyFill="1" applyBorder="1" applyAlignment="1" applyProtection="1">
      <alignment horizontal="center" vertical="center" wrapText="1"/>
      <protection locked="0"/>
    </xf>
    <xf numFmtId="0" fontId="1" fillId="2" borderId="34" xfId="2" applyFont="1" applyFill="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164" fontId="1" fillId="6" borderId="34" xfId="2" applyNumberFormat="1" applyFont="1" applyFill="1" applyBorder="1" applyAlignment="1" applyProtection="1">
      <alignment horizontal="center" vertical="center" wrapText="1"/>
      <protection locked="0"/>
    </xf>
    <xf numFmtId="10" fontId="1" fillId="5" borderId="34" xfId="2" applyNumberFormat="1" applyFont="1" applyFill="1" applyBorder="1" applyAlignment="1" applyProtection="1">
      <alignment horizontal="center" vertical="center" wrapText="1"/>
      <protection locked="0"/>
    </xf>
    <xf numFmtId="7" fontId="1" fillId="4" borderId="34" xfId="1" applyNumberFormat="1" applyFont="1" applyFill="1" applyBorder="1" applyAlignment="1" applyProtection="1">
      <alignment horizontal="center" vertical="center" wrapText="1"/>
      <protection locked="0"/>
    </xf>
    <xf numFmtId="3" fontId="1" fillId="10" borderId="34" xfId="2" applyNumberFormat="1" applyFont="1" applyFill="1" applyBorder="1" applyAlignment="1" applyProtection="1">
      <alignment horizontal="center" vertical="center" wrapText="1"/>
      <protection locked="0"/>
    </xf>
    <xf numFmtId="0" fontId="1" fillId="10" borderId="34" xfId="2" applyFont="1" applyFill="1" applyBorder="1" applyAlignment="1" applyProtection="1">
      <alignment horizontal="center" vertical="center" wrapText="1"/>
      <protection locked="0"/>
    </xf>
    <xf numFmtId="0" fontId="1" fillId="8" borderId="34" xfId="0" applyFont="1" applyFill="1" applyBorder="1" applyAlignment="1" applyProtection="1">
      <alignment horizontal="center" vertical="center" wrapText="1"/>
      <protection locked="0"/>
    </xf>
    <xf numFmtId="1" fontId="1" fillId="10" borderId="34" xfId="2" applyNumberFormat="1" applyFont="1" applyFill="1" applyBorder="1" applyAlignment="1" applyProtection="1">
      <alignment horizontal="center" vertical="center" wrapText="1"/>
      <protection locked="0"/>
    </xf>
    <xf numFmtId="3" fontId="1" fillId="2" borderId="35" xfId="2" applyNumberFormat="1" applyFont="1" applyFill="1" applyBorder="1" applyAlignment="1" applyProtection="1">
      <alignment horizontal="center" vertical="center" wrapText="1"/>
      <protection locked="0"/>
    </xf>
    <xf numFmtId="4" fontId="1" fillId="10" borderId="2" xfId="2" applyNumberFormat="1" applyFont="1" applyFill="1" applyBorder="1" applyAlignment="1" applyProtection="1">
      <alignment horizontal="center" vertical="center" wrapText="1"/>
      <protection locked="0"/>
    </xf>
    <xf numFmtId="169" fontId="1" fillId="10" borderId="2" xfId="2" applyNumberFormat="1" applyFont="1" applyFill="1" applyBorder="1" applyAlignment="1" applyProtection="1">
      <alignment horizontal="center" vertical="center" wrapText="1"/>
      <protection locked="0"/>
    </xf>
    <xf numFmtId="7" fontId="1" fillId="4" borderId="2" xfId="1" applyNumberFormat="1" applyFont="1" applyFill="1" applyBorder="1" applyAlignment="1" applyProtection="1">
      <alignment horizontal="center" vertical="center"/>
      <protection locked="0"/>
    </xf>
    <xf numFmtId="3" fontId="1" fillId="10" borderId="2" xfId="2" quotePrefix="1" applyNumberFormat="1" applyFont="1" applyFill="1" applyBorder="1" applyAlignment="1" applyProtection="1">
      <alignment horizontal="center" vertical="center" wrapText="1"/>
      <protection locked="0"/>
    </xf>
    <xf numFmtId="165" fontId="1" fillId="10" borderId="2" xfId="2" applyNumberFormat="1" applyFont="1" applyFill="1" applyBorder="1" applyAlignment="1" applyProtection="1">
      <alignment horizontal="center" vertical="center" wrapText="1"/>
      <protection locked="0"/>
    </xf>
    <xf numFmtId="0" fontId="2" fillId="0" borderId="1" xfId="12" applyFont="1" applyFill="1" applyBorder="1" applyAlignment="1">
      <alignment horizontal="center" vertical="center" wrapText="1"/>
    </xf>
    <xf numFmtId="0" fontId="2" fillId="0" borderId="1" xfId="12" applyFont="1" applyFill="1" applyBorder="1" applyAlignment="1">
      <alignment horizontal="center" vertical="center"/>
    </xf>
    <xf numFmtId="8" fontId="12" fillId="24" borderId="6" xfId="0" applyNumberFormat="1" applyFont="1" applyFill="1" applyBorder="1" applyAlignment="1">
      <alignment horizontal="center" vertical="center"/>
    </xf>
    <xf numFmtId="0" fontId="12" fillId="26" borderId="1" xfId="0" applyFont="1" applyFill="1" applyBorder="1" applyAlignment="1">
      <alignment horizontal="center" vertical="center" wrapText="1"/>
    </xf>
    <xf numFmtId="0" fontId="12" fillId="27" borderId="2" xfId="0" applyFont="1" applyFill="1" applyBorder="1" applyAlignment="1">
      <alignment horizontal="center" vertical="center"/>
    </xf>
    <xf numFmtId="0" fontId="12" fillId="26" borderId="2" xfId="0"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6" fillId="27" borderId="2" xfId="0" applyFont="1" applyFill="1" applyBorder="1" applyAlignment="1">
      <alignment horizontal="center" vertical="center"/>
    </xf>
    <xf numFmtId="0" fontId="29" fillId="0" borderId="2" xfId="0" applyFont="1" applyBorder="1" applyAlignment="1">
      <alignment horizontal="center" vertical="center"/>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8" fontId="6" fillId="23" borderId="30" xfId="0" applyNumberFormat="1" applyFont="1" applyFill="1" applyBorder="1" applyAlignment="1">
      <alignment horizontal="center" vertical="center" wrapText="1"/>
    </xf>
    <xf numFmtId="10" fontId="6" fillId="22" borderId="1" xfId="0" applyNumberFormat="1" applyFont="1" applyFill="1" applyBorder="1" applyAlignment="1">
      <alignment horizontal="center" vertical="center" wrapText="1"/>
    </xf>
    <xf numFmtId="8" fontId="6" fillId="24" borderId="6" xfId="0" applyNumberFormat="1" applyFont="1" applyFill="1" applyBorder="1" applyAlignment="1">
      <alignment horizontal="center" vertical="center"/>
    </xf>
    <xf numFmtId="0" fontId="2" fillId="0" borderId="2" xfId="12" applyFont="1" applyFill="1" applyBorder="1" applyAlignment="1">
      <alignment horizontal="center" vertical="center" wrapText="1"/>
    </xf>
    <xf numFmtId="0" fontId="2" fillId="0" borderId="2" xfId="12"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8" fontId="12" fillId="23" borderId="2" xfId="0" applyNumberFormat="1" applyFont="1" applyFill="1" applyBorder="1" applyAlignment="1">
      <alignment horizontal="center" vertical="center" wrapText="1"/>
    </xf>
    <xf numFmtId="164" fontId="1" fillId="6" borderId="30" xfId="2" applyNumberFormat="1" applyFont="1" applyFill="1" applyBorder="1" applyAlignment="1" applyProtection="1">
      <alignment horizontal="center" vertical="center" wrapText="1"/>
      <protection locked="0"/>
    </xf>
    <xf numFmtId="10" fontId="12" fillId="22" borderId="2" xfId="0" applyNumberFormat="1" applyFont="1" applyFill="1" applyBorder="1" applyAlignment="1">
      <alignment horizontal="center" vertical="center" wrapText="1"/>
    </xf>
    <xf numFmtId="10" fontId="1" fillId="5" borderId="1" xfId="2" applyNumberFormat="1" applyFont="1" applyFill="1" applyBorder="1" applyAlignment="1" applyProtection="1">
      <alignment horizontal="center" vertical="center" wrapText="1"/>
      <protection locked="0"/>
    </xf>
    <xf numFmtId="8" fontId="12" fillId="24" borderId="2" xfId="0" applyNumberFormat="1" applyFont="1" applyFill="1" applyBorder="1" applyAlignment="1">
      <alignment horizontal="center" vertical="center"/>
    </xf>
    <xf numFmtId="7" fontId="1" fillId="4" borderId="6" xfId="1" applyNumberFormat="1" applyFont="1" applyFill="1" applyBorder="1" applyAlignment="1" applyProtection="1">
      <alignment horizontal="center" vertical="center" wrapText="1"/>
      <protection locked="0"/>
    </xf>
    <xf numFmtId="3" fontId="1" fillId="10" borderId="1" xfId="2" applyNumberFormat="1" applyFont="1" applyFill="1" applyBorder="1" applyAlignment="1" applyProtection="1">
      <alignment horizontal="center" vertical="center" wrapText="1"/>
      <protection locked="0"/>
    </xf>
    <xf numFmtId="0" fontId="1" fillId="10" borderId="1" xfId="2" applyFont="1" applyFill="1" applyBorder="1" applyAlignment="1" applyProtection="1">
      <alignment horizontal="center" vertical="center" wrapText="1"/>
      <protection locked="0"/>
    </xf>
    <xf numFmtId="1" fontId="1" fillId="10" borderId="1" xfId="2" applyNumberFormat="1" applyFont="1" applyFill="1" applyBorder="1" applyAlignment="1" applyProtection="1">
      <alignment horizontal="center" vertical="center" wrapText="1"/>
      <protection locked="0"/>
    </xf>
    <xf numFmtId="3" fontId="1" fillId="2" borderId="1" xfId="2" applyNumberFormat="1"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26" borderId="16" xfId="0" applyFont="1" applyFill="1" applyBorder="1" applyAlignment="1">
      <alignment horizontal="center" vertical="center" wrapText="1"/>
    </xf>
    <xf numFmtId="0" fontId="12" fillId="27" borderId="16" xfId="0" applyFont="1" applyFill="1" applyBorder="1" applyAlignment="1">
      <alignment horizontal="center" vertical="center"/>
    </xf>
    <xf numFmtId="8" fontId="6" fillId="23" borderId="1" xfId="0" applyNumberFormat="1" applyFont="1" applyFill="1" applyBorder="1" applyAlignment="1">
      <alignment horizontal="center" vertical="center" wrapText="1"/>
    </xf>
    <xf numFmtId="0" fontId="12" fillId="26" borderId="6" xfId="0" applyFont="1" applyFill="1" applyBorder="1" applyAlignment="1">
      <alignment horizontal="center" vertical="center" wrapText="1"/>
    </xf>
    <xf numFmtId="0" fontId="29" fillId="0" borderId="1" xfId="0" applyFont="1" applyBorder="1" applyAlignment="1">
      <alignment horizontal="center" vertical="center"/>
    </xf>
    <xf numFmtId="0" fontId="12" fillId="21" borderId="16" xfId="0" applyFont="1" applyFill="1" applyBorder="1" applyAlignment="1">
      <alignment horizontal="center" vertical="center" wrapText="1"/>
    </xf>
    <xf numFmtId="0" fontId="12" fillId="21" borderId="36" xfId="0" applyFont="1" applyFill="1" applyBorder="1" applyAlignment="1">
      <alignment horizontal="center" vertical="center" wrapText="1"/>
    </xf>
    <xf numFmtId="0" fontId="12" fillId="21" borderId="3" xfId="0" applyFont="1" applyFill="1" applyBorder="1" applyAlignment="1">
      <alignment horizontal="left" vertical="center" wrapText="1"/>
    </xf>
    <xf numFmtId="8" fontId="12" fillId="23" borderId="30" xfId="0" applyNumberFormat="1" applyFont="1" applyFill="1" applyBorder="1" applyAlignment="1">
      <alignment horizontal="center" vertical="center"/>
    </xf>
    <xf numFmtId="10" fontId="12" fillId="22" borderId="1" xfId="0" applyNumberFormat="1" applyFont="1" applyFill="1" applyBorder="1" applyAlignment="1">
      <alignment horizontal="center" vertical="center"/>
    </xf>
    <xf numFmtId="0" fontId="26" fillId="21" borderId="3" xfId="0" applyFont="1" applyFill="1" applyBorder="1" applyAlignment="1">
      <alignment horizontal="center" vertical="center" wrapText="1"/>
    </xf>
    <xf numFmtId="0" fontId="12" fillId="21" borderId="3" xfId="0" applyFont="1" applyFill="1" applyBorder="1" applyAlignment="1">
      <alignment horizontal="center" vertical="center" wrapText="1"/>
    </xf>
    <xf numFmtId="14" fontId="31" fillId="3" borderId="0" xfId="2" applyNumberFormat="1" applyFont="1" applyFill="1" applyAlignment="1">
      <alignment horizontal="center"/>
    </xf>
    <xf numFmtId="0" fontId="12" fillId="21" borderId="16" xfId="0" applyFont="1" applyFill="1" applyBorder="1" applyAlignment="1">
      <alignment vertical="center" wrapText="1"/>
    </xf>
    <xf numFmtId="0" fontId="12" fillId="21" borderId="2" xfId="0" applyFont="1" applyFill="1" applyBorder="1" applyAlignment="1">
      <alignment vertical="center" wrapText="1"/>
    </xf>
    <xf numFmtId="0" fontId="1" fillId="19" borderId="2" xfId="6" applyFill="1" applyBorder="1" applyAlignment="1" applyProtection="1">
      <alignment horizontal="center" vertical="center" wrapText="1"/>
      <protection locked="0"/>
    </xf>
    <xf numFmtId="0" fontId="32" fillId="2" borderId="2" xfId="6" applyFont="1" applyFill="1" applyBorder="1" applyAlignment="1" applyProtection="1">
      <alignment horizontal="left" vertical="center" wrapText="1"/>
      <protection locked="0"/>
    </xf>
    <xf numFmtId="0" fontId="1" fillId="10" borderId="1" xfId="6" applyFill="1" applyBorder="1" applyAlignment="1" applyProtection="1">
      <alignment horizontal="center" vertical="center" wrapText="1"/>
      <protection locked="0"/>
    </xf>
    <xf numFmtId="165" fontId="1" fillId="10" borderId="1" xfId="6" applyNumberFormat="1" applyFill="1" applyBorder="1" applyAlignment="1" applyProtection="1">
      <alignment horizontal="center" vertical="center" wrapText="1"/>
      <protection locked="0"/>
    </xf>
    <xf numFmtId="0" fontId="1" fillId="3" borderId="0" xfId="6" applyFill="1"/>
    <xf numFmtId="164" fontId="1" fillId="6" borderId="14" xfId="2" applyNumberFormat="1" applyFont="1" applyFill="1" applyBorder="1" applyAlignment="1" applyProtection="1">
      <alignment horizontal="center" vertical="center" wrapText="1"/>
      <protection locked="0"/>
    </xf>
    <xf numFmtId="7" fontId="1" fillId="4" borderId="1" xfId="1" applyNumberFormat="1" applyFont="1" applyFill="1" applyBorder="1" applyAlignment="1" applyProtection="1">
      <alignment horizontal="center" vertical="center" wrapText="1"/>
      <protection locked="0"/>
    </xf>
    <xf numFmtId="168" fontId="1" fillId="4" borderId="2" xfId="1" applyNumberFormat="1" applyFont="1" applyFill="1" applyBorder="1" applyAlignment="1" applyProtection="1">
      <alignment horizontal="center" vertical="center"/>
      <protection locked="0"/>
    </xf>
    <xf numFmtId="3" fontId="1" fillId="2" borderId="6" xfId="2" applyNumberFormat="1" applyFont="1" applyFill="1" applyBorder="1" applyAlignment="1" applyProtection="1">
      <alignment horizontal="center" vertical="center" wrapText="1"/>
      <protection locked="0"/>
    </xf>
    <xf numFmtId="0" fontId="5" fillId="15" borderId="8" xfId="2" applyFont="1" applyFill="1" applyBorder="1" applyAlignment="1">
      <alignment horizontal="center" vertical="top" wrapText="1"/>
    </xf>
    <xf numFmtId="0" fontId="1" fillId="2" borderId="2" xfId="2" applyFont="1" applyFill="1" applyBorder="1" applyAlignment="1" applyProtection="1">
      <alignment horizontal="center" vertical="top" wrapText="1"/>
      <protection locked="0"/>
    </xf>
    <xf numFmtId="0" fontId="1" fillId="2" borderId="1" xfId="2" applyFont="1" applyFill="1" applyBorder="1" applyAlignment="1" applyProtection="1">
      <alignment horizontal="center" vertical="top" wrapText="1"/>
      <protection locked="0"/>
    </xf>
    <xf numFmtId="0" fontId="1" fillId="2" borderId="2" xfId="6" applyFill="1" applyBorder="1" applyAlignment="1" applyProtection="1">
      <alignment horizontal="center" vertical="top" wrapText="1"/>
      <protection locked="0"/>
    </xf>
    <xf numFmtId="0" fontId="12" fillId="26" borderId="1" xfId="0" applyFont="1" applyFill="1" applyBorder="1" applyAlignment="1">
      <alignment horizontal="center" vertical="top" wrapText="1"/>
    </xf>
    <xf numFmtId="0" fontId="1" fillId="2" borderId="1" xfId="6" applyFill="1" applyBorder="1" applyAlignment="1" applyProtection="1">
      <alignment horizontal="center" vertical="top" wrapText="1"/>
      <protection locked="0"/>
    </xf>
    <xf numFmtId="0" fontId="1" fillId="2" borderId="34" xfId="2" applyFont="1" applyFill="1" applyBorder="1" applyAlignment="1" applyProtection="1">
      <alignment horizontal="center" vertical="top" wrapText="1"/>
      <protection locked="0"/>
    </xf>
    <xf numFmtId="0" fontId="0" fillId="0" borderId="0" xfId="0" applyAlignment="1">
      <alignment horizontal="center" vertical="top" wrapText="1"/>
    </xf>
    <xf numFmtId="0" fontId="3" fillId="3" borderId="0" xfId="2" applyFill="1" applyAlignment="1">
      <alignment horizontal="center" vertical="top"/>
    </xf>
    <xf numFmtId="0" fontId="3" fillId="3" borderId="0" xfId="2" applyFill="1" applyAlignment="1">
      <alignment horizontal="center" vertical="top" wrapText="1"/>
    </xf>
    <xf numFmtId="168" fontId="1" fillId="9" borderId="9" xfId="1" applyNumberFormat="1" applyFont="1" applyFill="1" applyBorder="1" applyAlignment="1" applyProtection="1">
      <alignment horizontal="center" vertical="center"/>
      <protection locked="0"/>
    </xf>
    <xf numFmtId="0" fontId="12" fillId="21" borderId="1" xfId="0" applyFont="1" applyFill="1" applyBorder="1" applyAlignment="1" applyProtection="1">
      <alignment horizontal="center" wrapText="1"/>
      <protection locked="0"/>
    </xf>
    <xf numFmtId="0" fontId="16" fillId="11" borderId="3" xfId="8" applyFont="1" applyFill="1" applyBorder="1" applyAlignment="1">
      <alignment vertical="center" wrapText="1"/>
    </xf>
    <xf numFmtId="0" fontId="18" fillId="0" borderId="5" xfId="8" applyBorder="1" applyAlignment="1">
      <alignment vertical="center" wrapText="1"/>
    </xf>
    <xf numFmtId="0" fontId="30" fillId="2" borderId="2" xfId="8" applyFont="1" applyFill="1" applyBorder="1" applyAlignment="1">
      <alignment horizontal="left" vertical="center" wrapText="1"/>
    </xf>
    <xf numFmtId="0" fontId="10" fillId="2" borderId="2" xfId="8" applyFont="1" applyFill="1" applyBorder="1" applyAlignment="1">
      <alignment horizontal="left" vertical="center" wrapText="1"/>
    </xf>
    <xf numFmtId="0" fontId="16" fillId="16" borderId="16" xfId="8" applyFont="1" applyFill="1" applyBorder="1" applyAlignment="1">
      <alignment horizontal="center" vertical="center" wrapText="1"/>
    </xf>
    <xf numFmtId="0" fontId="16" fillId="16" borderId="1" xfId="8" applyFont="1" applyFill="1" applyBorder="1" applyAlignment="1">
      <alignment horizontal="center" vertical="center" wrapText="1"/>
    </xf>
    <xf numFmtId="0" fontId="4" fillId="15" borderId="10" xfId="8" applyFont="1" applyFill="1" applyBorder="1" applyAlignment="1">
      <alignment horizontal="center" vertical="center" wrapText="1"/>
    </xf>
    <xf numFmtId="0" fontId="4" fillId="15" borderId="7" xfId="8" applyFont="1" applyFill="1" applyBorder="1" applyAlignment="1">
      <alignment horizontal="center" vertical="center" wrapText="1"/>
    </xf>
    <xf numFmtId="0" fontId="6" fillId="2" borderId="3" xfId="8" applyFont="1" applyFill="1" applyBorder="1" applyAlignment="1">
      <alignment horizontal="left" vertical="center" wrapText="1"/>
    </xf>
    <xf numFmtId="0" fontId="6" fillId="0" borderId="4" xfId="8" applyFont="1" applyBorder="1" applyAlignment="1">
      <alignment horizontal="left" vertical="center" wrapText="1"/>
    </xf>
    <xf numFmtId="0" fontId="16" fillId="13" borderId="16" xfId="8" applyFont="1" applyFill="1" applyBorder="1" applyAlignment="1">
      <alignment horizontal="center" vertical="center" wrapText="1"/>
    </xf>
    <xf numFmtId="0" fontId="16" fillId="13" borderId="15" xfId="8" applyFont="1" applyFill="1" applyBorder="1" applyAlignment="1">
      <alignment horizontal="center" vertical="center" wrapText="1"/>
    </xf>
    <xf numFmtId="0" fontId="16" fillId="13" borderId="1" xfId="8" applyFont="1" applyFill="1" applyBorder="1" applyAlignment="1">
      <alignment horizontal="center" vertical="center" wrapText="1"/>
    </xf>
    <xf numFmtId="0" fontId="14" fillId="15" borderId="28" xfId="9" applyFont="1" applyFill="1" applyBorder="1" applyAlignment="1">
      <alignment horizontal="center" vertical="center" wrapText="1"/>
    </xf>
    <xf numFmtId="0" fontId="14" fillId="15" borderId="29" xfId="9" applyFont="1" applyFill="1" applyBorder="1" applyAlignment="1">
      <alignment horizontal="center" vertical="center" wrapText="1"/>
    </xf>
    <xf numFmtId="0" fontId="23" fillId="17" borderId="27" xfId="0" applyFont="1" applyFill="1" applyBorder="1" applyAlignment="1">
      <alignment horizontal="left" vertical="center" wrapText="1"/>
    </xf>
    <xf numFmtId="0" fontId="23" fillId="17" borderId="26" xfId="0" applyFont="1" applyFill="1" applyBorder="1" applyAlignment="1">
      <alignment horizontal="left" vertical="center" wrapText="1"/>
    </xf>
    <xf numFmtId="0" fontId="5" fillId="15" borderId="10" xfId="2" applyFont="1" applyFill="1" applyBorder="1" applyAlignment="1">
      <alignment horizontal="center" vertical="center" wrapText="1"/>
    </xf>
    <xf numFmtId="0" fontId="5" fillId="15" borderId="7" xfId="2" applyFont="1" applyFill="1" applyBorder="1" applyAlignment="1">
      <alignment horizontal="center" vertical="center" wrapText="1"/>
    </xf>
    <xf numFmtId="0" fontId="1" fillId="15" borderId="7" xfId="2" applyFont="1" applyFill="1" applyBorder="1" applyAlignment="1">
      <alignment vertical="center" wrapText="1"/>
    </xf>
    <xf numFmtId="0" fontId="2" fillId="15" borderId="11" xfId="0" applyFont="1" applyFill="1" applyBorder="1" applyAlignment="1">
      <alignment vertical="center" wrapText="1"/>
    </xf>
    <xf numFmtId="0" fontId="16" fillId="11" borderId="3" xfId="0" applyFont="1" applyFill="1" applyBorder="1" applyAlignment="1">
      <alignment horizontal="left" vertical="center" wrapText="1"/>
    </xf>
    <xf numFmtId="0" fontId="16" fillId="11" borderId="4" xfId="0" applyFont="1" applyFill="1" applyBorder="1" applyAlignment="1">
      <alignment horizontal="left" vertical="center" wrapText="1"/>
    </xf>
    <xf numFmtId="0" fontId="16" fillId="11" borderId="5" xfId="0" applyFont="1" applyFill="1" applyBorder="1" applyAlignment="1">
      <alignment horizontal="left" vertical="center" wrapText="1"/>
    </xf>
    <xf numFmtId="0" fontId="4" fillId="15" borderId="21" xfId="2" applyFont="1" applyFill="1" applyBorder="1" applyAlignment="1">
      <alignment horizontal="center" vertical="center" wrapText="1"/>
    </xf>
    <xf numFmtId="0" fontId="4" fillId="15" borderId="19" xfId="2" applyFont="1" applyFill="1" applyBorder="1" applyAlignment="1">
      <alignment horizontal="center" vertical="center" wrapText="1"/>
    </xf>
    <xf numFmtId="0" fontId="21" fillId="13" borderId="2" xfId="2" applyFont="1" applyFill="1" applyBorder="1" applyAlignment="1">
      <alignment horizontal="center" vertical="center" wrapText="1"/>
    </xf>
    <xf numFmtId="0" fontId="6" fillId="12" borderId="3" xfId="8" applyFont="1" applyFill="1" applyBorder="1" applyAlignment="1">
      <alignment horizontal="left" vertical="center" wrapText="1"/>
    </xf>
    <xf numFmtId="0" fontId="6" fillId="12" borderId="4" xfId="8" applyFont="1" applyFill="1" applyBorder="1" applyAlignment="1">
      <alignment horizontal="left" vertical="center" wrapText="1"/>
    </xf>
    <xf numFmtId="0" fontId="15" fillId="13" borderId="2" xfId="3" applyFont="1" applyFill="1" applyBorder="1" applyAlignment="1">
      <alignment horizontal="center" vertical="center" wrapText="1"/>
    </xf>
    <xf numFmtId="0" fontId="20" fillId="13" borderId="2" xfId="0" applyFont="1" applyFill="1" applyBorder="1" applyAlignment="1">
      <alignment horizontal="center" vertical="center" wrapText="1"/>
    </xf>
  </cellXfs>
  <cellStyles count="13">
    <cellStyle name="Bad" xfId="12" builtinId="27"/>
    <cellStyle name="Currency" xfId="1" builtinId="4"/>
    <cellStyle name="Currency 2" xfId="5" xr:uid="{00000000-0005-0000-0000-000001000000}"/>
    <cellStyle name="Hyperlink" xfId="7" builtinId="8"/>
    <cellStyle name="Hyperlink 2" xfId="10" xr:uid="{0C1B76EB-9242-4EAB-912D-C3F059DA9810}"/>
    <cellStyle name="Normal" xfId="0" builtinId="0"/>
    <cellStyle name="Normal 10 2 2" xfId="3" xr:uid="{00000000-0005-0000-0000-000003000000}"/>
    <cellStyle name="Normal 2" xfId="2" xr:uid="{00000000-0005-0000-0000-000004000000}"/>
    <cellStyle name="Normal 2 10 2" xfId="4" xr:uid="{00000000-0005-0000-0000-000005000000}"/>
    <cellStyle name="Normal 2 2" xfId="6" xr:uid="{00000000-0005-0000-0000-000006000000}"/>
    <cellStyle name="Normal 3" xfId="8" xr:uid="{C25AA765-0E81-40AB-8CEC-734A80617080}"/>
    <cellStyle name="Normal 3 2" xfId="11" xr:uid="{22D8480B-CAA5-4EAB-9B7C-9C6E8E203B93}"/>
    <cellStyle name="Normal_SHEET" xfId="9" xr:uid="{78997463-DEEF-4BB0-8154-C4DA7B4A9F02}"/>
  </cellStyles>
  <dxfs count="30">
    <dxf>
      <fill>
        <patternFill>
          <bgColor rgb="FFFF7979"/>
        </patternFill>
      </fill>
    </dxf>
    <dxf>
      <fill>
        <patternFill>
          <bgColor rgb="FFFF7979"/>
        </patternFill>
      </fill>
    </dxf>
    <dxf>
      <fill>
        <patternFill>
          <bgColor rgb="FFFA413C"/>
        </patternFill>
      </fill>
    </dxf>
    <dxf>
      <fill>
        <patternFill>
          <bgColor rgb="FFFF0000"/>
        </patternFill>
      </fill>
    </dxf>
    <dxf>
      <fill>
        <patternFill>
          <bgColor rgb="FFFA413C"/>
        </patternFill>
      </fill>
    </dxf>
    <dxf>
      <fill>
        <patternFill>
          <bgColor rgb="FFFF0000"/>
        </patternFill>
      </fill>
    </dxf>
    <dxf>
      <fill>
        <patternFill>
          <bgColor rgb="FFFF0000"/>
        </patternFill>
      </fill>
    </dxf>
    <dxf>
      <fill>
        <patternFill>
          <bgColor rgb="FFFA413C"/>
        </patternFill>
      </fill>
    </dxf>
    <dxf>
      <fill>
        <patternFill>
          <bgColor rgb="FFFF0000"/>
        </patternFill>
      </fill>
    </dxf>
    <dxf>
      <fill>
        <patternFill>
          <bgColor rgb="FFFF0000"/>
        </patternFill>
      </fill>
    </dxf>
    <dxf>
      <fill>
        <patternFill>
          <bgColor rgb="FFFA413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7979"/>
        </patternFill>
      </fill>
    </dxf>
    <dxf>
      <fill>
        <patternFill>
          <bgColor rgb="FFFF0000"/>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s>
  <tableStyles count="0" defaultTableStyle="TableStyleMedium2" defaultPivotStyle="PivotStyleLight16"/>
  <colors>
    <mruColors>
      <color rgb="FF79B557"/>
      <color rgb="FF3C7E88"/>
      <color rgb="FFA5D0D7"/>
      <color rgb="FF8DC4CD"/>
      <color rgb="FF57A8B5"/>
      <color rgb="FFA8B557"/>
      <color rgb="FF7E883C"/>
      <color rgb="FFFFFFDC"/>
      <color rgb="FFFFFFCC"/>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ancewa-my.sharepoint.com/CUA/9.%20CUAs%20Under%20Development/CUACMD2021%20Computing%20and%20Mobile%20Devices/2.%20Contract%20Formation/5%20-%20Evaluation/D%20-%20P1%20Price/CUACMD2021%20Attachment%20D%20-%20ASI%20Solution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financewa-my.sharepoint.com/CUA/10.%20CUAs%20Current/CUAPCS2018%20-%20Printing%20and%20Copying%20Machines%20and%20Solutions/Management/1%20-%20Product%20Catalogues/Panel1-2/1%20-%20Current_Production/CUAPCS2018%20ProductCatalogue%20Panel1-2.xlsx?0C5EDDE9" TargetMode="External"/><Relationship Id="rId1" Type="http://schemas.openxmlformats.org/officeDocument/2006/relationships/externalLinkPath" Target="file:///\\0C5EDDE9\CUAPCS2018%20ProductCatalogue%20Panel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iscounts"/>
      <sheetName val="Device_List"/>
      <sheetName val="Upgrades_Components"/>
      <sheetName val="Peripheral_Accessory"/>
      <sheetName val="Services"/>
      <sheetName val="Product_Delivery"/>
      <sheetName val="Warranties"/>
      <sheetName val="Lookups"/>
    </sheetNames>
    <sheetDataSet>
      <sheetData sheetId="0"/>
      <sheetData sheetId="1"/>
      <sheetData sheetId="2"/>
      <sheetData sheetId="3"/>
      <sheetData sheetId="4"/>
      <sheetData sheetId="5"/>
      <sheetData sheetId="6"/>
      <sheetData sheetId="7"/>
      <sheetData sheetId="8">
        <row r="1">
          <cell r="A1" t="str">
            <v>Business Grade</v>
          </cell>
          <cell r="L1" t="str">
            <v>All Brands</v>
          </cell>
          <cell r="M1"/>
        </row>
        <row r="2">
          <cell r="A2" t="str">
            <v>Consumer Grade</v>
          </cell>
          <cell r="L2" t="str">
            <v>Microsoft</v>
          </cell>
          <cell r="M2"/>
        </row>
        <row r="3">
          <cell r="A3" t="str">
            <v>All Grades</v>
          </cell>
          <cell r="L3" t="str">
            <v>Apple</v>
          </cell>
          <cell r="M3"/>
        </row>
        <row r="4">
          <cell r="L4" t="str">
            <v/>
          </cell>
          <cell r="M4"/>
        </row>
        <row r="5">
          <cell r="L5" t="str">
            <v/>
          </cell>
          <cell r="M5"/>
        </row>
        <row r="6">
          <cell r="L6" t="str">
            <v/>
          </cell>
          <cell r="M6"/>
        </row>
        <row r="7">
          <cell r="L7" t="str">
            <v/>
          </cell>
          <cell r="M7"/>
        </row>
        <row r="8">
          <cell r="L8" t="str">
            <v/>
          </cell>
          <cell r="M8"/>
        </row>
        <row r="9">
          <cell r="L9" t="str">
            <v/>
          </cell>
          <cell r="M9"/>
        </row>
        <row r="10">
          <cell r="L10" t="str">
            <v/>
          </cell>
          <cell r="M10"/>
        </row>
        <row r="11">
          <cell r="L11" t="str">
            <v/>
          </cell>
          <cell r="M11"/>
        </row>
        <row r="12">
          <cell r="L12" t="str">
            <v/>
          </cell>
          <cell r="M12"/>
        </row>
        <row r="13">
          <cell r="L13" t="str">
            <v/>
          </cell>
          <cell r="M13"/>
        </row>
        <row r="14">
          <cell r="L14" t="str">
            <v/>
          </cell>
          <cell r="M14"/>
        </row>
        <row r="15">
          <cell r="L15" t="str">
            <v/>
          </cell>
          <cell r="M15"/>
        </row>
        <row r="16">
          <cell r="L16" t="str">
            <v/>
          </cell>
          <cell r="M16"/>
        </row>
        <row r="17">
          <cell r="L17" t="str">
            <v/>
          </cell>
          <cell r="M17"/>
        </row>
        <row r="18">
          <cell r="L18" t="str">
            <v/>
          </cell>
          <cell r="M18"/>
        </row>
        <row r="19">
          <cell r="L19" t="str">
            <v/>
          </cell>
          <cell r="M19"/>
        </row>
        <row r="20">
          <cell r="L20" t="str">
            <v/>
          </cell>
          <cell r="M20"/>
        </row>
        <row r="21">
          <cell r="L21" t="str">
            <v/>
          </cell>
          <cell r="M21"/>
        </row>
        <row r="22">
          <cell r="L22" t="str">
            <v/>
          </cell>
          <cell r="M22"/>
        </row>
        <row r="23">
          <cell r="L23" t="str">
            <v/>
          </cell>
          <cell r="M23"/>
        </row>
        <row r="24">
          <cell r="L24" t="str">
            <v/>
          </cell>
          <cell r="M24"/>
        </row>
        <row r="25">
          <cell r="L25" t="str">
            <v/>
          </cell>
          <cell r="M25"/>
        </row>
        <row r="26">
          <cell r="L26" t="str">
            <v/>
          </cell>
          <cell r="M26"/>
        </row>
        <row r="27">
          <cell r="L27" t="str">
            <v/>
          </cell>
          <cell r="M27"/>
        </row>
        <row r="28">
          <cell r="L28" t="str">
            <v/>
          </cell>
          <cell r="M28"/>
        </row>
        <row r="29">
          <cell r="L29" t="str">
            <v/>
          </cell>
          <cell r="M29"/>
        </row>
        <row r="30">
          <cell r="L30" t="str">
            <v/>
          </cell>
          <cell r="M30"/>
        </row>
        <row r="31">
          <cell r="L31" t="str">
            <v/>
          </cell>
          <cell r="M31"/>
        </row>
        <row r="32">
          <cell r="L32" t="str">
            <v/>
          </cell>
          <cell r="M32"/>
        </row>
        <row r="33">
          <cell r="L33" t="str">
            <v/>
          </cell>
          <cell r="M33"/>
        </row>
        <row r="34">
          <cell r="L34" t="str">
            <v/>
          </cell>
          <cell r="M34"/>
        </row>
        <row r="35">
          <cell r="L35" t="str">
            <v/>
          </cell>
          <cell r="M35"/>
        </row>
        <row r="36">
          <cell r="L36" t="str">
            <v/>
          </cell>
          <cell r="M36"/>
        </row>
        <row r="37">
          <cell r="L37" t="str">
            <v/>
          </cell>
          <cell r="M37"/>
        </row>
        <row r="38">
          <cell r="L38" t="str">
            <v/>
          </cell>
          <cell r="M38"/>
        </row>
        <row r="39">
          <cell r="L39" t="str">
            <v/>
          </cell>
          <cell r="M39"/>
        </row>
        <row r="40">
          <cell r="L40" t="str">
            <v/>
          </cell>
          <cell r="M40"/>
        </row>
        <row r="41">
          <cell r="L41" t="str">
            <v/>
          </cell>
          <cell r="M41"/>
        </row>
        <row r="42">
          <cell r="L42" t="str">
            <v/>
          </cell>
          <cell r="M42"/>
        </row>
        <row r="43">
          <cell r="L43" t="str">
            <v/>
          </cell>
          <cell r="M43"/>
        </row>
        <row r="44">
          <cell r="L44" t="str">
            <v/>
          </cell>
          <cell r="M44"/>
        </row>
        <row r="45">
          <cell r="L45" t="str">
            <v/>
          </cell>
          <cell r="M45"/>
        </row>
        <row r="46">
          <cell r="L46" t="str">
            <v/>
          </cell>
          <cell r="M46"/>
        </row>
        <row r="47">
          <cell r="L47" t="str">
            <v/>
          </cell>
          <cell r="M47"/>
        </row>
        <row r="48">
          <cell r="L48" t="str">
            <v/>
          </cell>
          <cell r="M48"/>
        </row>
        <row r="49">
          <cell r="L49" t="str">
            <v/>
          </cell>
          <cell r="M49"/>
        </row>
        <row r="50">
          <cell r="L50" t="str">
            <v/>
          </cell>
          <cell r="M50"/>
        </row>
        <row r="51">
          <cell r="L51" t="str">
            <v/>
          </cell>
          <cell r="M51"/>
        </row>
        <row r="52">
          <cell r="L52" t="str">
            <v/>
          </cell>
          <cell r="M52"/>
        </row>
        <row r="53">
          <cell r="L53" t="str">
            <v/>
          </cell>
          <cell r="M53"/>
        </row>
        <row r="54">
          <cell r="L54" t="str">
            <v/>
          </cell>
          <cell r="M54"/>
        </row>
        <row r="55">
          <cell r="L55" t="str">
            <v/>
          </cell>
          <cell r="M55"/>
        </row>
        <row r="56">
          <cell r="L56" t="str">
            <v/>
          </cell>
          <cell r="M56"/>
        </row>
        <row r="57">
          <cell r="L57" t="str">
            <v/>
          </cell>
          <cell r="M57"/>
        </row>
        <row r="58">
          <cell r="L58" t="str">
            <v/>
          </cell>
          <cell r="M58"/>
        </row>
        <row r="59">
          <cell r="L59" t="str">
            <v/>
          </cell>
          <cell r="M59"/>
        </row>
        <row r="60">
          <cell r="L60" t="str">
            <v/>
          </cell>
          <cell r="M60"/>
        </row>
        <row r="61">
          <cell r="L61" t="str">
            <v/>
          </cell>
          <cell r="M61"/>
        </row>
        <row r="62">
          <cell r="L62" t="str">
            <v/>
          </cell>
          <cell r="M62"/>
        </row>
        <row r="63">
          <cell r="L63" t="str">
            <v/>
          </cell>
          <cell r="M63"/>
        </row>
        <row r="64">
          <cell r="L64" t="str">
            <v/>
          </cell>
          <cell r="M64"/>
        </row>
        <row r="65">
          <cell r="L65" t="str">
            <v/>
          </cell>
          <cell r="M65"/>
        </row>
        <row r="66">
          <cell r="L66" t="str">
            <v/>
          </cell>
          <cell r="M66"/>
        </row>
        <row r="67">
          <cell r="L67" t="str">
            <v/>
          </cell>
          <cell r="M67"/>
        </row>
        <row r="68">
          <cell r="L68" t="str">
            <v/>
          </cell>
          <cell r="M68"/>
        </row>
        <row r="69">
          <cell r="L69" t="str">
            <v/>
          </cell>
          <cell r="M69"/>
        </row>
        <row r="70">
          <cell r="L70" t="str">
            <v/>
          </cell>
          <cell r="M70"/>
        </row>
        <row r="71">
          <cell r="L71" t="str">
            <v/>
          </cell>
          <cell r="M71"/>
        </row>
        <row r="72">
          <cell r="L72"/>
          <cell r="M72"/>
        </row>
        <row r="73">
          <cell r="L73"/>
          <cell r="M73"/>
        </row>
        <row r="74">
          <cell r="L74"/>
          <cell r="M74"/>
        </row>
        <row r="75">
          <cell r="L75"/>
          <cell r="M75"/>
        </row>
        <row r="76">
          <cell r="L76"/>
          <cell r="M76"/>
        </row>
        <row r="77">
          <cell r="L77"/>
          <cell r="M77"/>
        </row>
        <row r="78">
          <cell r="L78"/>
          <cell r="M78"/>
        </row>
        <row r="79">
          <cell r="L79"/>
          <cell r="M79"/>
        </row>
        <row r="80">
          <cell r="L80"/>
          <cell r="M80"/>
        </row>
        <row r="81">
          <cell r="L81"/>
          <cell r="M81"/>
        </row>
        <row r="82">
          <cell r="L82"/>
          <cell r="M82"/>
        </row>
        <row r="83">
          <cell r="L83"/>
          <cell r="M83"/>
        </row>
        <row r="84">
          <cell r="L84"/>
          <cell r="M84"/>
        </row>
        <row r="85">
          <cell r="L85"/>
          <cell r="M85"/>
        </row>
        <row r="86">
          <cell r="L86"/>
          <cell r="M86"/>
        </row>
        <row r="87">
          <cell r="L87"/>
          <cell r="M87"/>
        </row>
        <row r="88">
          <cell r="L88"/>
          <cell r="M88"/>
        </row>
        <row r="89">
          <cell r="L89"/>
          <cell r="M89"/>
        </row>
        <row r="90">
          <cell r="L90"/>
          <cell r="M90"/>
        </row>
        <row r="91">
          <cell r="L91"/>
          <cell r="M91"/>
        </row>
        <row r="92">
          <cell r="L92"/>
          <cell r="M92"/>
        </row>
        <row r="93">
          <cell r="L93"/>
          <cell r="M93"/>
        </row>
        <row r="94">
          <cell r="L94"/>
          <cell r="M94"/>
        </row>
        <row r="95">
          <cell r="L95"/>
          <cell r="M95"/>
        </row>
        <row r="96">
          <cell r="L96"/>
          <cell r="M96"/>
        </row>
        <row r="97">
          <cell r="L97"/>
          <cell r="M97"/>
        </row>
        <row r="98">
          <cell r="L98"/>
          <cell r="M98"/>
        </row>
        <row r="99">
          <cell r="L99"/>
          <cell r="M99"/>
        </row>
        <row r="100">
          <cell r="L100"/>
          <cell r="M100"/>
        </row>
        <row r="101">
          <cell r="L101"/>
          <cell r="M101"/>
        </row>
        <row r="102">
          <cell r="L102"/>
          <cell r="M102"/>
        </row>
        <row r="103">
          <cell r="L103"/>
          <cell r="M10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west TCO"/>
      <sheetName val="Min_Discounts"/>
      <sheetName val="MFD-Colour_List"/>
      <sheetName val="MFD-Colour_Upg"/>
      <sheetName val="MFD-BW_List"/>
      <sheetName val="MFD-BW_Upg"/>
      <sheetName val="SFP-Colour_List"/>
      <sheetName val="SFP-Colour_Upg"/>
      <sheetName val="SFP-BW_List"/>
      <sheetName val="SFP-BW_Upg"/>
      <sheetName val="Prof_Services"/>
      <sheetName val="Software"/>
      <sheetName val="Lists"/>
      <sheetName val="tco_data"/>
      <sheetName val="Data"/>
      <sheetName val="Change_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R2" t="str">
            <v>Zone 1 (Perth Metro)</v>
          </cell>
        </row>
        <row r="3">
          <cell r="R3" t="str">
            <v>Zone 2 - Other</v>
          </cell>
        </row>
        <row r="4">
          <cell r="R4" t="str">
            <v>Zone 3 - Other</v>
          </cell>
        </row>
        <row r="5">
          <cell r="R5" t="str">
            <v>Zone 2 - Albany within 20km</v>
          </cell>
        </row>
        <row r="6">
          <cell r="R6" t="str">
            <v>Zone 3 - Broome within 20km</v>
          </cell>
        </row>
        <row r="7">
          <cell r="R7" t="str">
            <v>Zone 2 - Bunbury within 20km</v>
          </cell>
        </row>
        <row r="8">
          <cell r="A8" t="str">
            <v>All</v>
          </cell>
          <cell r="R8" t="str">
            <v>Zone 3 - Carnarvon within 20km</v>
          </cell>
        </row>
        <row r="9">
          <cell r="A9" t="str">
            <v>MFD-Colour</v>
          </cell>
          <cell r="R9" t="str">
            <v>Zone 3 - Esperance within 20km</v>
          </cell>
        </row>
        <row r="10">
          <cell r="A10" t="str">
            <v>MFD-BW</v>
          </cell>
          <cell r="R10" t="str">
            <v>Zone 3 - Geraldton within 20km</v>
          </cell>
        </row>
        <row r="11">
          <cell r="A11" t="str">
            <v>SFP-Colour</v>
          </cell>
          <cell r="R11" t="str">
            <v>Zone 3 - Kalgoorlie within 20km</v>
          </cell>
        </row>
        <row r="12">
          <cell r="A12" t="str">
            <v>SFP-BW</v>
          </cell>
          <cell r="R12" t="str">
            <v>Zone 3 - Karratha within 20km</v>
          </cell>
        </row>
        <row r="13">
          <cell r="R13" t="str">
            <v>Zone 3 - Kununurra within 20km</v>
          </cell>
        </row>
        <row r="14">
          <cell r="R14" t="str">
            <v>Zone 3 - Port Hedland within 20km</v>
          </cell>
        </row>
      </sheetData>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Paula Ruiz" id="{273F0964-3F38-402F-B53E-FD9FA292DA07}" userId="S::paula.ruiz@datacom.com::dc3763c7-8b54-4c88-9fad-3c564f81e3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57" dT="2023-11-07T01:54:28.09" personId="{273F0964-3F38-402F-B53E-FD9FA292DA07}" id="{0A665BD4-D0F3-42A6-8C4E-1610033AABEB}">
    <text>HP CUA Pricing = Buy price *1.03*1.1
Price includes GST</text>
  </threadedComment>
  <threadedComment ref="J459" dT="2023-11-09T07:39:00.35" personId="{273F0964-3F38-402F-B53E-FD9FA292DA07}" id="{5EAD2EBB-2954-4122-98DF-BD9A6DD99E2F}">
    <text xml:space="preserve">Apple CUA Pricing = Buy Price *1.1
No additional markup </text>
  </threadedComment>
  <threadedComment ref="J464" dT="2023-11-07T01:54:28.09" personId="{273F0964-3F38-402F-B53E-FD9FA292DA07}" id="{59E78E89-7C60-4F00-8F0A-A4899B895D6C}">
    <text>HP CUA Pricing = Buy price *1.03*1.1
Price includes GST</text>
  </threadedComment>
  <threadedComment ref="J487" dT="2023-11-07T01:54:28.09" personId="{273F0964-3F38-402F-B53E-FD9FA292DA07}" id="{4EDC768B-8E8F-43E9-920D-9F42DC8D2CA3}">
    <text>HP CUA Pricing = Buy price *1.03*1.1
Price includes GST</text>
  </threadedComment>
</ThreadedComments>
</file>

<file path=xl/threadedComments/threadedComment2.xml><?xml version="1.0" encoding="utf-8"?>
<ThreadedComments xmlns="http://schemas.microsoft.com/office/spreadsheetml/2018/threadedcomments" xmlns:x="http://schemas.openxmlformats.org/spreadsheetml/2006/main">
  <threadedComment ref="J207" dT="2023-11-07T01:54:28.09" personId="{273F0964-3F38-402F-B53E-FD9FA292DA07}" id="{7A35CF8B-A273-47CD-825B-F2A61C7630E7}">
    <text>Panasonic CUA Pricing = Buy price *1.03*1.1
Price includes GST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drd.wa.gov.au/Publications/Documents/Regional_Map_Great_Southern.pdf" TargetMode="External"/><Relationship Id="rId13" Type="http://schemas.openxmlformats.org/officeDocument/2006/relationships/hyperlink" Target="http://www.drd.wa.gov.au/Publications/Documents/Metropolitan_Perth_LGA_boundaries.pdf" TargetMode="External"/><Relationship Id="rId18" Type="http://schemas.openxmlformats.org/officeDocument/2006/relationships/hyperlink" Target="http://www.drd.wa.gov.au/Publications/Documents/Regional_Map_Wheatbelt.pdf" TargetMode="External"/><Relationship Id="rId3" Type="http://schemas.openxmlformats.org/officeDocument/2006/relationships/hyperlink" Target="http://www.drd.wa.gov.au/Publications/Documents/Metropolitan_Perth_LGA_boundaries.pdf" TargetMode="External"/><Relationship Id="rId7" Type="http://schemas.openxmlformats.org/officeDocument/2006/relationships/hyperlink" Target="http://www.drd.wa.gov.au/Publications/Documents/Metropolitan_Perth_LGA_boundaries.pdf" TargetMode="External"/><Relationship Id="rId12" Type="http://schemas.openxmlformats.org/officeDocument/2006/relationships/hyperlink" Target="http://www.drd.wa.gov.au/Publications/Documents/Regional_Map_Mid_West.pdf" TargetMode="External"/><Relationship Id="rId17" Type="http://schemas.openxmlformats.org/officeDocument/2006/relationships/hyperlink" Target="http://www.drd.wa.gov.au/Publications/Documents/Metropolitan_Perth_LGA_boundaries.pdf" TargetMode="External"/><Relationship Id="rId2" Type="http://schemas.openxmlformats.org/officeDocument/2006/relationships/hyperlink" Target="http://www.drd.wa.gov.au/Publications/Documents/Metropolitan_Perth_LGA_boundaries.pdf" TargetMode="External"/><Relationship Id="rId16" Type="http://schemas.openxmlformats.org/officeDocument/2006/relationships/hyperlink" Target="https://library.dpird.wa.gov.au/cgi/viewcontent.cgi?article=1012&amp;context=rd_maps" TargetMode="External"/><Relationship Id="rId20" Type="http://schemas.openxmlformats.org/officeDocument/2006/relationships/comments" Target="../comments6.xml"/><Relationship Id="rId1" Type="http://schemas.openxmlformats.org/officeDocument/2006/relationships/hyperlink" Target="https://library.dpird.wa.gov.au/cgi/viewcontent.cgi?article=1010&amp;context=rd_maps" TargetMode="External"/><Relationship Id="rId6" Type="http://schemas.openxmlformats.org/officeDocument/2006/relationships/hyperlink" Target="http://www.drd.wa.gov.au/Publications/Documents/Regional_Map_Goldfields_Esperance.pdf" TargetMode="External"/><Relationship Id="rId11" Type="http://schemas.openxmlformats.org/officeDocument/2006/relationships/hyperlink" Target="http://www.drd.wa.gov.au/Publications/Documents/Metropolitan_Perth_LGA_boundaries.pdf" TargetMode="External"/><Relationship Id="rId5" Type="http://schemas.openxmlformats.org/officeDocument/2006/relationships/hyperlink" Target="http://www.drd.wa.gov.au/Publications/Documents/Metropolitan_Perth_LGA_boundaries.pdf" TargetMode="External"/><Relationship Id="rId15" Type="http://schemas.openxmlformats.org/officeDocument/2006/relationships/hyperlink" Target="http://www.drd.wa.gov.au/Publications/Documents/Metropolitan_Perth_LGA_boundaries.pdf" TargetMode="External"/><Relationship Id="rId10" Type="http://schemas.openxmlformats.org/officeDocument/2006/relationships/hyperlink" Target="http://www.drd.wa.gov.au/Publications/Documents/Regional_Map_Kimberley.pdf" TargetMode="External"/><Relationship Id="rId19" Type="http://schemas.openxmlformats.org/officeDocument/2006/relationships/vmlDrawing" Target="../drawings/vmlDrawing6.vml"/><Relationship Id="rId4" Type="http://schemas.openxmlformats.org/officeDocument/2006/relationships/hyperlink" Target="http://www.drd.wa.gov.au/Publications/Documents/Regional_Map_Gascoyne.pdf" TargetMode="External"/><Relationship Id="rId9" Type="http://schemas.openxmlformats.org/officeDocument/2006/relationships/hyperlink" Target="http://www.drd.wa.gov.au/Publications/Documents/Metropolitan_Perth_LGA_boundaries.pdf" TargetMode="External"/><Relationship Id="rId14" Type="http://schemas.openxmlformats.org/officeDocument/2006/relationships/hyperlink" Target="http://www.drd.wa.gov.au/Publications/Documents/Regional_Map_Pilbara.pdf"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7E6D9-8A59-4358-9BCB-9DC1A45B755E}">
  <sheetPr codeName="Sheet1">
    <tabColor rgb="FF3C7E88"/>
    <pageSetUpPr fitToPage="1"/>
  </sheetPr>
  <dimension ref="A1:E16"/>
  <sheetViews>
    <sheetView tabSelected="1" zoomScaleNormal="100" workbookViewId="0">
      <selection activeCell="A2" sqref="A2:D2"/>
    </sheetView>
  </sheetViews>
  <sheetFormatPr defaultColWidth="0" defaultRowHeight="12.5" zeroHeight="1" x14ac:dyDescent="0.25"/>
  <cols>
    <col min="1" max="1" width="27.1796875" style="39" customWidth="1"/>
    <col min="2" max="2" width="21.26953125" style="39" customWidth="1"/>
    <col min="3" max="3" width="29" style="39" customWidth="1"/>
    <col min="4" max="4" width="69.54296875" style="39" customWidth="1"/>
    <col min="5" max="5" width="9.1796875" style="39" customWidth="1"/>
    <col min="6" max="16384" width="9.1796875" style="39" hidden="1"/>
  </cols>
  <sheetData>
    <row r="1" spans="1:4" ht="25.15" customHeight="1" x14ac:dyDescent="0.25">
      <c r="A1" s="238" t="s">
        <v>436</v>
      </c>
      <c r="B1" s="239"/>
      <c r="C1" s="239"/>
      <c r="D1" s="239"/>
    </row>
    <row r="2" spans="1:4" ht="54.75" customHeight="1" x14ac:dyDescent="0.25">
      <c r="A2" s="240" t="s">
        <v>1225</v>
      </c>
      <c r="B2" s="241"/>
      <c r="C2" s="241"/>
      <c r="D2" s="241"/>
    </row>
    <row r="3" spans="1:4" ht="24" customHeight="1" x14ac:dyDescent="0.25">
      <c r="A3" s="232" t="s">
        <v>407</v>
      </c>
      <c r="B3" s="233"/>
      <c r="C3" s="44">
        <f>MAX(Brands!D2:D17)</f>
        <v>45378</v>
      </c>
      <c r="D3" s="41" t="s">
        <v>8688</v>
      </c>
    </row>
    <row r="4" spans="1:4" x14ac:dyDescent="0.25">
      <c r="A4" s="40"/>
      <c r="B4" s="40"/>
      <c r="C4" s="40"/>
      <c r="D4" s="40"/>
    </row>
    <row r="5" spans="1:4" ht="20.25" customHeight="1" x14ac:dyDescent="0.25">
      <c r="A5" s="43" t="s">
        <v>408</v>
      </c>
      <c r="B5" s="43" t="s">
        <v>440</v>
      </c>
      <c r="C5" s="245" t="s">
        <v>409</v>
      </c>
      <c r="D5" s="246"/>
    </row>
    <row r="6" spans="1:4" ht="27.75" customHeight="1" x14ac:dyDescent="0.25">
      <c r="A6" s="76" t="s">
        <v>411</v>
      </c>
      <c r="B6" s="76" t="s">
        <v>439</v>
      </c>
      <c r="C6" s="235" t="s">
        <v>2208</v>
      </c>
      <c r="D6" s="235"/>
    </row>
    <row r="7" spans="1:4" ht="27.75" customHeight="1" x14ac:dyDescent="0.25">
      <c r="A7" s="78" t="s">
        <v>410</v>
      </c>
      <c r="B7" s="242" t="s">
        <v>441</v>
      </c>
      <c r="C7" s="235" t="s">
        <v>442</v>
      </c>
      <c r="D7" s="235"/>
    </row>
    <row r="8" spans="1:4" ht="27.75" customHeight="1" x14ac:dyDescent="0.25">
      <c r="A8" s="78" t="s">
        <v>8684</v>
      </c>
      <c r="B8" s="243"/>
      <c r="C8" s="235" t="s">
        <v>8687</v>
      </c>
      <c r="D8" s="235"/>
    </row>
    <row r="9" spans="1:4" ht="27.75" customHeight="1" x14ac:dyDescent="0.25">
      <c r="A9" s="78" t="s">
        <v>8692</v>
      </c>
      <c r="B9" s="243"/>
      <c r="C9" s="235" t="s">
        <v>8693</v>
      </c>
      <c r="D9" s="235"/>
    </row>
    <row r="10" spans="1:4" ht="27.75" customHeight="1" x14ac:dyDescent="0.25">
      <c r="A10" s="78" t="s">
        <v>437</v>
      </c>
      <c r="B10" s="243"/>
      <c r="C10" s="235" t="s">
        <v>443</v>
      </c>
      <c r="D10" s="235"/>
    </row>
    <row r="11" spans="1:4" ht="30" customHeight="1" x14ac:dyDescent="0.25">
      <c r="A11" s="78" t="s">
        <v>438</v>
      </c>
      <c r="B11" s="244"/>
      <c r="C11" s="235" t="s">
        <v>444</v>
      </c>
      <c r="D11" s="235"/>
    </row>
    <row r="12" spans="1:4" ht="30" customHeight="1" x14ac:dyDescent="0.25">
      <c r="A12" s="77" t="s">
        <v>446</v>
      </c>
      <c r="B12" s="236" t="s">
        <v>1224</v>
      </c>
      <c r="C12" s="235" t="s">
        <v>448</v>
      </c>
      <c r="D12" s="235"/>
    </row>
    <row r="13" spans="1:4" ht="25.15" customHeight="1" x14ac:dyDescent="0.25">
      <c r="A13" s="77" t="s">
        <v>445</v>
      </c>
      <c r="B13" s="237"/>
      <c r="C13" s="235" t="s">
        <v>2207</v>
      </c>
      <c r="D13" s="235"/>
    </row>
    <row r="14" spans="1:4" x14ac:dyDescent="0.25"/>
    <row r="15" spans="1:4" ht="64" customHeight="1" x14ac:dyDescent="0.25">
      <c r="A15" s="232" t="s">
        <v>8690</v>
      </c>
      <c r="B15" s="233"/>
      <c r="C15" s="234" t="s">
        <v>8689</v>
      </c>
      <c r="D15" s="234"/>
    </row>
    <row r="16" spans="1:4" ht="10" customHeight="1" x14ac:dyDescent="0.25"/>
  </sheetData>
  <sheetProtection algorithmName="SHA-512" hashValue="nTmn0QFlfThqNzZMmrY7680cY53jIFKseq+bLmLoRGdnepURHHwlfJTBzJ1r3cb2bGOfrSb3MFWZnQFMv+rxDg==" saltValue="EWnF9OzCdxifB2LJ5pbekw==" spinCount="100000" sheet="1" formatCells="0" formatColumns="0" formatRows="0" sort="0" autoFilter="0"/>
  <mergeCells count="16">
    <mergeCell ref="A1:D1"/>
    <mergeCell ref="A2:D2"/>
    <mergeCell ref="A3:B3"/>
    <mergeCell ref="B7:B11"/>
    <mergeCell ref="C5:D5"/>
    <mergeCell ref="C6:D6"/>
    <mergeCell ref="C7:D7"/>
    <mergeCell ref="C8:D8"/>
    <mergeCell ref="C10:D10"/>
    <mergeCell ref="C11:D11"/>
    <mergeCell ref="A15:B15"/>
    <mergeCell ref="C15:D15"/>
    <mergeCell ref="C9:D9"/>
    <mergeCell ref="C12:D12"/>
    <mergeCell ref="C13:D13"/>
    <mergeCell ref="B12:B13"/>
  </mergeCells>
  <hyperlinks>
    <hyperlink ref="A7" location="Min_Discounts!A1" display="Min_Discounts" xr:uid="{D13BD57C-5EF9-41FD-905D-37CEF2A6A314}"/>
    <hyperlink ref="A6" location="Brands!A1" display="Brands!A1" xr:uid="{D820C3A9-C9DC-4E58-AD99-B8445D066243}"/>
    <hyperlink ref="A8" location="'Device List - Computing'!A1" display="Device List - Computing" xr:uid="{1BDFC1F7-C46B-4314-9696-0ECF5F41CB85}"/>
    <hyperlink ref="A10" location="Upgrades_Components!A1" display="Upgrades_Components" xr:uid="{92A10246-6E69-4B6F-87F0-D80FEDA126ED}"/>
    <hyperlink ref="A11" location="Peripheral_Accessory!A1" display="Peripheral Accessory" xr:uid="{75C482D0-83F2-4016-907E-449399B3A8D6}"/>
    <hyperlink ref="A12" location="Services_Pricing!A1" display="Services_Pricing" xr:uid="{B11AC7D4-AF8D-4D41-982F-EFEA10710201}"/>
    <hyperlink ref="A13" location="Delivery!A1" display="Delivery" xr:uid="{ECD17921-488A-4E0B-869B-B6AD8B4DCE78}"/>
    <hyperlink ref="A9" location="'Device List - Mobile &amp; Tablet'!A1" display="Device List - Mobile &amp; Tablet" xr:uid="{273623A7-6567-41C9-9B7F-C0FE65F6BB19}"/>
  </hyperlinks>
  <pageMargins left="0.70866141732283472" right="0.70866141732283472" top="0.74803149606299213" bottom="0.74803149606299213" header="0.31496062992125984" footer="0.31496062992125984"/>
  <pageSetup paperSize="9" scale="9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5A5A-4547-4F0F-A3C2-5E7F63F1CF07}">
  <sheetPr codeName="Sheet10">
    <tabColor rgb="FF79B557"/>
  </sheetPr>
  <dimension ref="A1:D14"/>
  <sheetViews>
    <sheetView workbookViewId="0">
      <selection activeCell="A12" sqref="A12"/>
    </sheetView>
  </sheetViews>
  <sheetFormatPr defaultColWidth="0" defaultRowHeight="14.5" zeroHeight="1" x14ac:dyDescent="0.35"/>
  <cols>
    <col min="1" max="1" width="82.453125" customWidth="1"/>
    <col min="2" max="4" width="9.1796875" customWidth="1"/>
    <col min="5" max="16384" width="9.1796875" hidden="1"/>
  </cols>
  <sheetData>
    <row r="1" spans="1:4" ht="75.75" customHeight="1" x14ac:dyDescent="0.35">
      <c r="A1" s="259" t="s">
        <v>1233</v>
      </c>
      <c r="B1" s="260"/>
      <c r="C1" s="260"/>
      <c r="D1" s="260"/>
    </row>
    <row r="2" spans="1:4" x14ac:dyDescent="0.35">
      <c r="A2" s="261" t="s">
        <v>346</v>
      </c>
      <c r="B2" s="35"/>
    </row>
    <row r="3" spans="1:4" x14ac:dyDescent="0.35">
      <c r="A3" s="262"/>
      <c r="B3" s="35"/>
    </row>
    <row r="4" spans="1:4" ht="30" customHeight="1" x14ac:dyDescent="0.35">
      <c r="A4" s="79" t="s">
        <v>352</v>
      </c>
      <c r="B4" s="35"/>
    </row>
    <row r="5" spans="1:4" ht="30" customHeight="1" x14ac:dyDescent="0.35">
      <c r="A5" s="113" t="s">
        <v>357</v>
      </c>
      <c r="B5" s="35"/>
    </row>
    <row r="6" spans="1:4" ht="30" customHeight="1" x14ac:dyDescent="0.35">
      <c r="A6" s="113" t="s">
        <v>362</v>
      </c>
      <c r="B6" s="35"/>
    </row>
    <row r="7" spans="1:4" ht="30" customHeight="1" x14ac:dyDescent="0.35">
      <c r="A7" s="113" t="s">
        <v>369</v>
      </c>
      <c r="B7" s="35"/>
    </row>
    <row r="8" spans="1:4" ht="30" customHeight="1" x14ac:dyDescent="0.35">
      <c r="A8" s="113" t="s">
        <v>374</v>
      </c>
      <c r="B8" s="35"/>
    </row>
    <row r="9" spans="1:4" ht="30" customHeight="1" x14ac:dyDescent="0.35">
      <c r="A9" s="113" t="s">
        <v>381</v>
      </c>
      <c r="B9" s="35"/>
    </row>
    <row r="10" spans="1:4" ht="30" customHeight="1" x14ac:dyDescent="0.35">
      <c r="A10" s="113" t="s">
        <v>386</v>
      </c>
      <c r="B10" s="35"/>
    </row>
    <row r="11" spans="1:4" ht="30" customHeight="1" x14ac:dyDescent="0.35">
      <c r="A11" s="113" t="s">
        <v>389</v>
      </c>
      <c r="B11" s="35"/>
    </row>
    <row r="12" spans="1:4" ht="30" customHeight="1" x14ac:dyDescent="0.35">
      <c r="A12" s="114" t="s">
        <v>396</v>
      </c>
      <c r="B12" s="35"/>
    </row>
    <row r="13" spans="1:4" ht="30" customHeight="1" x14ac:dyDescent="0.35">
      <c r="A13" s="113" t="s">
        <v>403</v>
      </c>
      <c r="B13" s="35"/>
    </row>
    <row r="14" spans="1:4" ht="30" customHeight="1" x14ac:dyDescent="0.35">
      <c r="A14" s="35"/>
      <c r="B14" s="35"/>
    </row>
  </sheetData>
  <sheetProtection formatCells="0" formatColumns="0" formatRows="0" sort="0" autoFilter="0"/>
  <mergeCells count="2">
    <mergeCell ref="A1:D1"/>
    <mergeCell ref="A2:A3"/>
  </mergeCells>
  <hyperlinks>
    <hyperlink ref="A10" r:id="rId1" xr:uid="{614D993A-50A3-48ED-9DA4-FF27099D6CCA}"/>
    <hyperlink ref="A4" r:id="rId2" display="Peel Region" xr:uid="{30B4B0D8-26FC-428B-B4CB-80FE26FDF462}"/>
    <hyperlink ref="A5" r:id="rId3" display="Peel Region" xr:uid="{044818B9-51B7-4805-91A5-1A54E2711FBD}"/>
    <hyperlink ref="A5" r:id="rId4" xr:uid="{E90B95C7-B18D-4C15-ABEC-7A952BA0B4AA}"/>
    <hyperlink ref="A6" r:id="rId5" display="Peel Region" xr:uid="{F48849AA-E19D-4343-AA82-57838BBD4E7E}"/>
    <hyperlink ref="A6" r:id="rId6" display="Gascoyne Region" xr:uid="{D15C0B12-8DDC-4678-BF43-D1DE91785B36}"/>
    <hyperlink ref="A7" r:id="rId7" display="Peel Region" xr:uid="{7996B7A1-6014-40CD-A1F9-2EE927D6019C}"/>
    <hyperlink ref="A7" r:id="rId8" display="Gascoyne Region" xr:uid="{ADD220FD-1826-4604-890F-E0F5B71B38B5}"/>
    <hyperlink ref="A8" r:id="rId9" display="Peel Region" xr:uid="{71B2F89E-FAD0-4BE2-B555-0AE443ADF231}"/>
    <hyperlink ref="A8" r:id="rId10" display="Great Southern Region" xr:uid="{87B1F4BC-11D5-4241-AD82-BF37496CCE41}"/>
    <hyperlink ref="A9" r:id="rId11" display="Peel Region" xr:uid="{F096D68F-9A78-448D-8013-7EE5B3124B90}"/>
    <hyperlink ref="A9" r:id="rId12" xr:uid="{57AC051D-E0AA-4CF6-94B5-7C98F6945221}"/>
    <hyperlink ref="A11" r:id="rId13" display="Peel Region" xr:uid="{F3350821-F84E-41E3-8195-86E54CF5ABA7}"/>
    <hyperlink ref="A11" r:id="rId14" display="Mid-West Region" xr:uid="{2207C1E7-5FD8-4789-9D3E-582481784669}"/>
    <hyperlink ref="A12" r:id="rId15" display="Peel Region" xr:uid="{227FFE54-088F-4F5F-AD66-329ACB21DEF4}"/>
    <hyperlink ref="A12" r:id="rId16" xr:uid="{206595CF-F7D4-4937-A235-78FBA5036659}"/>
    <hyperlink ref="A13" r:id="rId17" display="Peel Region" xr:uid="{EFFC96CE-ED11-4533-9F2A-1AF3A98FF510}"/>
    <hyperlink ref="A13" r:id="rId18" xr:uid="{CF2F755F-3421-4BBA-8122-F6F4D79162C1}"/>
  </hyperlinks>
  <pageMargins left="0.7" right="0.7" top="0.75" bottom="0.75" header="0.3" footer="0.3"/>
  <legacyDrawing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8576B-AD7D-4466-89C2-F98CC3FD7C4C}">
  <sheetPr codeName="Sheet11">
    <tabColor rgb="FF3C7E88"/>
  </sheetPr>
  <dimension ref="A1:D29"/>
  <sheetViews>
    <sheetView workbookViewId="0">
      <selection activeCell="D31" sqref="D31"/>
    </sheetView>
  </sheetViews>
  <sheetFormatPr defaultColWidth="9" defaultRowHeight="14" x14ac:dyDescent="0.3"/>
  <cols>
    <col min="1" max="1" width="11.54296875" style="91" customWidth="1"/>
    <col min="2" max="2" width="12.36328125" style="92" customWidth="1"/>
    <col min="3" max="3" width="9" style="92"/>
    <col min="4" max="4" width="71" style="91" customWidth="1"/>
    <col min="5" max="16384" width="9" style="91"/>
  </cols>
  <sheetData>
    <row r="1" spans="1:4" x14ac:dyDescent="0.3">
      <c r="A1" s="119" t="s">
        <v>5014</v>
      </c>
      <c r="B1" s="120" t="s">
        <v>8685</v>
      </c>
      <c r="C1" s="120" t="s">
        <v>5015</v>
      </c>
      <c r="D1" s="119" t="s">
        <v>5016</v>
      </c>
    </row>
    <row r="2" spans="1:4" x14ac:dyDescent="0.3">
      <c r="A2" s="121">
        <v>44746</v>
      </c>
      <c r="B2" s="122">
        <v>1</v>
      </c>
      <c r="C2" s="122" t="s">
        <v>5017</v>
      </c>
      <c r="D2" s="123" t="s">
        <v>5018</v>
      </c>
    </row>
    <row r="3" spans="1:4" x14ac:dyDescent="0.3">
      <c r="A3" s="121">
        <v>44747</v>
      </c>
      <c r="B3" s="122">
        <f t="shared" ref="B3:B8" si="0">B2+1</f>
        <v>2</v>
      </c>
      <c r="C3" s="122" t="s">
        <v>5017</v>
      </c>
      <c r="D3" s="123" t="s">
        <v>5019</v>
      </c>
    </row>
    <row r="4" spans="1:4" x14ac:dyDescent="0.3">
      <c r="A4" s="121">
        <v>44840</v>
      </c>
      <c r="B4" s="122">
        <f t="shared" si="0"/>
        <v>3</v>
      </c>
      <c r="C4" s="122" t="s">
        <v>5424</v>
      </c>
      <c r="D4" s="123" t="s">
        <v>5425</v>
      </c>
    </row>
    <row r="5" spans="1:4" x14ac:dyDescent="0.3">
      <c r="A5" s="121">
        <v>44836</v>
      </c>
      <c r="B5" s="122">
        <f t="shared" si="0"/>
        <v>4</v>
      </c>
      <c r="C5" s="122" t="s">
        <v>5424</v>
      </c>
      <c r="D5" s="123" t="s">
        <v>5426</v>
      </c>
    </row>
    <row r="6" spans="1:4" x14ac:dyDescent="0.3">
      <c r="A6" s="121">
        <v>44911</v>
      </c>
      <c r="B6" s="122">
        <f t="shared" si="0"/>
        <v>5</v>
      </c>
      <c r="C6" s="122" t="s">
        <v>5017</v>
      </c>
      <c r="D6" s="123" t="s">
        <v>5445</v>
      </c>
    </row>
    <row r="7" spans="1:4" x14ac:dyDescent="0.3">
      <c r="A7" s="121">
        <v>45009</v>
      </c>
      <c r="B7" s="122">
        <f t="shared" si="0"/>
        <v>6</v>
      </c>
      <c r="C7" s="122" t="s">
        <v>5017</v>
      </c>
      <c r="D7" s="123" t="s">
        <v>5782</v>
      </c>
    </row>
    <row r="8" spans="1:4" x14ac:dyDescent="0.3">
      <c r="A8" s="121">
        <v>45009</v>
      </c>
      <c r="B8" s="122">
        <f t="shared" si="0"/>
        <v>7</v>
      </c>
      <c r="C8" s="122" t="s">
        <v>5017</v>
      </c>
      <c r="D8" s="123" t="s">
        <v>5782</v>
      </c>
    </row>
    <row r="9" spans="1:4" x14ac:dyDescent="0.3">
      <c r="A9" s="121">
        <v>45051</v>
      </c>
      <c r="B9" s="122">
        <v>8</v>
      </c>
      <c r="C9" s="122" t="s">
        <v>5017</v>
      </c>
      <c r="D9" s="123" t="s">
        <v>6530</v>
      </c>
    </row>
    <row r="10" spans="1:4" x14ac:dyDescent="0.3">
      <c r="A10" s="121">
        <v>45070</v>
      </c>
      <c r="B10" s="122">
        <v>9</v>
      </c>
      <c r="C10" s="122" t="s">
        <v>5017</v>
      </c>
      <c r="D10" s="123" t="s">
        <v>7167</v>
      </c>
    </row>
    <row r="11" spans="1:4" x14ac:dyDescent="0.3">
      <c r="A11" s="121">
        <v>45075</v>
      </c>
      <c r="B11" s="122">
        <v>10</v>
      </c>
      <c r="C11" s="122" t="s">
        <v>5017</v>
      </c>
      <c r="D11" s="123" t="s">
        <v>7236</v>
      </c>
    </row>
    <row r="12" spans="1:4" x14ac:dyDescent="0.3">
      <c r="A12" s="121">
        <v>45085</v>
      </c>
      <c r="B12" s="122">
        <v>11</v>
      </c>
      <c r="C12" s="122" t="s">
        <v>5017</v>
      </c>
      <c r="D12" s="123" t="s">
        <v>7322</v>
      </c>
    </row>
    <row r="13" spans="1:4" x14ac:dyDescent="0.3">
      <c r="A13" s="121">
        <v>45086</v>
      </c>
      <c r="B13" s="122">
        <v>12</v>
      </c>
      <c r="C13" s="122" t="s">
        <v>5017</v>
      </c>
      <c r="D13" s="123" t="s">
        <v>7345</v>
      </c>
    </row>
    <row r="14" spans="1:4" x14ac:dyDescent="0.3">
      <c r="A14" s="121">
        <v>45175</v>
      </c>
      <c r="B14" s="122">
        <v>13</v>
      </c>
      <c r="C14" s="122" t="s">
        <v>7351</v>
      </c>
      <c r="D14" s="123" t="s">
        <v>7352</v>
      </c>
    </row>
    <row r="15" spans="1:4" x14ac:dyDescent="0.3">
      <c r="A15" s="121">
        <v>45197</v>
      </c>
      <c r="B15" s="122">
        <v>14</v>
      </c>
      <c r="C15" s="122" t="s">
        <v>7351</v>
      </c>
      <c r="D15" s="123" t="s">
        <v>7836</v>
      </c>
    </row>
    <row r="16" spans="1:4" x14ac:dyDescent="0.3">
      <c r="A16" s="121">
        <v>45218</v>
      </c>
      <c r="B16" s="122">
        <v>15</v>
      </c>
      <c r="C16" s="122" t="s">
        <v>7351</v>
      </c>
      <c r="D16" s="123" t="s">
        <v>8043</v>
      </c>
    </row>
    <row r="17" spans="1:4" x14ac:dyDescent="0.3">
      <c r="A17" s="121">
        <v>45200</v>
      </c>
      <c r="B17" s="122">
        <v>16</v>
      </c>
      <c r="C17" s="122" t="s">
        <v>7351</v>
      </c>
      <c r="D17" s="123" t="s">
        <v>8440</v>
      </c>
    </row>
    <row r="18" spans="1:4" x14ac:dyDescent="0.3">
      <c r="A18" s="121">
        <v>45245</v>
      </c>
      <c r="B18" s="122">
        <v>17</v>
      </c>
      <c r="C18" s="122" t="s">
        <v>7351</v>
      </c>
      <c r="D18" s="123" t="s">
        <v>8683</v>
      </c>
    </row>
    <row r="19" spans="1:4" x14ac:dyDescent="0.3">
      <c r="A19" s="121">
        <v>45245</v>
      </c>
      <c r="B19" s="122">
        <v>18</v>
      </c>
      <c r="C19" s="122" t="s">
        <v>7351</v>
      </c>
      <c r="D19" s="123" t="s">
        <v>8686</v>
      </c>
    </row>
    <row r="20" spans="1:4" x14ac:dyDescent="0.3">
      <c r="A20" s="121">
        <v>45247</v>
      </c>
      <c r="B20" s="122">
        <v>19</v>
      </c>
      <c r="C20" s="122" t="s">
        <v>5017</v>
      </c>
      <c r="D20" s="123" t="s">
        <v>8691</v>
      </c>
    </row>
    <row r="21" spans="1:4" x14ac:dyDescent="0.3">
      <c r="A21" s="121">
        <v>45281</v>
      </c>
      <c r="B21" s="122">
        <v>20</v>
      </c>
      <c r="C21" s="122" t="s">
        <v>7351</v>
      </c>
      <c r="D21" s="123" t="s">
        <v>8683</v>
      </c>
    </row>
    <row r="22" spans="1:4" x14ac:dyDescent="0.3">
      <c r="A22" s="121">
        <v>45378</v>
      </c>
      <c r="B22" s="122">
        <v>21</v>
      </c>
      <c r="C22" s="122" t="s">
        <v>7351</v>
      </c>
      <c r="D22" s="123" t="s">
        <v>8783</v>
      </c>
    </row>
    <row r="23" spans="1:4" x14ac:dyDescent="0.3">
      <c r="A23" s="121">
        <v>45378</v>
      </c>
      <c r="B23" s="122">
        <v>21</v>
      </c>
      <c r="C23" s="122" t="s">
        <v>7351</v>
      </c>
      <c r="D23" s="123" t="s">
        <v>8796</v>
      </c>
    </row>
    <row r="24" spans="1:4" x14ac:dyDescent="0.3">
      <c r="A24" s="123"/>
      <c r="B24" s="122"/>
      <c r="C24" s="122"/>
      <c r="D24" s="123"/>
    </row>
    <row r="25" spans="1:4" x14ac:dyDescent="0.3">
      <c r="A25" s="123"/>
      <c r="B25" s="122"/>
      <c r="C25" s="122"/>
      <c r="D25" s="123"/>
    </row>
    <row r="26" spans="1:4" x14ac:dyDescent="0.3">
      <c r="A26" s="123"/>
      <c r="B26" s="122"/>
      <c r="C26" s="122"/>
      <c r="D26" s="123"/>
    </row>
    <row r="27" spans="1:4" x14ac:dyDescent="0.3">
      <c r="A27" s="123"/>
      <c r="B27" s="122"/>
      <c r="C27" s="122"/>
      <c r="D27" s="123"/>
    </row>
    <row r="28" spans="1:4" x14ac:dyDescent="0.3">
      <c r="A28" s="123"/>
      <c r="B28" s="122"/>
      <c r="C28" s="122"/>
      <c r="D28" s="123"/>
    </row>
    <row r="29" spans="1:4" x14ac:dyDescent="0.3">
      <c r="A29" s="123"/>
      <c r="B29" s="122"/>
      <c r="C29" s="122"/>
      <c r="D29" s="123"/>
    </row>
  </sheetData>
  <sheetProtection formatCells="0" formatColumns="0" formatRows="0" sort="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F16"/>
  <sheetViews>
    <sheetView workbookViewId="0">
      <selection activeCell="N38" sqref="N38"/>
    </sheetView>
  </sheetViews>
  <sheetFormatPr defaultRowHeight="14.5" x14ac:dyDescent="0.35"/>
  <cols>
    <col min="1" max="1" width="24.81640625" bestFit="1" customWidth="1"/>
    <col min="2" max="2" width="14" bestFit="1" customWidth="1"/>
    <col min="3" max="3" width="7.54296875" bestFit="1" customWidth="1"/>
    <col min="4" max="4" width="15.7265625" bestFit="1" customWidth="1"/>
    <col min="5" max="5" width="21.7265625" customWidth="1"/>
  </cols>
  <sheetData>
    <row r="1" spans="1:6" x14ac:dyDescent="0.35">
      <c r="A1" s="2" t="s">
        <v>6</v>
      </c>
      <c r="B1" s="2" t="s">
        <v>326</v>
      </c>
      <c r="C1" s="2" t="s">
        <v>327</v>
      </c>
      <c r="D1" s="3" t="s">
        <v>328</v>
      </c>
      <c r="E1" t="s">
        <v>295</v>
      </c>
      <c r="F1" s="2" t="s">
        <v>173</v>
      </c>
    </row>
    <row r="2" spans="1:6" x14ac:dyDescent="0.35">
      <c r="A2" s="2" t="s">
        <v>15</v>
      </c>
      <c r="B2" s="2" t="s">
        <v>330</v>
      </c>
      <c r="C2" s="2" t="s">
        <v>331</v>
      </c>
      <c r="D2" s="3" t="s">
        <v>7</v>
      </c>
      <c r="E2" t="s">
        <v>300</v>
      </c>
      <c r="F2" s="2" t="s">
        <v>221</v>
      </c>
    </row>
    <row r="3" spans="1:6" x14ac:dyDescent="0.35">
      <c r="A3" s="2" t="s">
        <v>332</v>
      </c>
      <c r="B3" s="2"/>
      <c r="C3" s="2" t="s">
        <v>333</v>
      </c>
      <c r="D3" s="3" t="s">
        <v>11</v>
      </c>
      <c r="E3" t="s">
        <v>303</v>
      </c>
      <c r="F3" s="2" t="s">
        <v>164</v>
      </c>
    </row>
    <row r="4" spans="1:6" x14ac:dyDescent="0.35">
      <c r="A4" s="2"/>
      <c r="B4" s="2"/>
      <c r="C4" s="2"/>
      <c r="D4" s="3" t="s">
        <v>8</v>
      </c>
      <c r="E4" t="s">
        <v>310</v>
      </c>
    </row>
    <row r="5" spans="1:6" x14ac:dyDescent="0.35">
      <c r="A5" s="2"/>
      <c r="B5" s="2"/>
      <c r="C5" s="2"/>
      <c r="D5" s="3" t="s">
        <v>334</v>
      </c>
      <c r="E5" t="s">
        <v>316</v>
      </c>
    </row>
    <row r="6" spans="1:6" x14ac:dyDescent="0.35">
      <c r="A6" s="2"/>
      <c r="B6" s="2"/>
      <c r="C6" s="2"/>
      <c r="D6" s="3" t="s">
        <v>335</v>
      </c>
      <c r="E6" t="s">
        <v>319</v>
      </c>
    </row>
    <row r="7" spans="1:6" x14ac:dyDescent="0.35">
      <c r="A7" s="2"/>
      <c r="B7" s="2"/>
      <c r="C7" s="2"/>
      <c r="D7" s="3" t="s">
        <v>9</v>
      </c>
    </row>
    <row r="8" spans="1:6" x14ac:dyDescent="0.35">
      <c r="A8" s="2"/>
      <c r="B8" s="2"/>
      <c r="C8" s="2"/>
      <c r="D8" s="3" t="s">
        <v>10</v>
      </c>
    </row>
    <row r="9" spans="1:6" x14ac:dyDescent="0.35">
      <c r="B9" s="2"/>
      <c r="C9" s="2"/>
      <c r="D9" s="3" t="s">
        <v>336</v>
      </c>
    </row>
    <row r="10" spans="1:6" x14ac:dyDescent="0.35">
      <c r="D10" s="3" t="s">
        <v>337</v>
      </c>
    </row>
    <row r="11" spans="1:6" x14ac:dyDescent="0.35">
      <c r="D11" s="3" t="s">
        <v>338</v>
      </c>
    </row>
    <row r="12" spans="1:6" x14ac:dyDescent="0.35">
      <c r="D12" s="3" t="s">
        <v>339</v>
      </c>
    </row>
    <row r="13" spans="1:6" x14ac:dyDescent="0.35">
      <c r="A13" t="s">
        <v>340</v>
      </c>
      <c r="D13" s="3" t="s">
        <v>14</v>
      </c>
    </row>
    <row r="14" spans="1:6" x14ac:dyDescent="0.35">
      <c r="D14" s="3" t="s">
        <v>13</v>
      </c>
    </row>
    <row r="15" spans="1:6" x14ac:dyDescent="0.35">
      <c r="D15" s="3" t="s">
        <v>173</v>
      </c>
    </row>
    <row r="16" spans="1:6" x14ac:dyDescent="0.35">
      <c r="D16" s="9" t="s">
        <v>221</v>
      </c>
    </row>
  </sheetData>
  <sheetProtection formatCells="0" formatColumns="0" formatRows="0" sort="0" autoFilter="0"/>
  <dataValidations count="1">
    <dataValidation type="list" allowBlank="1" showInputMessage="1" showErrorMessage="1" sqref="A13" xr:uid="{00000000-0002-0000-0700-000000000000}">
      <formula1>Brands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8B557"/>
  </sheetPr>
  <dimension ref="A1:U17"/>
  <sheetViews>
    <sheetView zoomScale="115" zoomScaleNormal="115" workbookViewId="0">
      <selection activeCell="D3" sqref="D3"/>
    </sheetView>
  </sheetViews>
  <sheetFormatPr defaultColWidth="0" defaultRowHeight="14" zeroHeight="1" x14ac:dyDescent="0.3"/>
  <cols>
    <col min="1" max="1" width="14.1796875" style="1" customWidth="1"/>
    <col min="2" max="2" width="18.26953125" style="107" customWidth="1"/>
    <col min="3" max="3" width="9.54296875" style="42" customWidth="1"/>
    <col min="4" max="4" width="12.54296875" style="42" customWidth="1"/>
    <col min="5" max="20" width="7.7265625" style="42" customWidth="1"/>
    <col min="21" max="21" width="12.26953125" style="1" customWidth="1"/>
    <col min="22" max="16384" width="10.26953125" style="1" hidden="1"/>
  </cols>
  <sheetData>
    <row r="1" spans="1:21" ht="62.25" customHeight="1" thickBot="1" x14ac:dyDescent="0.35">
      <c r="A1" s="64" t="s">
        <v>1221</v>
      </c>
      <c r="B1" s="65" t="s">
        <v>434</v>
      </c>
      <c r="C1" s="65" t="s">
        <v>1206</v>
      </c>
      <c r="D1" s="65" t="s">
        <v>6514</v>
      </c>
      <c r="E1" s="66" t="s">
        <v>0</v>
      </c>
      <c r="F1" s="66" t="s">
        <v>412</v>
      </c>
      <c r="G1" s="66" t="s">
        <v>413</v>
      </c>
      <c r="H1" s="66" t="s">
        <v>414</v>
      </c>
      <c r="I1" s="66" t="s">
        <v>415</v>
      </c>
      <c r="J1" s="66" t="s">
        <v>416</v>
      </c>
      <c r="K1" s="66" t="s">
        <v>417</v>
      </c>
      <c r="L1" s="66" t="s">
        <v>418</v>
      </c>
      <c r="M1" s="66" t="s">
        <v>419</v>
      </c>
      <c r="N1" s="66" t="s">
        <v>420</v>
      </c>
      <c r="O1" s="66" t="s">
        <v>421</v>
      </c>
      <c r="P1" s="66" t="s">
        <v>44</v>
      </c>
      <c r="Q1" s="66" t="s">
        <v>422</v>
      </c>
      <c r="R1" s="66" t="s">
        <v>423</v>
      </c>
      <c r="S1" s="66" t="s">
        <v>424</v>
      </c>
      <c r="T1" s="66" t="s">
        <v>425</v>
      </c>
      <c r="U1" s="66" t="s">
        <v>435</v>
      </c>
    </row>
    <row r="2" spans="1:21" ht="20.25" customHeight="1" thickBot="1" x14ac:dyDescent="0.35">
      <c r="A2" s="67">
        <f t="shared" ref="A2:A7" si="0">ROW()-1</f>
        <v>1</v>
      </c>
      <c r="B2" s="106" t="s">
        <v>0</v>
      </c>
      <c r="C2" s="68" t="s">
        <v>426</v>
      </c>
      <c r="D2" s="124">
        <v>45378</v>
      </c>
      <c r="E2" s="69" t="s">
        <v>426</v>
      </c>
      <c r="F2" s="70"/>
      <c r="G2" s="70"/>
      <c r="H2" s="70"/>
      <c r="I2" s="70"/>
      <c r="J2" s="70"/>
      <c r="K2" s="70"/>
      <c r="L2" s="70"/>
      <c r="M2" s="70"/>
      <c r="N2" s="70"/>
      <c r="O2" s="70"/>
      <c r="P2" s="70"/>
      <c r="Q2" s="70"/>
      <c r="R2" s="70"/>
      <c r="S2" s="70"/>
      <c r="T2" s="70"/>
      <c r="U2" s="72">
        <f>COUNTIF(E2:T2,"Y")</f>
        <v>1</v>
      </c>
    </row>
    <row r="3" spans="1:21" ht="20.25" customHeight="1" thickBot="1" x14ac:dyDescent="0.35">
      <c r="A3" s="67">
        <f t="shared" si="0"/>
        <v>2</v>
      </c>
      <c r="B3" s="106" t="s">
        <v>449</v>
      </c>
      <c r="C3" s="68" t="s">
        <v>426</v>
      </c>
      <c r="D3" s="124">
        <v>45218</v>
      </c>
      <c r="E3" s="70"/>
      <c r="F3" s="69" t="s">
        <v>426</v>
      </c>
      <c r="G3" s="70"/>
      <c r="H3" s="70"/>
      <c r="I3" s="88"/>
      <c r="J3" s="70"/>
      <c r="K3" s="70"/>
      <c r="L3" s="70"/>
      <c r="M3" s="70"/>
      <c r="N3" s="70"/>
      <c r="O3" s="70"/>
      <c r="P3" s="69" t="s">
        <v>426</v>
      </c>
      <c r="Q3" s="70"/>
      <c r="R3" s="70"/>
      <c r="S3" s="70"/>
      <c r="T3" s="70"/>
      <c r="U3" s="72">
        <f t="shared" ref="U3:U15" si="1">COUNTIF(E3:T3,"Y")</f>
        <v>2</v>
      </c>
    </row>
    <row r="4" spans="1:21" ht="20.25" customHeight="1" thickBot="1" x14ac:dyDescent="0.35">
      <c r="A4" s="67">
        <f t="shared" si="0"/>
        <v>3</v>
      </c>
      <c r="B4" s="106" t="s">
        <v>414</v>
      </c>
      <c r="C4" s="68" t="s">
        <v>426</v>
      </c>
      <c r="D4" s="124">
        <v>45229</v>
      </c>
      <c r="E4" s="70"/>
      <c r="F4" s="70"/>
      <c r="G4" s="69" t="s">
        <v>426</v>
      </c>
      <c r="H4" s="69" t="s">
        <v>426</v>
      </c>
      <c r="I4" s="69" t="s">
        <v>426</v>
      </c>
      <c r="J4" s="69" t="s">
        <v>426</v>
      </c>
      <c r="K4" s="70"/>
      <c r="L4" s="70"/>
      <c r="M4" s="69" t="s">
        <v>426</v>
      </c>
      <c r="N4" s="69" t="s">
        <v>426</v>
      </c>
      <c r="O4" s="69" t="s">
        <v>426</v>
      </c>
      <c r="P4" s="69" t="s">
        <v>426</v>
      </c>
      <c r="Q4" s="70"/>
      <c r="R4" s="70"/>
      <c r="S4" s="70"/>
      <c r="T4" s="69" t="s">
        <v>426</v>
      </c>
      <c r="U4" s="72">
        <f t="shared" si="1"/>
        <v>9</v>
      </c>
    </row>
    <row r="5" spans="1:21" ht="20.25" customHeight="1" thickBot="1" x14ac:dyDescent="0.35">
      <c r="A5" s="67">
        <f t="shared" si="0"/>
        <v>4</v>
      </c>
      <c r="B5" s="106" t="s">
        <v>4316</v>
      </c>
      <c r="C5" s="68" t="s">
        <v>426</v>
      </c>
      <c r="D5" s="124">
        <v>45075</v>
      </c>
      <c r="E5" s="70" t="s">
        <v>426</v>
      </c>
      <c r="F5" s="70" t="s">
        <v>426</v>
      </c>
      <c r="G5" s="69"/>
      <c r="H5" s="69"/>
      <c r="I5" s="69"/>
      <c r="J5" s="69"/>
      <c r="K5" s="70"/>
      <c r="L5" s="70"/>
      <c r="M5" s="69" t="s">
        <v>426</v>
      </c>
      <c r="N5" s="69"/>
      <c r="O5" s="69"/>
      <c r="P5" s="70" t="s">
        <v>426</v>
      </c>
      <c r="Q5" s="70"/>
      <c r="R5" s="70"/>
      <c r="S5" s="70"/>
      <c r="T5" s="69" t="s">
        <v>426</v>
      </c>
      <c r="U5" s="72">
        <f t="shared" si="1"/>
        <v>5</v>
      </c>
    </row>
    <row r="6" spans="1:21" ht="20.25" customHeight="1" thickBot="1" x14ac:dyDescent="0.35">
      <c r="A6" s="67">
        <f t="shared" si="0"/>
        <v>5</v>
      </c>
      <c r="B6" s="106" t="s">
        <v>428</v>
      </c>
      <c r="C6" s="68" t="s">
        <v>426</v>
      </c>
      <c r="D6" s="124">
        <v>45190</v>
      </c>
      <c r="E6" s="70"/>
      <c r="F6" s="69" t="s">
        <v>426</v>
      </c>
      <c r="G6" s="70"/>
      <c r="H6" s="70"/>
      <c r="I6" s="69" t="s">
        <v>426</v>
      </c>
      <c r="J6" s="70"/>
      <c r="K6" s="70"/>
      <c r="L6" s="70"/>
      <c r="M6" s="69" t="s">
        <v>426</v>
      </c>
      <c r="N6" s="70"/>
      <c r="O6" s="70"/>
      <c r="P6" s="69" t="s">
        <v>426</v>
      </c>
      <c r="Q6" s="70"/>
      <c r="R6" s="70"/>
      <c r="S6" s="69" t="s">
        <v>426</v>
      </c>
      <c r="T6" s="69" t="s">
        <v>426</v>
      </c>
      <c r="U6" s="72">
        <f>COUNTIF(E6:T6,"Y")</f>
        <v>6</v>
      </c>
    </row>
    <row r="7" spans="1:21" ht="20.25" customHeight="1" thickBot="1" x14ac:dyDescent="0.35">
      <c r="A7" s="67">
        <f t="shared" si="0"/>
        <v>6</v>
      </c>
      <c r="B7" s="106" t="s">
        <v>415</v>
      </c>
      <c r="C7" s="68" t="s">
        <v>426</v>
      </c>
      <c r="D7" s="124">
        <v>45175</v>
      </c>
      <c r="E7" s="70"/>
      <c r="F7" s="69"/>
      <c r="G7" s="70"/>
      <c r="H7" s="70"/>
      <c r="I7" s="69" t="s">
        <v>426</v>
      </c>
      <c r="J7" s="70"/>
      <c r="K7" s="70"/>
      <c r="L7" s="70"/>
      <c r="M7" s="69"/>
      <c r="N7" s="70"/>
      <c r="O7" s="70"/>
      <c r="P7" s="69"/>
      <c r="Q7" s="70"/>
      <c r="R7" s="70"/>
      <c r="S7" s="69"/>
      <c r="T7" s="69"/>
      <c r="U7" s="72">
        <f>COUNTIF(E7:T7,"Y")</f>
        <v>1</v>
      </c>
    </row>
    <row r="8" spans="1:21" ht="20.25" customHeight="1" thickBot="1" x14ac:dyDescent="0.35">
      <c r="A8" s="67">
        <f t="shared" ref="A8:A15" si="2">ROW()-1</f>
        <v>7</v>
      </c>
      <c r="B8" s="106" t="s">
        <v>5446</v>
      </c>
      <c r="C8" s="68" t="s">
        <v>426</v>
      </c>
      <c r="D8" s="124">
        <v>45281</v>
      </c>
      <c r="E8" s="70"/>
      <c r="F8" s="69" t="s">
        <v>426</v>
      </c>
      <c r="G8" s="69" t="s">
        <v>426</v>
      </c>
      <c r="H8" s="70"/>
      <c r="I8" s="69" t="s">
        <v>426</v>
      </c>
      <c r="J8" s="70"/>
      <c r="K8" s="70"/>
      <c r="L8" s="70"/>
      <c r="M8" s="69" t="s">
        <v>426</v>
      </c>
      <c r="N8" s="70"/>
      <c r="O8" s="70"/>
      <c r="P8" s="69" t="s">
        <v>426</v>
      </c>
      <c r="Q8" s="70"/>
      <c r="R8" s="70"/>
      <c r="S8" s="69" t="s">
        <v>426</v>
      </c>
      <c r="T8" s="69"/>
      <c r="U8" s="72">
        <f>COUNTIF(E8:T8,"Y")</f>
        <v>6</v>
      </c>
    </row>
    <row r="9" spans="1:21" ht="20.25" customHeight="1" thickBot="1" x14ac:dyDescent="0.35">
      <c r="A9" s="67">
        <f t="shared" si="2"/>
        <v>8</v>
      </c>
      <c r="B9" s="106" t="s">
        <v>429</v>
      </c>
      <c r="C9" s="68" t="s">
        <v>426</v>
      </c>
      <c r="D9" s="124">
        <v>45378</v>
      </c>
      <c r="E9" s="70"/>
      <c r="F9" s="70"/>
      <c r="G9" s="69" t="s">
        <v>426</v>
      </c>
      <c r="H9" s="70"/>
      <c r="I9" s="70"/>
      <c r="J9" s="70"/>
      <c r="K9" s="69" t="s">
        <v>426</v>
      </c>
      <c r="L9" s="70"/>
      <c r="M9" s="70"/>
      <c r="N9" s="70"/>
      <c r="O9" s="70"/>
      <c r="P9" s="70"/>
      <c r="Q9" s="70"/>
      <c r="R9" s="70"/>
      <c r="S9" s="69" t="s">
        <v>426</v>
      </c>
      <c r="T9" s="70"/>
      <c r="U9" s="72">
        <f t="shared" si="1"/>
        <v>3</v>
      </c>
    </row>
    <row r="10" spans="1:21" ht="20.25" customHeight="1" thickBot="1" x14ac:dyDescent="0.35">
      <c r="A10" s="67">
        <f t="shared" si="2"/>
        <v>9</v>
      </c>
      <c r="B10" s="106" t="s">
        <v>5020</v>
      </c>
      <c r="C10" s="68" t="s">
        <v>426</v>
      </c>
      <c r="D10" s="124">
        <v>45195</v>
      </c>
      <c r="E10" s="70"/>
      <c r="F10" s="70" t="s">
        <v>426</v>
      </c>
      <c r="G10" s="69"/>
      <c r="H10" s="70"/>
      <c r="I10" s="70" t="s">
        <v>426</v>
      </c>
      <c r="J10" s="70"/>
      <c r="K10" s="69"/>
      <c r="L10" s="70"/>
      <c r="M10" s="70"/>
      <c r="N10" s="70" t="s">
        <v>426</v>
      </c>
      <c r="O10" s="70"/>
      <c r="P10" s="70"/>
      <c r="Q10" s="70" t="s">
        <v>426</v>
      </c>
      <c r="R10" s="70" t="s">
        <v>426</v>
      </c>
      <c r="S10" s="69"/>
      <c r="T10" s="70" t="s">
        <v>426</v>
      </c>
      <c r="U10" s="72">
        <f t="shared" si="1"/>
        <v>6</v>
      </c>
    </row>
    <row r="11" spans="1:21" ht="20.25" customHeight="1" thickBot="1" x14ac:dyDescent="0.35">
      <c r="A11" s="67">
        <f>ROW()-1</f>
        <v>10</v>
      </c>
      <c r="B11" s="106" t="s">
        <v>420</v>
      </c>
      <c r="C11" s="68" t="s">
        <v>426</v>
      </c>
      <c r="D11" s="124">
        <v>45189</v>
      </c>
      <c r="E11" s="70"/>
      <c r="F11" s="70"/>
      <c r="G11" s="69"/>
      <c r="H11" s="70"/>
      <c r="I11" s="70"/>
      <c r="J11" s="70"/>
      <c r="K11" s="69"/>
      <c r="L11" s="70"/>
      <c r="M11" s="70"/>
      <c r="N11" s="70" t="s">
        <v>426</v>
      </c>
      <c r="O11" s="70"/>
      <c r="P11" s="70"/>
      <c r="Q11" s="70"/>
      <c r="R11" s="70"/>
      <c r="S11" s="69"/>
      <c r="T11" s="70"/>
      <c r="U11" s="72">
        <f t="shared" si="1"/>
        <v>1</v>
      </c>
    </row>
    <row r="12" spans="1:21" ht="20.25" customHeight="1" thickBot="1" x14ac:dyDescent="0.35">
      <c r="A12" s="67">
        <f t="shared" si="2"/>
        <v>11</v>
      </c>
      <c r="B12" s="106" t="s">
        <v>430</v>
      </c>
      <c r="C12" s="68" t="s">
        <v>426</v>
      </c>
      <c r="D12" s="124">
        <v>45229</v>
      </c>
      <c r="E12" s="70"/>
      <c r="F12" s="69"/>
      <c r="G12" s="70"/>
      <c r="H12" s="70"/>
      <c r="I12" s="69" t="s">
        <v>426</v>
      </c>
      <c r="J12" s="70"/>
      <c r="K12" s="70"/>
      <c r="L12" s="70"/>
      <c r="M12" s="70"/>
      <c r="N12" s="70"/>
      <c r="O12" s="70"/>
      <c r="P12" s="69" t="s">
        <v>426</v>
      </c>
      <c r="Q12" s="70"/>
      <c r="R12" s="70"/>
      <c r="S12" s="70"/>
      <c r="T12" s="70"/>
      <c r="U12" s="72">
        <f t="shared" si="1"/>
        <v>2</v>
      </c>
    </row>
    <row r="13" spans="1:21" ht="20.25" customHeight="1" thickBot="1" x14ac:dyDescent="0.35">
      <c r="A13" s="67">
        <f t="shared" si="2"/>
        <v>12</v>
      </c>
      <c r="B13" s="106" t="s">
        <v>431</v>
      </c>
      <c r="C13" s="68" t="s">
        <v>426</v>
      </c>
      <c r="D13" s="124">
        <v>45086</v>
      </c>
      <c r="E13" s="70"/>
      <c r="F13" s="70" t="s">
        <v>426</v>
      </c>
      <c r="G13" s="70"/>
      <c r="H13" s="70"/>
      <c r="I13" s="70"/>
      <c r="J13" s="70"/>
      <c r="K13" s="70"/>
      <c r="L13" s="70"/>
      <c r="M13" s="70"/>
      <c r="N13" s="69" t="s">
        <v>426</v>
      </c>
      <c r="O13" s="70"/>
      <c r="P13" s="69" t="s">
        <v>426</v>
      </c>
      <c r="Q13" s="69" t="s">
        <v>426</v>
      </c>
      <c r="R13" s="69" t="s">
        <v>426</v>
      </c>
      <c r="S13" s="69" t="s">
        <v>426</v>
      </c>
      <c r="T13" s="70"/>
      <c r="U13" s="72">
        <f t="shared" si="1"/>
        <v>6</v>
      </c>
    </row>
    <row r="14" spans="1:21" ht="20.25" customHeight="1" thickBot="1" x14ac:dyDescent="0.35">
      <c r="A14" s="67">
        <f t="shared" si="2"/>
        <v>13</v>
      </c>
      <c r="B14" s="106" t="s">
        <v>432</v>
      </c>
      <c r="C14" s="68" t="s">
        <v>426</v>
      </c>
      <c r="D14" s="124">
        <v>45231</v>
      </c>
      <c r="E14" s="70"/>
      <c r="F14" s="70"/>
      <c r="G14" s="69" t="s">
        <v>426</v>
      </c>
      <c r="H14" s="70"/>
      <c r="I14" s="69" t="s">
        <v>426</v>
      </c>
      <c r="J14" s="70"/>
      <c r="K14" s="70"/>
      <c r="L14" s="69" t="s">
        <v>426</v>
      </c>
      <c r="M14" s="69" t="s">
        <v>426</v>
      </c>
      <c r="N14" s="69" t="s">
        <v>426</v>
      </c>
      <c r="O14" s="70"/>
      <c r="P14" s="69" t="s">
        <v>426</v>
      </c>
      <c r="Q14" s="70"/>
      <c r="R14" s="70"/>
      <c r="S14" s="69" t="s">
        <v>426</v>
      </c>
      <c r="T14" s="69" t="s">
        <v>426</v>
      </c>
      <c r="U14" s="72">
        <f t="shared" si="1"/>
        <v>8</v>
      </c>
    </row>
    <row r="15" spans="1:21" ht="20.25" customHeight="1" thickBot="1" x14ac:dyDescent="0.35">
      <c r="A15" s="67">
        <f t="shared" si="2"/>
        <v>14</v>
      </c>
      <c r="B15" s="106" t="s">
        <v>433</v>
      </c>
      <c r="C15" s="68" t="s">
        <v>426</v>
      </c>
      <c r="D15" s="124">
        <v>45225</v>
      </c>
      <c r="E15" s="70"/>
      <c r="F15" s="69" t="s">
        <v>426</v>
      </c>
      <c r="G15" s="69" t="s">
        <v>426</v>
      </c>
      <c r="H15" s="70"/>
      <c r="I15" s="69" t="s">
        <v>426</v>
      </c>
      <c r="J15" s="70"/>
      <c r="K15" s="70"/>
      <c r="L15" s="70"/>
      <c r="M15" s="70"/>
      <c r="N15" s="69" t="s">
        <v>426</v>
      </c>
      <c r="O15" s="70"/>
      <c r="P15" s="69" t="s">
        <v>426</v>
      </c>
      <c r="Q15" s="70"/>
      <c r="R15" s="70"/>
      <c r="S15" s="69" t="s">
        <v>426</v>
      </c>
      <c r="T15" s="70"/>
      <c r="U15" s="72">
        <f t="shared" si="1"/>
        <v>6</v>
      </c>
    </row>
    <row r="16" spans="1:21" ht="24.75" customHeight="1" thickBot="1" x14ac:dyDescent="0.35">
      <c r="A16" s="247" t="s">
        <v>1222</v>
      </c>
      <c r="B16" s="248"/>
      <c r="C16" s="108">
        <f>COUNTIF(C2:C15,"Y")</f>
        <v>14</v>
      </c>
      <c r="D16" s="108"/>
      <c r="E16" s="71">
        <f>COUNTIF(E2:E15,"Y")</f>
        <v>2</v>
      </c>
      <c r="F16" s="71">
        <f t="shared" ref="F16:T16" si="3">COUNTIF(F2:F15,"Y")</f>
        <v>7</v>
      </c>
      <c r="G16" s="71">
        <f t="shared" si="3"/>
        <v>5</v>
      </c>
      <c r="H16" s="71">
        <f t="shared" si="3"/>
        <v>1</v>
      </c>
      <c r="I16" s="71">
        <f t="shared" si="3"/>
        <v>8</v>
      </c>
      <c r="J16" s="71">
        <f t="shared" si="3"/>
        <v>1</v>
      </c>
      <c r="K16" s="71">
        <f t="shared" si="3"/>
        <v>1</v>
      </c>
      <c r="L16" s="71">
        <f t="shared" si="3"/>
        <v>1</v>
      </c>
      <c r="M16" s="71">
        <f t="shared" si="3"/>
        <v>5</v>
      </c>
      <c r="N16" s="71">
        <f t="shared" si="3"/>
        <v>6</v>
      </c>
      <c r="O16" s="71">
        <f t="shared" si="3"/>
        <v>1</v>
      </c>
      <c r="P16" s="71">
        <f t="shared" si="3"/>
        <v>9</v>
      </c>
      <c r="Q16" s="71">
        <f t="shared" si="3"/>
        <v>2</v>
      </c>
      <c r="R16" s="71">
        <f t="shared" si="3"/>
        <v>2</v>
      </c>
      <c r="S16" s="71">
        <f t="shared" si="3"/>
        <v>6</v>
      </c>
      <c r="T16" s="71">
        <f t="shared" si="3"/>
        <v>5</v>
      </c>
      <c r="U16" s="73"/>
    </row>
    <row r="17" spans="4:4" x14ac:dyDescent="0.3">
      <c r="D17" s="208">
        <f>MAX(Update_Log!A:A)</f>
        <v>45378</v>
      </c>
    </row>
  </sheetData>
  <sheetProtection algorithmName="SHA-512" hashValue="+tL4OCmE2yNjJz1/wi0gWDxAzdcbzltJmz3w2zlH41BgCj+yEdrBPrjSLRH6r8wSRCX7hVqufrZwfrQ71+rgNg==" saltValue="Eh3fiYT7GkMcGRVpgRr/ug==" spinCount="100000" sheet="1" formatCells="0" formatColumns="0" formatRows="0" sort="0" autoFilter="0"/>
  <autoFilter ref="A1:U16" xr:uid="{00000000-0001-0000-0100-000000000000}"/>
  <sortState xmlns:xlrd2="http://schemas.microsoft.com/office/spreadsheetml/2017/richdata2" ref="A6:U8">
    <sortCondition ref="B6:B8"/>
  </sortState>
  <mergeCells count="1">
    <mergeCell ref="A16:B16"/>
  </mergeCells>
  <conditionalFormatting sqref="E2:T15">
    <cfRule type="cellIs" dxfId="29" priority="1" operator="equal">
      <formula>"Y"</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7A8B5"/>
  </sheetPr>
  <dimension ref="A1:AB843"/>
  <sheetViews>
    <sheetView topLeftCell="B1" zoomScale="85" zoomScaleNormal="85" workbookViewId="0">
      <pane ySplit="3" topLeftCell="A4" activePane="bottomLeft" state="frozen"/>
      <selection activeCell="AC5" sqref="AC5"/>
      <selection pane="bottomLeft" activeCell="D5" sqref="D5"/>
    </sheetView>
  </sheetViews>
  <sheetFormatPr defaultColWidth="0" defaultRowHeight="14" zeroHeight="1" x14ac:dyDescent="0.3"/>
  <cols>
    <col min="1" max="1" width="43.1796875" style="1" hidden="1" customWidth="1"/>
    <col min="2" max="4" width="20.7265625" style="1" customWidth="1"/>
    <col min="5" max="5" width="25.54296875" style="1" customWidth="1"/>
    <col min="6" max="6" width="19.453125" style="1" customWidth="1"/>
    <col min="7" max="7" width="14.7265625" style="1" customWidth="1"/>
    <col min="8" max="8" width="13" style="1" customWidth="1"/>
    <col min="9" max="9" width="14.7265625" style="1" customWidth="1"/>
    <col min="10" max="10" width="12.1796875" style="1" customWidth="1"/>
    <col min="11" max="13" width="12.7265625" style="1" customWidth="1"/>
    <col min="14" max="14" width="76" style="18" customWidth="1"/>
    <col min="15" max="15" width="10.26953125" style="1" customWidth="1"/>
    <col min="16" max="27" width="10.26953125" style="1" hidden="1"/>
    <col min="28" max="28" width="86.453125" style="228" customWidth="1"/>
    <col min="29" max="16384" width="10.26953125" style="1" hidden="1"/>
  </cols>
  <sheetData>
    <row r="1" spans="1:28" ht="21" customHeight="1" x14ac:dyDescent="0.3">
      <c r="A1" s="21"/>
      <c r="B1" s="249" t="s">
        <v>447</v>
      </c>
      <c r="C1" s="250"/>
      <c r="D1" s="250"/>
      <c r="E1" s="251"/>
      <c r="F1" s="251"/>
      <c r="G1" s="251"/>
      <c r="H1" s="251"/>
      <c r="I1" s="251"/>
      <c r="J1" s="251"/>
      <c r="K1" s="251"/>
      <c r="L1" s="251"/>
      <c r="M1" s="251"/>
      <c r="N1" s="252"/>
    </row>
    <row r="2" spans="1:28" ht="48" customHeight="1" x14ac:dyDescent="0.3">
      <c r="A2" s="21"/>
      <c r="B2" s="253" t="s">
        <v>1232</v>
      </c>
      <c r="C2" s="254"/>
      <c r="D2" s="254"/>
      <c r="E2" s="254"/>
      <c r="F2" s="254"/>
      <c r="G2" s="254"/>
      <c r="H2" s="254"/>
      <c r="I2" s="254"/>
      <c r="J2" s="254"/>
      <c r="K2" s="254"/>
      <c r="L2" s="254"/>
      <c r="M2" s="254"/>
      <c r="N2" s="255"/>
    </row>
    <row r="3" spans="1:28" ht="42" x14ac:dyDescent="0.3">
      <c r="A3" s="112"/>
      <c r="B3" s="51" t="s">
        <v>434</v>
      </c>
      <c r="C3" s="51" t="s">
        <v>3</v>
      </c>
      <c r="D3" s="51" t="s">
        <v>1</v>
      </c>
      <c r="E3" s="51" t="s">
        <v>2</v>
      </c>
      <c r="F3" s="51" t="s">
        <v>1223</v>
      </c>
      <c r="G3" s="51" t="s">
        <v>4</v>
      </c>
      <c r="H3" s="50" t="s">
        <v>1227</v>
      </c>
      <c r="I3" s="50" t="s">
        <v>1226</v>
      </c>
      <c r="J3" s="50" t="s">
        <v>1229</v>
      </c>
      <c r="K3" s="50" t="s">
        <v>1228</v>
      </c>
      <c r="L3" s="50" t="s">
        <v>1230</v>
      </c>
      <c r="M3" s="50" t="s">
        <v>1231</v>
      </c>
      <c r="N3" s="51" t="s">
        <v>5</v>
      </c>
    </row>
    <row r="4" spans="1:28" ht="70" x14ac:dyDescent="0.3">
      <c r="A4" s="21" t="e">
        <f>B4&amp;"_"&amp;E4&amp;"_"&amp;#REF!</f>
        <v>#REF!</v>
      </c>
      <c r="B4" s="45" t="s">
        <v>0</v>
      </c>
      <c r="C4" s="10" t="s">
        <v>0</v>
      </c>
      <c r="D4" s="46" t="s">
        <v>6</v>
      </c>
      <c r="E4" s="46" t="s">
        <v>7</v>
      </c>
      <c r="F4" s="74"/>
      <c r="G4" s="58">
        <v>0.4</v>
      </c>
      <c r="H4" s="47">
        <v>101</v>
      </c>
      <c r="I4" s="58">
        <v>0.43</v>
      </c>
      <c r="J4" s="47">
        <v>501</v>
      </c>
      <c r="K4" s="58">
        <v>0.45</v>
      </c>
      <c r="L4" s="47"/>
      <c r="M4" s="58"/>
      <c r="N4" s="55" t="s">
        <v>1219</v>
      </c>
      <c r="AB4" s="229" t="s">
        <v>6990</v>
      </c>
    </row>
    <row r="5" spans="1:28" x14ac:dyDescent="0.3">
      <c r="A5" s="21" t="e">
        <f>B5&amp;"_"&amp;E5&amp;"_"&amp;#REF!</f>
        <v>#REF!</v>
      </c>
      <c r="B5" s="45" t="s">
        <v>0</v>
      </c>
      <c r="C5" s="10" t="s">
        <v>0</v>
      </c>
      <c r="D5" s="46" t="s">
        <v>6</v>
      </c>
      <c r="E5" s="46" t="s">
        <v>8</v>
      </c>
      <c r="F5" s="74"/>
      <c r="G5" s="58">
        <v>0.3</v>
      </c>
      <c r="H5" s="47">
        <v>101</v>
      </c>
      <c r="I5" s="58">
        <v>0.33</v>
      </c>
      <c r="J5" s="47">
        <v>501</v>
      </c>
      <c r="K5" s="58">
        <f>G5+5%</f>
        <v>0.35</v>
      </c>
      <c r="L5" s="47"/>
      <c r="M5" s="58"/>
      <c r="N5" s="55" t="s">
        <v>1219</v>
      </c>
    </row>
    <row r="6" spans="1:28" x14ac:dyDescent="0.3">
      <c r="A6" s="21" t="e">
        <f>B6&amp;"_"&amp;E6&amp;"_"&amp;#REF!</f>
        <v>#REF!</v>
      </c>
      <c r="B6" s="45" t="s">
        <v>0</v>
      </c>
      <c r="C6" s="10" t="s">
        <v>0</v>
      </c>
      <c r="D6" s="46" t="s">
        <v>6</v>
      </c>
      <c r="E6" s="46" t="s">
        <v>9</v>
      </c>
      <c r="F6" s="74"/>
      <c r="G6" s="58">
        <v>0.3</v>
      </c>
      <c r="H6" s="47">
        <v>101</v>
      </c>
      <c r="I6" s="58">
        <v>0.33</v>
      </c>
      <c r="J6" s="47">
        <v>501</v>
      </c>
      <c r="K6" s="58">
        <f>G6+5%</f>
        <v>0.35</v>
      </c>
      <c r="L6" s="47"/>
      <c r="M6" s="58"/>
      <c r="N6" s="55" t="s">
        <v>1219</v>
      </c>
    </row>
    <row r="7" spans="1:28" x14ac:dyDescent="0.3">
      <c r="A7" s="21" t="e">
        <f>B7&amp;"_"&amp;E7&amp;"_"&amp;#REF!</f>
        <v>#REF!</v>
      </c>
      <c r="B7" s="45" t="s">
        <v>0</v>
      </c>
      <c r="C7" s="10" t="s">
        <v>0</v>
      </c>
      <c r="D7" s="46" t="s">
        <v>6</v>
      </c>
      <c r="E7" s="46" t="s">
        <v>10</v>
      </c>
      <c r="F7" s="74"/>
      <c r="G7" s="58">
        <v>0.3</v>
      </c>
      <c r="H7" s="47">
        <v>101</v>
      </c>
      <c r="I7" s="58">
        <v>0.33</v>
      </c>
      <c r="J7" s="47">
        <v>501</v>
      </c>
      <c r="K7" s="58">
        <f>G7+5%</f>
        <v>0.35</v>
      </c>
      <c r="L7" s="47"/>
      <c r="M7" s="58"/>
      <c r="N7" s="55" t="s">
        <v>1219</v>
      </c>
    </row>
    <row r="8" spans="1:28" x14ac:dyDescent="0.3">
      <c r="A8" s="21" t="e">
        <f>B8&amp;"_"&amp;E8&amp;"_"&amp;#REF!</f>
        <v>#REF!</v>
      </c>
      <c r="B8" s="45" t="s">
        <v>0</v>
      </c>
      <c r="C8" s="10" t="s">
        <v>0</v>
      </c>
      <c r="D8" s="46" t="s">
        <v>6</v>
      </c>
      <c r="E8" s="46" t="s">
        <v>11</v>
      </c>
      <c r="F8" s="74"/>
      <c r="G8" s="58">
        <v>0.4</v>
      </c>
      <c r="H8" s="47">
        <v>101</v>
      </c>
      <c r="I8" s="58">
        <v>0.43</v>
      </c>
      <c r="J8" s="47">
        <v>501</v>
      </c>
      <c r="K8" s="58">
        <f>G8+5%</f>
        <v>0.45</v>
      </c>
      <c r="L8" s="47"/>
      <c r="M8" s="58"/>
      <c r="N8" s="55" t="s">
        <v>1219</v>
      </c>
    </row>
    <row r="9" spans="1:28" x14ac:dyDescent="0.3">
      <c r="A9" s="21" t="e">
        <f>B9&amp;"_"&amp;E9&amp;"_"&amp;#REF!</f>
        <v>#REF!</v>
      </c>
      <c r="B9" s="45" t="s">
        <v>0</v>
      </c>
      <c r="C9" s="10" t="s">
        <v>0</v>
      </c>
      <c r="D9" s="46" t="s">
        <v>6</v>
      </c>
      <c r="E9" s="46" t="s">
        <v>12</v>
      </c>
      <c r="F9" s="74"/>
      <c r="G9" s="58">
        <v>0.4</v>
      </c>
      <c r="H9" s="47">
        <v>101</v>
      </c>
      <c r="I9" s="58">
        <v>0.43</v>
      </c>
      <c r="J9" s="47">
        <v>501</v>
      </c>
      <c r="K9" s="58">
        <f>G9+5%</f>
        <v>0.45</v>
      </c>
      <c r="L9" s="47"/>
      <c r="M9" s="58"/>
      <c r="N9" s="55" t="s">
        <v>1219</v>
      </c>
    </row>
    <row r="10" spans="1:28" x14ac:dyDescent="0.3">
      <c r="A10" s="21" t="e">
        <f>B10&amp;"_"&amp;E10&amp;"_"&amp;#REF!</f>
        <v>#REF!</v>
      </c>
      <c r="B10" s="45" t="s">
        <v>0</v>
      </c>
      <c r="C10" s="10" t="s">
        <v>0</v>
      </c>
      <c r="D10" s="46" t="s">
        <v>6</v>
      </c>
      <c r="E10" s="8" t="s">
        <v>13</v>
      </c>
      <c r="F10" s="74"/>
      <c r="G10" s="58">
        <v>0.3</v>
      </c>
      <c r="H10" s="47">
        <v>101</v>
      </c>
      <c r="I10" s="58">
        <v>0.33</v>
      </c>
      <c r="J10" s="47">
        <v>501</v>
      </c>
      <c r="K10" s="58">
        <v>0.35</v>
      </c>
      <c r="L10" s="47"/>
      <c r="M10" s="58"/>
      <c r="N10" s="55" t="s">
        <v>1219</v>
      </c>
    </row>
    <row r="11" spans="1:28" x14ac:dyDescent="0.3">
      <c r="A11" s="21" t="e">
        <f>B11&amp;"_"&amp;E11&amp;"_"&amp;#REF!</f>
        <v>#REF!</v>
      </c>
      <c r="B11" s="45" t="s">
        <v>0</v>
      </c>
      <c r="C11" s="10" t="s">
        <v>0</v>
      </c>
      <c r="D11" s="46" t="s">
        <v>6</v>
      </c>
      <c r="E11" s="46" t="s">
        <v>14</v>
      </c>
      <c r="F11" s="74"/>
      <c r="G11" s="58">
        <v>0.3</v>
      </c>
      <c r="H11" s="47">
        <v>101</v>
      </c>
      <c r="I11" s="58">
        <v>0.33</v>
      </c>
      <c r="J11" s="47">
        <v>501</v>
      </c>
      <c r="K11" s="58">
        <v>0.35</v>
      </c>
      <c r="L11" s="47"/>
      <c r="M11" s="58"/>
      <c r="N11" s="55" t="s">
        <v>1219</v>
      </c>
    </row>
    <row r="12" spans="1:28" x14ac:dyDescent="0.3">
      <c r="A12" s="21" t="e">
        <f>B12&amp;"_"&amp;E12&amp;"_"&amp;#REF!</f>
        <v>#REF!</v>
      </c>
      <c r="B12" s="45" t="s">
        <v>0</v>
      </c>
      <c r="C12" s="10" t="s">
        <v>0</v>
      </c>
      <c r="D12" s="46" t="s">
        <v>15</v>
      </c>
      <c r="E12" s="46" t="s">
        <v>8</v>
      </c>
      <c r="F12" s="74"/>
      <c r="G12" s="58">
        <v>0.1</v>
      </c>
      <c r="H12" s="47">
        <v>101</v>
      </c>
      <c r="I12" s="58">
        <v>0.12</v>
      </c>
      <c r="J12" s="47">
        <v>501</v>
      </c>
      <c r="K12" s="58">
        <v>0.14000000000000001</v>
      </c>
      <c r="L12" s="47"/>
      <c r="M12" s="58"/>
      <c r="N12" s="55" t="s">
        <v>1219</v>
      </c>
    </row>
    <row r="13" spans="1:28" x14ac:dyDescent="0.3">
      <c r="A13" s="21" t="e">
        <f>B13&amp;"_"&amp;E13&amp;"_"&amp;#REF!</f>
        <v>#REF!</v>
      </c>
      <c r="B13" s="45" t="s">
        <v>0</v>
      </c>
      <c r="C13" s="10" t="s">
        <v>0</v>
      </c>
      <c r="D13" s="46" t="s">
        <v>15</v>
      </c>
      <c r="E13" s="46" t="s">
        <v>9</v>
      </c>
      <c r="F13" s="74"/>
      <c r="G13" s="58">
        <v>0.1</v>
      </c>
      <c r="H13" s="47">
        <v>101</v>
      </c>
      <c r="I13" s="58">
        <v>0.12</v>
      </c>
      <c r="J13" s="47">
        <v>501</v>
      </c>
      <c r="K13" s="58">
        <v>0.14000000000000001</v>
      </c>
      <c r="L13" s="47"/>
      <c r="M13" s="58"/>
      <c r="N13" s="55" t="s">
        <v>1219</v>
      </c>
    </row>
    <row r="14" spans="1:28" x14ac:dyDescent="0.3">
      <c r="A14" s="21"/>
      <c r="B14" s="56" t="s">
        <v>449</v>
      </c>
      <c r="C14" s="63" t="s">
        <v>412</v>
      </c>
      <c r="D14" s="63" t="s">
        <v>6</v>
      </c>
      <c r="E14" s="63" t="s">
        <v>334</v>
      </c>
      <c r="F14" s="74"/>
      <c r="G14" s="59">
        <v>7.3999999999999996E-2</v>
      </c>
      <c r="H14" s="60"/>
      <c r="I14" s="59"/>
      <c r="J14" s="60"/>
      <c r="K14" s="59"/>
      <c r="L14" s="60"/>
      <c r="M14" s="59"/>
      <c r="N14" s="111" t="s">
        <v>1220</v>
      </c>
    </row>
    <row r="15" spans="1:28" x14ac:dyDescent="0.3">
      <c r="A15" s="21"/>
      <c r="B15" s="56" t="s">
        <v>449</v>
      </c>
      <c r="C15" s="63" t="s">
        <v>412</v>
      </c>
      <c r="D15" s="63" t="s">
        <v>6</v>
      </c>
      <c r="E15" s="63" t="s">
        <v>8</v>
      </c>
      <c r="F15" s="74"/>
      <c r="G15" s="59">
        <v>0.1206</v>
      </c>
      <c r="H15" s="60"/>
      <c r="I15" s="59"/>
      <c r="J15" s="60"/>
      <c r="K15" s="59"/>
      <c r="L15" s="60"/>
      <c r="M15" s="59"/>
      <c r="N15" s="111" t="s">
        <v>1220</v>
      </c>
    </row>
    <row r="16" spans="1:28" x14ac:dyDescent="0.3">
      <c r="A16" s="21"/>
      <c r="B16" s="56" t="s">
        <v>449</v>
      </c>
      <c r="C16" s="63" t="s">
        <v>412</v>
      </c>
      <c r="D16" s="63" t="s">
        <v>6</v>
      </c>
      <c r="E16" s="63" t="s">
        <v>7</v>
      </c>
      <c r="F16" s="74"/>
      <c r="G16" s="59">
        <v>0.12039999999999999</v>
      </c>
      <c r="H16" s="60"/>
      <c r="I16" s="59"/>
      <c r="J16" s="60"/>
      <c r="K16" s="59"/>
      <c r="L16" s="60"/>
      <c r="M16" s="59"/>
      <c r="N16" s="111" t="s">
        <v>1220</v>
      </c>
    </row>
    <row r="17" spans="1:14" x14ac:dyDescent="0.3">
      <c r="A17" s="21"/>
      <c r="B17" s="56" t="s">
        <v>449</v>
      </c>
      <c r="C17" s="63" t="s">
        <v>412</v>
      </c>
      <c r="D17" s="63" t="s">
        <v>15</v>
      </c>
      <c r="E17" s="63" t="s">
        <v>336</v>
      </c>
      <c r="F17" s="74"/>
      <c r="G17" s="59">
        <v>3.1099999999999999E-2</v>
      </c>
      <c r="H17" s="60"/>
      <c r="I17" s="59"/>
      <c r="J17" s="60"/>
      <c r="K17" s="59"/>
      <c r="L17" s="60"/>
      <c r="M17" s="59"/>
      <c r="N17" s="111" t="s">
        <v>1220</v>
      </c>
    </row>
    <row r="18" spans="1:14" x14ac:dyDescent="0.3">
      <c r="A18" s="21"/>
      <c r="B18" s="56" t="s">
        <v>449</v>
      </c>
      <c r="C18" s="63" t="s">
        <v>44</v>
      </c>
      <c r="D18" s="63" t="s">
        <v>6</v>
      </c>
      <c r="E18" s="63" t="s">
        <v>8</v>
      </c>
      <c r="F18" s="74"/>
      <c r="G18" s="59">
        <v>0.15290000000000001</v>
      </c>
      <c r="H18" s="60"/>
      <c r="I18" s="59"/>
      <c r="J18" s="60"/>
      <c r="K18" s="59"/>
      <c r="L18" s="60"/>
      <c r="M18" s="59"/>
      <c r="N18" s="111" t="s">
        <v>1220</v>
      </c>
    </row>
    <row r="19" spans="1:14" x14ac:dyDescent="0.3">
      <c r="A19" s="21"/>
      <c r="B19" s="45" t="s">
        <v>414</v>
      </c>
      <c r="C19" s="46" t="s">
        <v>413</v>
      </c>
      <c r="D19" s="46" t="s">
        <v>6</v>
      </c>
      <c r="E19" s="46" t="s">
        <v>8</v>
      </c>
      <c r="F19" s="74"/>
      <c r="G19" s="59">
        <v>0.25</v>
      </c>
      <c r="H19" s="60"/>
      <c r="I19" s="59"/>
      <c r="J19" s="60"/>
      <c r="K19" s="59"/>
      <c r="L19" s="60"/>
      <c r="M19" s="59"/>
      <c r="N19" s="111"/>
    </row>
    <row r="20" spans="1:14" x14ac:dyDescent="0.3">
      <c r="A20" s="21"/>
      <c r="B20" s="45" t="s">
        <v>414</v>
      </c>
      <c r="C20" s="46" t="s">
        <v>413</v>
      </c>
      <c r="D20" s="46" t="s">
        <v>6</v>
      </c>
      <c r="E20" s="46" t="s">
        <v>9</v>
      </c>
      <c r="F20" s="74"/>
      <c r="G20" s="59">
        <v>0.22</v>
      </c>
      <c r="H20" s="60"/>
      <c r="I20" s="59"/>
      <c r="J20" s="60"/>
      <c r="K20" s="59"/>
      <c r="L20" s="60"/>
      <c r="M20" s="59"/>
      <c r="N20" s="111"/>
    </row>
    <row r="21" spans="1:14" x14ac:dyDescent="0.3">
      <c r="A21" s="21"/>
      <c r="B21" s="45" t="s">
        <v>414</v>
      </c>
      <c r="C21" s="46" t="s">
        <v>413</v>
      </c>
      <c r="D21" s="46" t="s">
        <v>6</v>
      </c>
      <c r="E21" s="46" t="s">
        <v>10</v>
      </c>
      <c r="F21" s="74"/>
      <c r="G21" s="59">
        <v>0.35</v>
      </c>
      <c r="H21" s="60"/>
      <c r="I21" s="59"/>
      <c r="J21" s="60"/>
      <c r="K21" s="59"/>
      <c r="L21" s="60"/>
      <c r="M21" s="59"/>
      <c r="N21" s="111"/>
    </row>
    <row r="22" spans="1:14" x14ac:dyDescent="0.3">
      <c r="A22" s="21"/>
      <c r="B22" s="45" t="s">
        <v>414</v>
      </c>
      <c r="C22" s="46" t="s">
        <v>414</v>
      </c>
      <c r="D22" s="46" t="s">
        <v>6</v>
      </c>
      <c r="E22" s="46" t="s">
        <v>7</v>
      </c>
      <c r="F22" s="74"/>
      <c r="G22" s="59">
        <v>0.31</v>
      </c>
      <c r="H22" s="60"/>
      <c r="I22" s="59"/>
      <c r="J22" s="60"/>
      <c r="K22" s="59"/>
      <c r="L22" s="60"/>
      <c r="M22" s="59"/>
      <c r="N22" s="111"/>
    </row>
    <row r="23" spans="1:14" x14ac:dyDescent="0.3">
      <c r="A23" s="21"/>
      <c r="B23" s="45" t="s">
        <v>414</v>
      </c>
      <c r="C23" s="46" t="s">
        <v>414</v>
      </c>
      <c r="D23" s="46" t="s">
        <v>6</v>
      </c>
      <c r="E23" s="46" t="s">
        <v>11</v>
      </c>
      <c r="F23" s="74"/>
      <c r="G23" s="59">
        <v>0.31</v>
      </c>
      <c r="H23" s="60"/>
      <c r="I23" s="59"/>
      <c r="J23" s="60"/>
      <c r="K23" s="59"/>
      <c r="L23" s="60"/>
      <c r="M23" s="59"/>
      <c r="N23" s="111"/>
    </row>
    <row r="24" spans="1:14" x14ac:dyDescent="0.3">
      <c r="A24" s="21"/>
      <c r="B24" s="45" t="s">
        <v>414</v>
      </c>
      <c r="C24" s="46" t="s">
        <v>414</v>
      </c>
      <c r="D24" s="46" t="s">
        <v>6</v>
      </c>
      <c r="E24" s="46" t="s">
        <v>14</v>
      </c>
      <c r="F24" s="74"/>
      <c r="G24" s="59">
        <v>0.25</v>
      </c>
      <c r="H24" s="60"/>
      <c r="I24" s="59"/>
      <c r="J24" s="60"/>
      <c r="K24" s="59"/>
      <c r="L24" s="60"/>
      <c r="M24" s="59"/>
      <c r="N24" s="111"/>
    </row>
    <row r="25" spans="1:14" x14ac:dyDescent="0.3">
      <c r="A25" s="21"/>
      <c r="B25" s="45" t="s">
        <v>414</v>
      </c>
      <c r="C25" s="46" t="s">
        <v>414</v>
      </c>
      <c r="D25" s="46" t="s">
        <v>6</v>
      </c>
      <c r="E25" s="8" t="s">
        <v>13</v>
      </c>
      <c r="F25" s="74"/>
      <c r="G25" s="59">
        <v>0.25</v>
      </c>
      <c r="H25" s="60"/>
      <c r="I25" s="59"/>
      <c r="J25" s="60"/>
      <c r="K25" s="59"/>
      <c r="L25" s="60"/>
      <c r="M25" s="59"/>
      <c r="N25" s="111"/>
    </row>
    <row r="26" spans="1:14" x14ac:dyDescent="0.3">
      <c r="A26" s="21"/>
      <c r="B26" s="45" t="s">
        <v>414</v>
      </c>
      <c r="C26" s="46" t="s">
        <v>414</v>
      </c>
      <c r="D26" s="46" t="s">
        <v>6</v>
      </c>
      <c r="E26" s="46" t="s">
        <v>173</v>
      </c>
      <c r="F26" s="74"/>
      <c r="G26" s="59">
        <v>0.25</v>
      </c>
      <c r="H26" s="60"/>
      <c r="I26" s="59"/>
      <c r="J26" s="60"/>
      <c r="K26" s="59"/>
      <c r="L26" s="60"/>
      <c r="M26" s="59"/>
      <c r="N26" s="111"/>
    </row>
    <row r="27" spans="1:14" x14ac:dyDescent="0.3">
      <c r="A27" s="21"/>
      <c r="B27" s="45" t="s">
        <v>414</v>
      </c>
      <c r="C27" s="46" t="s">
        <v>414</v>
      </c>
      <c r="D27" s="46" t="s">
        <v>6</v>
      </c>
      <c r="E27" s="46" t="s">
        <v>221</v>
      </c>
      <c r="F27" s="74"/>
      <c r="G27" s="59">
        <v>0.25</v>
      </c>
      <c r="H27" s="60"/>
      <c r="I27" s="59"/>
      <c r="J27" s="60"/>
      <c r="K27" s="59"/>
      <c r="L27" s="60"/>
      <c r="M27" s="59"/>
      <c r="N27" s="111"/>
    </row>
    <row r="28" spans="1:14" x14ac:dyDescent="0.3">
      <c r="A28" s="21"/>
      <c r="B28" s="45" t="s">
        <v>414</v>
      </c>
      <c r="C28" s="46" t="s">
        <v>414</v>
      </c>
      <c r="D28" s="46" t="s">
        <v>15</v>
      </c>
      <c r="E28" s="46" t="s">
        <v>14</v>
      </c>
      <c r="F28" s="74"/>
      <c r="G28" s="59">
        <v>0.3</v>
      </c>
      <c r="H28" s="60"/>
      <c r="I28" s="59"/>
      <c r="J28" s="60"/>
      <c r="K28" s="59"/>
      <c r="L28" s="60"/>
      <c r="M28" s="59"/>
      <c r="N28" s="111"/>
    </row>
    <row r="29" spans="1:14" x14ac:dyDescent="0.3">
      <c r="A29" s="21"/>
      <c r="B29" s="45" t="s">
        <v>414</v>
      </c>
      <c r="C29" s="46" t="s">
        <v>415</v>
      </c>
      <c r="D29" s="46" t="s">
        <v>6</v>
      </c>
      <c r="E29" s="46" t="s">
        <v>7</v>
      </c>
      <c r="F29" s="74"/>
      <c r="G29" s="59">
        <v>0.59</v>
      </c>
      <c r="H29" s="60"/>
      <c r="I29" s="59"/>
      <c r="J29" s="60"/>
      <c r="K29" s="59"/>
      <c r="L29" s="60"/>
      <c r="M29" s="59"/>
      <c r="N29" s="111"/>
    </row>
    <row r="30" spans="1:14" x14ac:dyDescent="0.3">
      <c r="A30" s="21"/>
      <c r="B30" s="45" t="s">
        <v>414</v>
      </c>
      <c r="C30" s="46" t="s">
        <v>415</v>
      </c>
      <c r="D30" s="46" t="s">
        <v>6</v>
      </c>
      <c r="E30" s="46" t="s">
        <v>11</v>
      </c>
      <c r="F30" s="74"/>
      <c r="G30" s="59">
        <v>0.39999999999999997</v>
      </c>
      <c r="H30" s="60"/>
      <c r="I30" s="59"/>
      <c r="J30" s="60"/>
      <c r="K30" s="59"/>
      <c r="L30" s="60"/>
      <c r="M30" s="59"/>
      <c r="N30" s="111"/>
    </row>
    <row r="31" spans="1:14" x14ac:dyDescent="0.3">
      <c r="A31" s="21"/>
      <c r="B31" s="45" t="s">
        <v>414</v>
      </c>
      <c r="C31" s="46" t="s">
        <v>415</v>
      </c>
      <c r="D31" s="46" t="s">
        <v>6</v>
      </c>
      <c r="E31" s="46" t="s">
        <v>8</v>
      </c>
      <c r="F31" s="74"/>
      <c r="G31" s="59">
        <v>0.57999999999999996</v>
      </c>
      <c r="H31" s="60"/>
      <c r="I31" s="59"/>
      <c r="J31" s="60"/>
      <c r="K31" s="59"/>
      <c r="L31" s="60"/>
      <c r="M31" s="59"/>
      <c r="N31" s="111"/>
    </row>
    <row r="32" spans="1:14" x14ac:dyDescent="0.3">
      <c r="A32" s="21"/>
      <c r="B32" s="45" t="s">
        <v>414</v>
      </c>
      <c r="C32" s="46" t="s">
        <v>415</v>
      </c>
      <c r="D32" s="46" t="s">
        <v>6</v>
      </c>
      <c r="E32" s="46" t="s">
        <v>334</v>
      </c>
      <c r="F32" s="74"/>
      <c r="G32" s="59">
        <v>0.57999999999999996</v>
      </c>
      <c r="H32" s="60"/>
      <c r="I32" s="59"/>
      <c r="J32" s="60"/>
      <c r="K32" s="59"/>
      <c r="L32" s="60"/>
      <c r="M32" s="59"/>
      <c r="N32" s="111"/>
    </row>
    <row r="33" spans="1:14" x14ac:dyDescent="0.3">
      <c r="A33" s="21"/>
      <c r="B33" s="45" t="s">
        <v>414</v>
      </c>
      <c r="C33" s="46" t="s">
        <v>415</v>
      </c>
      <c r="D33" s="46" t="s">
        <v>6</v>
      </c>
      <c r="E33" s="46" t="s">
        <v>335</v>
      </c>
      <c r="F33" s="74"/>
      <c r="G33" s="59">
        <v>0.57999999999999996</v>
      </c>
      <c r="H33" s="60"/>
      <c r="I33" s="59"/>
      <c r="J33" s="60"/>
      <c r="K33" s="59"/>
      <c r="L33" s="60"/>
      <c r="M33" s="59"/>
      <c r="N33" s="111"/>
    </row>
    <row r="34" spans="1:14" x14ac:dyDescent="0.3">
      <c r="A34" s="21"/>
      <c r="B34" s="45" t="s">
        <v>414</v>
      </c>
      <c r="C34" s="46" t="s">
        <v>415</v>
      </c>
      <c r="D34" s="46" t="s">
        <v>6</v>
      </c>
      <c r="E34" s="46" t="s">
        <v>9</v>
      </c>
      <c r="F34" s="74"/>
      <c r="G34" s="59">
        <v>0.57999999999999996</v>
      </c>
      <c r="H34" s="60"/>
      <c r="I34" s="59"/>
      <c r="J34" s="60"/>
      <c r="K34" s="59"/>
      <c r="L34" s="60"/>
      <c r="M34" s="59"/>
      <c r="N34" s="111"/>
    </row>
    <row r="35" spans="1:14" x14ac:dyDescent="0.3">
      <c r="A35" s="21"/>
      <c r="B35" s="45" t="s">
        <v>414</v>
      </c>
      <c r="C35" s="46" t="s">
        <v>415</v>
      </c>
      <c r="D35" s="46" t="s">
        <v>6</v>
      </c>
      <c r="E35" s="46" t="s">
        <v>338</v>
      </c>
      <c r="F35" s="74"/>
      <c r="G35" s="59">
        <v>0.36</v>
      </c>
      <c r="H35" s="60"/>
      <c r="I35" s="59"/>
      <c r="J35" s="60"/>
      <c r="K35" s="59"/>
      <c r="L35" s="60"/>
      <c r="M35" s="59"/>
      <c r="N35" s="111"/>
    </row>
    <row r="36" spans="1:14" x14ac:dyDescent="0.3">
      <c r="A36" s="21"/>
      <c r="B36" s="45" t="s">
        <v>414</v>
      </c>
      <c r="C36" s="46" t="s">
        <v>415</v>
      </c>
      <c r="D36" s="46" t="s">
        <v>6</v>
      </c>
      <c r="E36" s="46" t="s">
        <v>339</v>
      </c>
      <c r="F36" s="74"/>
      <c r="G36" s="59">
        <v>0.36</v>
      </c>
      <c r="H36" s="60"/>
      <c r="I36" s="59"/>
      <c r="J36" s="60"/>
      <c r="K36" s="59"/>
      <c r="L36" s="60"/>
      <c r="M36" s="59"/>
      <c r="N36" s="111"/>
    </row>
    <row r="37" spans="1:14" x14ac:dyDescent="0.3">
      <c r="A37" s="21"/>
      <c r="B37" s="45" t="s">
        <v>414</v>
      </c>
      <c r="C37" s="46" t="s">
        <v>415</v>
      </c>
      <c r="D37" s="46" t="s">
        <v>6</v>
      </c>
      <c r="E37" s="46" t="s">
        <v>14</v>
      </c>
      <c r="F37" s="74"/>
      <c r="G37" s="59">
        <v>0.45999999999999996</v>
      </c>
      <c r="H37" s="60"/>
      <c r="I37" s="59"/>
      <c r="J37" s="60"/>
      <c r="K37" s="59"/>
      <c r="L37" s="60"/>
      <c r="M37" s="59"/>
      <c r="N37" s="111"/>
    </row>
    <row r="38" spans="1:14" x14ac:dyDescent="0.3">
      <c r="A38" s="21"/>
      <c r="B38" s="45" t="s">
        <v>414</v>
      </c>
      <c r="C38" s="46" t="s">
        <v>415</v>
      </c>
      <c r="D38" s="46" t="s">
        <v>6</v>
      </c>
      <c r="E38" s="8" t="s">
        <v>13</v>
      </c>
      <c r="F38" s="74"/>
      <c r="G38" s="59">
        <v>0.39999999999999997</v>
      </c>
      <c r="H38" s="60"/>
      <c r="I38" s="59"/>
      <c r="J38" s="60"/>
      <c r="K38" s="59"/>
      <c r="L38" s="60"/>
      <c r="M38" s="59"/>
      <c r="N38" s="111"/>
    </row>
    <row r="39" spans="1:14" x14ac:dyDescent="0.3">
      <c r="A39" s="21"/>
      <c r="B39" s="45" t="s">
        <v>414</v>
      </c>
      <c r="C39" s="46" t="s">
        <v>415</v>
      </c>
      <c r="D39" s="46" t="s">
        <v>15</v>
      </c>
      <c r="E39" s="46" t="s">
        <v>10</v>
      </c>
      <c r="F39" s="74"/>
      <c r="G39" s="59">
        <v>0.48</v>
      </c>
      <c r="H39" s="60"/>
      <c r="I39" s="59"/>
      <c r="J39" s="60"/>
      <c r="K39" s="59"/>
      <c r="L39" s="60"/>
      <c r="M39" s="59"/>
      <c r="N39" s="111"/>
    </row>
    <row r="40" spans="1:14" x14ac:dyDescent="0.3">
      <c r="A40" s="21"/>
      <c r="B40" s="45" t="s">
        <v>414</v>
      </c>
      <c r="C40" s="46" t="s">
        <v>415</v>
      </c>
      <c r="D40" s="46" t="s">
        <v>15</v>
      </c>
      <c r="E40" s="46" t="s">
        <v>328</v>
      </c>
      <c r="F40" s="74"/>
      <c r="G40" s="59">
        <v>0.05</v>
      </c>
      <c r="H40" s="60"/>
      <c r="I40" s="59"/>
      <c r="J40" s="60"/>
      <c r="K40" s="59"/>
      <c r="L40" s="60"/>
      <c r="M40" s="59"/>
      <c r="N40" s="111"/>
    </row>
    <row r="41" spans="1:14" x14ac:dyDescent="0.3">
      <c r="A41" s="21"/>
      <c r="B41" s="45" t="s">
        <v>414</v>
      </c>
      <c r="C41" s="46" t="s">
        <v>416</v>
      </c>
      <c r="D41" s="46" t="s">
        <v>6</v>
      </c>
      <c r="E41" s="46" t="s">
        <v>8</v>
      </c>
      <c r="F41" s="74"/>
      <c r="G41" s="59">
        <v>0.14000000000000001</v>
      </c>
      <c r="H41" s="60"/>
      <c r="I41" s="59"/>
      <c r="J41" s="60"/>
      <c r="K41" s="59"/>
      <c r="L41" s="60"/>
      <c r="M41" s="59"/>
      <c r="N41" s="111"/>
    </row>
    <row r="42" spans="1:14" x14ac:dyDescent="0.3">
      <c r="A42" s="21"/>
      <c r="B42" s="45" t="s">
        <v>414</v>
      </c>
      <c r="C42" s="46" t="s">
        <v>416</v>
      </c>
      <c r="D42" s="46" t="s">
        <v>6</v>
      </c>
      <c r="E42" s="46" t="s">
        <v>9</v>
      </c>
      <c r="F42" s="74"/>
      <c r="G42" s="59">
        <v>0.16</v>
      </c>
      <c r="H42" s="60"/>
      <c r="I42" s="59"/>
      <c r="J42" s="60"/>
      <c r="K42" s="59"/>
      <c r="L42" s="60"/>
      <c r="M42" s="59"/>
      <c r="N42" s="111"/>
    </row>
    <row r="43" spans="1:14" x14ac:dyDescent="0.3">
      <c r="A43" s="21"/>
      <c r="B43" s="45" t="s">
        <v>414</v>
      </c>
      <c r="C43" s="46" t="s">
        <v>416</v>
      </c>
      <c r="D43" s="46" t="s">
        <v>15</v>
      </c>
      <c r="E43" s="46" t="s">
        <v>8</v>
      </c>
      <c r="F43" s="74"/>
      <c r="G43" s="59">
        <v>0.11</v>
      </c>
      <c r="H43" s="60"/>
      <c r="I43" s="59"/>
      <c r="J43" s="60"/>
      <c r="K43" s="59"/>
      <c r="L43" s="60"/>
      <c r="M43" s="59"/>
      <c r="N43" s="111"/>
    </row>
    <row r="44" spans="1:14" x14ac:dyDescent="0.3">
      <c r="A44" s="21"/>
      <c r="B44" s="45" t="s">
        <v>414</v>
      </c>
      <c r="C44" s="46" t="s">
        <v>419</v>
      </c>
      <c r="D44" s="46" t="s">
        <v>6</v>
      </c>
      <c r="E44" s="46" t="s">
        <v>7</v>
      </c>
      <c r="F44" s="74"/>
      <c r="G44" s="59">
        <v>0.32</v>
      </c>
      <c r="H44" s="60"/>
      <c r="I44" s="59"/>
      <c r="J44" s="60"/>
      <c r="K44" s="59"/>
      <c r="L44" s="60"/>
      <c r="M44" s="59"/>
      <c r="N44" s="111"/>
    </row>
    <row r="45" spans="1:14" x14ac:dyDescent="0.3">
      <c r="A45" s="21"/>
      <c r="B45" s="45" t="s">
        <v>414</v>
      </c>
      <c r="C45" s="46" t="s">
        <v>419</v>
      </c>
      <c r="D45" s="46" t="s">
        <v>6</v>
      </c>
      <c r="E45" s="46" t="s">
        <v>8</v>
      </c>
      <c r="F45" s="74"/>
      <c r="G45" s="59">
        <v>0.32</v>
      </c>
      <c r="H45" s="60"/>
      <c r="I45" s="59"/>
      <c r="J45" s="60"/>
      <c r="K45" s="59"/>
      <c r="L45" s="60"/>
      <c r="M45" s="59"/>
      <c r="N45" s="111"/>
    </row>
    <row r="46" spans="1:14" x14ac:dyDescent="0.3">
      <c r="A46" s="21"/>
      <c r="B46" s="45" t="s">
        <v>414</v>
      </c>
      <c r="C46" s="46" t="s">
        <v>419</v>
      </c>
      <c r="D46" s="46" t="s">
        <v>6</v>
      </c>
      <c r="E46" s="46" t="s">
        <v>11</v>
      </c>
      <c r="F46" s="74"/>
      <c r="G46" s="59">
        <v>0.33</v>
      </c>
      <c r="H46" s="60"/>
      <c r="I46" s="59"/>
      <c r="J46" s="60"/>
      <c r="K46" s="59"/>
      <c r="L46" s="60"/>
      <c r="M46" s="59"/>
      <c r="N46" s="111"/>
    </row>
    <row r="47" spans="1:14" x14ac:dyDescent="0.3">
      <c r="A47" s="21"/>
      <c r="B47" s="45" t="s">
        <v>414</v>
      </c>
      <c r="C47" s="46" t="s">
        <v>419</v>
      </c>
      <c r="D47" s="46" t="s">
        <v>6</v>
      </c>
      <c r="E47" s="46" t="s">
        <v>9</v>
      </c>
      <c r="F47" s="74"/>
      <c r="G47" s="59">
        <v>0.25</v>
      </c>
      <c r="H47" s="60"/>
      <c r="I47" s="59"/>
      <c r="J47" s="60"/>
      <c r="K47" s="59"/>
      <c r="L47" s="60"/>
      <c r="M47" s="59"/>
      <c r="N47" s="111"/>
    </row>
    <row r="48" spans="1:14" x14ac:dyDescent="0.3">
      <c r="A48" s="21"/>
      <c r="B48" s="45" t="s">
        <v>414</v>
      </c>
      <c r="C48" s="46" t="s">
        <v>419</v>
      </c>
      <c r="D48" s="46" t="s">
        <v>6</v>
      </c>
      <c r="E48" s="46" t="s">
        <v>334</v>
      </c>
      <c r="F48" s="74"/>
      <c r="G48" s="59">
        <v>0.25</v>
      </c>
      <c r="H48" s="60"/>
      <c r="I48" s="59"/>
      <c r="J48" s="60"/>
      <c r="K48" s="59"/>
      <c r="L48" s="60"/>
      <c r="M48" s="59"/>
      <c r="N48" s="111"/>
    </row>
    <row r="49" spans="1:14" x14ac:dyDescent="0.3">
      <c r="A49" s="21"/>
      <c r="B49" s="45" t="s">
        <v>414</v>
      </c>
      <c r="C49" s="46" t="s">
        <v>419</v>
      </c>
      <c r="D49" s="46" t="s">
        <v>6</v>
      </c>
      <c r="E49" s="46" t="s">
        <v>10</v>
      </c>
      <c r="F49" s="74"/>
      <c r="G49" s="59">
        <v>0.25</v>
      </c>
      <c r="H49" s="60"/>
      <c r="I49" s="59"/>
      <c r="J49" s="60"/>
      <c r="K49" s="59"/>
      <c r="L49" s="60"/>
      <c r="M49" s="59"/>
      <c r="N49" s="111"/>
    </row>
    <row r="50" spans="1:14" x14ac:dyDescent="0.3">
      <c r="A50" s="21"/>
      <c r="B50" s="45" t="s">
        <v>414</v>
      </c>
      <c r="C50" s="46" t="s">
        <v>419</v>
      </c>
      <c r="D50" s="46" t="s">
        <v>6</v>
      </c>
      <c r="E50" s="46" t="s">
        <v>338</v>
      </c>
      <c r="F50" s="74"/>
      <c r="G50" s="59">
        <v>0.32</v>
      </c>
      <c r="H50" s="60"/>
      <c r="I50" s="59"/>
      <c r="J50" s="60"/>
      <c r="K50" s="59"/>
      <c r="L50" s="60"/>
      <c r="M50" s="59"/>
      <c r="N50" s="111"/>
    </row>
    <row r="51" spans="1:14" x14ac:dyDescent="0.3">
      <c r="A51" s="21"/>
      <c r="B51" s="45" t="s">
        <v>414</v>
      </c>
      <c r="C51" s="46" t="s">
        <v>419</v>
      </c>
      <c r="D51" s="46" t="s">
        <v>6</v>
      </c>
      <c r="E51" s="46" t="s">
        <v>339</v>
      </c>
      <c r="F51" s="74"/>
      <c r="G51" s="59">
        <v>0.32</v>
      </c>
      <c r="H51" s="60"/>
      <c r="I51" s="59"/>
      <c r="J51" s="60"/>
      <c r="K51" s="59"/>
      <c r="L51" s="60"/>
      <c r="M51" s="59"/>
      <c r="N51" s="111"/>
    </row>
    <row r="52" spans="1:14" x14ac:dyDescent="0.3">
      <c r="A52" s="21"/>
      <c r="B52" s="45" t="s">
        <v>414</v>
      </c>
      <c r="C52" s="46" t="s">
        <v>420</v>
      </c>
      <c r="D52" s="46" t="s">
        <v>6</v>
      </c>
      <c r="E52" s="46" t="s">
        <v>7</v>
      </c>
      <c r="F52" s="74"/>
      <c r="G52" s="59">
        <v>0.12</v>
      </c>
      <c r="H52" s="60"/>
      <c r="I52" s="59"/>
      <c r="J52" s="60"/>
      <c r="K52" s="59"/>
      <c r="L52" s="60"/>
      <c r="M52" s="59"/>
      <c r="N52" s="111"/>
    </row>
    <row r="53" spans="1:14" x14ac:dyDescent="0.3">
      <c r="A53" s="21"/>
      <c r="B53" s="45" t="s">
        <v>414</v>
      </c>
      <c r="C53" s="46" t="s">
        <v>420</v>
      </c>
      <c r="D53" s="46" t="s">
        <v>6</v>
      </c>
      <c r="E53" s="46" t="s">
        <v>11</v>
      </c>
      <c r="F53" s="74"/>
      <c r="G53" s="59">
        <v>0.2</v>
      </c>
      <c r="H53" s="60"/>
      <c r="I53" s="59"/>
      <c r="J53" s="60"/>
      <c r="K53" s="59"/>
      <c r="L53" s="60"/>
      <c r="M53" s="59"/>
      <c r="N53" s="111"/>
    </row>
    <row r="54" spans="1:14" x14ac:dyDescent="0.3">
      <c r="A54" s="21"/>
      <c r="B54" s="45" t="s">
        <v>414</v>
      </c>
      <c r="C54" s="46" t="s">
        <v>420</v>
      </c>
      <c r="D54" s="46" t="s">
        <v>6</v>
      </c>
      <c r="E54" s="46" t="s">
        <v>450</v>
      </c>
      <c r="F54" s="74"/>
      <c r="G54" s="59">
        <v>0.4</v>
      </c>
      <c r="H54" s="60"/>
      <c r="I54" s="59"/>
      <c r="J54" s="60"/>
      <c r="K54" s="59"/>
      <c r="L54" s="60"/>
      <c r="M54" s="59"/>
      <c r="N54" s="111"/>
    </row>
    <row r="55" spans="1:14" x14ac:dyDescent="0.3">
      <c r="A55" s="21"/>
      <c r="B55" s="45" t="s">
        <v>414</v>
      </c>
      <c r="C55" s="46" t="s">
        <v>420</v>
      </c>
      <c r="D55" s="46" t="s">
        <v>6</v>
      </c>
      <c r="E55" s="46" t="s">
        <v>9</v>
      </c>
      <c r="F55" s="74"/>
      <c r="G55" s="59">
        <v>0.12</v>
      </c>
      <c r="H55" s="60"/>
      <c r="I55" s="59"/>
      <c r="J55" s="60"/>
      <c r="K55" s="59"/>
      <c r="L55" s="60"/>
      <c r="M55" s="59"/>
      <c r="N55" s="111"/>
    </row>
    <row r="56" spans="1:14" x14ac:dyDescent="0.3">
      <c r="A56" s="21"/>
      <c r="B56" s="45" t="s">
        <v>414</v>
      </c>
      <c r="C56" s="46" t="s">
        <v>420</v>
      </c>
      <c r="D56" s="46" t="s">
        <v>6</v>
      </c>
      <c r="E56" s="46" t="s">
        <v>8</v>
      </c>
      <c r="F56" s="74"/>
      <c r="G56" s="59">
        <v>0.12</v>
      </c>
      <c r="H56" s="60"/>
      <c r="I56" s="59"/>
      <c r="J56" s="60"/>
      <c r="K56" s="59"/>
      <c r="L56" s="60"/>
      <c r="M56" s="59"/>
      <c r="N56" s="111"/>
    </row>
    <row r="57" spans="1:14" x14ac:dyDescent="0.3">
      <c r="A57" s="21"/>
      <c r="B57" s="45" t="s">
        <v>414</v>
      </c>
      <c r="C57" s="46" t="s">
        <v>420</v>
      </c>
      <c r="D57" s="46" t="s">
        <v>15</v>
      </c>
      <c r="E57" s="46" t="s">
        <v>7</v>
      </c>
      <c r="F57" s="74"/>
      <c r="G57" s="59">
        <v>0.12</v>
      </c>
      <c r="H57" s="60"/>
      <c r="I57" s="59"/>
      <c r="J57" s="60"/>
      <c r="K57" s="59"/>
      <c r="L57" s="60"/>
      <c r="M57" s="59"/>
      <c r="N57" s="111"/>
    </row>
    <row r="58" spans="1:14" x14ac:dyDescent="0.3">
      <c r="A58" s="21"/>
      <c r="B58" s="45" t="s">
        <v>414</v>
      </c>
      <c r="C58" s="46" t="s">
        <v>420</v>
      </c>
      <c r="D58" s="46" t="s">
        <v>15</v>
      </c>
      <c r="E58" s="46" t="s">
        <v>8</v>
      </c>
      <c r="F58" s="74"/>
      <c r="G58" s="59">
        <v>0.12</v>
      </c>
      <c r="H58" s="60"/>
      <c r="I58" s="59"/>
      <c r="J58" s="60"/>
      <c r="K58" s="59"/>
      <c r="L58" s="60"/>
      <c r="M58" s="59"/>
      <c r="N58" s="111"/>
    </row>
    <row r="59" spans="1:14" x14ac:dyDescent="0.3">
      <c r="A59" s="21"/>
      <c r="B59" s="45" t="s">
        <v>414</v>
      </c>
      <c r="C59" s="46" t="s">
        <v>420</v>
      </c>
      <c r="D59" s="46" t="s">
        <v>15</v>
      </c>
      <c r="E59" s="46" t="s">
        <v>9</v>
      </c>
      <c r="F59" s="74"/>
      <c r="G59" s="59">
        <v>0.12</v>
      </c>
      <c r="H59" s="60"/>
      <c r="I59" s="59"/>
      <c r="J59" s="60"/>
      <c r="K59" s="59"/>
      <c r="L59" s="60"/>
      <c r="M59" s="59"/>
      <c r="N59" s="111"/>
    </row>
    <row r="60" spans="1:14" x14ac:dyDescent="0.3">
      <c r="A60" s="21"/>
      <c r="B60" s="45" t="s">
        <v>414</v>
      </c>
      <c r="C60" s="46" t="s">
        <v>421</v>
      </c>
      <c r="D60" s="46" t="s">
        <v>6</v>
      </c>
      <c r="E60" s="46" t="s">
        <v>338</v>
      </c>
      <c r="F60" s="74"/>
      <c r="G60" s="59">
        <v>0.3</v>
      </c>
      <c r="H60" s="60"/>
      <c r="I60" s="59"/>
      <c r="J60" s="60"/>
      <c r="K60" s="59"/>
      <c r="L60" s="60"/>
      <c r="M60" s="59"/>
      <c r="N60" s="111"/>
    </row>
    <row r="61" spans="1:14" x14ac:dyDescent="0.3">
      <c r="A61" s="21"/>
      <c r="B61" s="45" t="s">
        <v>414</v>
      </c>
      <c r="C61" s="46" t="s">
        <v>421</v>
      </c>
      <c r="D61" s="46" t="s">
        <v>6</v>
      </c>
      <c r="E61" s="46" t="s">
        <v>339</v>
      </c>
      <c r="F61" s="74"/>
      <c r="G61" s="59">
        <v>0.3</v>
      </c>
      <c r="H61" s="60"/>
      <c r="I61" s="59"/>
      <c r="J61" s="60"/>
      <c r="K61" s="59"/>
      <c r="L61" s="60"/>
      <c r="M61" s="59"/>
      <c r="N61" s="111"/>
    </row>
    <row r="62" spans="1:14" x14ac:dyDescent="0.3">
      <c r="A62" s="21"/>
      <c r="B62" s="45" t="s">
        <v>414</v>
      </c>
      <c r="C62" s="46" t="s">
        <v>44</v>
      </c>
      <c r="D62" s="46" t="s">
        <v>6</v>
      </c>
      <c r="E62" s="46" t="s">
        <v>334</v>
      </c>
      <c r="F62" s="74"/>
      <c r="G62" s="59">
        <v>0.15</v>
      </c>
      <c r="H62" s="60"/>
      <c r="I62" s="59"/>
      <c r="J62" s="60"/>
      <c r="K62" s="59"/>
      <c r="L62" s="60"/>
      <c r="M62" s="59"/>
      <c r="N62" s="111"/>
    </row>
    <row r="63" spans="1:14" x14ac:dyDescent="0.3">
      <c r="A63" s="21"/>
      <c r="B63" s="45" t="s">
        <v>414</v>
      </c>
      <c r="C63" s="46" t="s">
        <v>44</v>
      </c>
      <c r="D63" s="46" t="s">
        <v>6</v>
      </c>
      <c r="E63" s="46" t="s">
        <v>8</v>
      </c>
      <c r="F63" s="74"/>
      <c r="G63" s="59">
        <v>0.19</v>
      </c>
      <c r="H63" s="60"/>
      <c r="I63" s="59"/>
      <c r="J63" s="60"/>
      <c r="K63" s="59"/>
      <c r="L63" s="60"/>
      <c r="M63" s="59"/>
      <c r="N63" s="111"/>
    </row>
    <row r="64" spans="1:14" x14ac:dyDescent="0.3">
      <c r="A64" s="21"/>
      <c r="B64" s="45" t="s">
        <v>414</v>
      </c>
      <c r="C64" s="46" t="s">
        <v>44</v>
      </c>
      <c r="D64" s="46" t="s">
        <v>6</v>
      </c>
      <c r="E64" s="46" t="s">
        <v>11</v>
      </c>
      <c r="F64" s="74"/>
      <c r="G64" s="59">
        <v>0.17</v>
      </c>
      <c r="H64" s="60"/>
      <c r="I64" s="59"/>
      <c r="J64" s="60"/>
      <c r="K64" s="59"/>
      <c r="L64" s="60"/>
      <c r="M64" s="59"/>
      <c r="N64" s="111"/>
    </row>
    <row r="65" spans="1:14" x14ac:dyDescent="0.3">
      <c r="A65" s="21"/>
      <c r="B65" s="45" t="s">
        <v>414</v>
      </c>
      <c r="C65" s="46" t="s">
        <v>44</v>
      </c>
      <c r="D65" s="46" t="s">
        <v>6</v>
      </c>
      <c r="E65" s="46" t="s">
        <v>9</v>
      </c>
      <c r="F65" s="74"/>
      <c r="G65" s="59">
        <v>0.18</v>
      </c>
      <c r="H65" s="60"/>
      <c r="I65" s="59"/>
      <c r="J65" s="60"/>
      <c r="K65" s="59"/>
      <c r="L65" s="60"/>
      <c r="M65" s="59"/>
      <c r="N65" s="111"/>
    </row>
    <row r="66" spans="1:14" x14ac:dyDescent="0.3">
      <c r="A66" s="21"/>
      <c r="B66" s="45" t="s">
        <v>414</v>
      </c>
      <c r="C66" s="46" t="s">
        <v>425</v>
      </c>
      <c r="D66" s="46" t="s">
        <v>15</v>
      </c>
      <c r="E66" s="46" t="s">
        <v>336</v>
      </c>
      <c r="F66" s="74"/>
      <c r="G66" s="59">
        <v>0.12</v>
      </c>
      <c r="H66" s="60"/>
      <c r="I66" s="59"/>
      <c r="J66" s="60"/>
      <c r="K66" s="59"/>
      <c r="L66" s="60"/>
      <c r="M66" s="59"/>
      <c r="N66" s="111"/>
    </row>
    <row r="67" spans="1:14" x14ac:dyDescent="0.3">
      <c r="A67" s="21"/>
      <c r="B67" s="45" t="s">
        <v>414</v>
      </c>
      <c r="C67" s="46" t="s">
        <v>425</v>
      </c>
      <c r="D67" s="46" t="s">
        <v>15</v>
      </c>
      <c r="E67" s="46" t="s">
        <v>334</v>
      </c>
      <c r="F67" s="74"/>
      <c r="G67" s="59">
        <v>0.18</v>
      </c>
      <c r="H67" s="60"/>
      <c r="I67" s="59"/>
      <c r="J67" s="60"/>
      <c r="K67" s="59"/>
      <c r="L67" s="60"/>
      <c r="M67" s="59"/>
      <c r="N67" s="111"/>
    </row>
    <row r="68" spans="1:14" x14ac:dyDescent="0.3">
      <c r="A68" s="21"/>
      <c r="B68" s="56" t="s">
        <v>4316</v>
      </c>
      <c r="C68" s="63" t="s">
        <v>0</v>
      </c>
      <c r="D68" s="63" t="s">
        <v>6</v>
      </c>
      <c r="E68" s="63" t="s">
        <v>7</v>
      </c>
      <c r="F68" s="74"/>
      <c r="G68" s="59">
        <v>0.25519999999999998</v>
      </c>
      <c r="H68" s="60"/>
      <c r="I68" s="59"/>
      <c r="J68" s="60"/>
      <c r="K68" s="59"/>
      <c r="L68" s="60"/>
      <c r="M68" s="59"/>
      <c r="N68" s="111" t="s">
        <v>4632</v>
      </c>
    </row>
    <row r="69" spans="1:14" ht="28" x14ac:dyDescent="0.3">
      <c r="A69" s="21"/>
      <c r="B69" s="56" t="s">
        <v>4316</v>
      </c>
      <c r="C69" s="63" t="s">
        <v>0</v>
      </c>
      <c r="D69" s="63" t="s">
        <v>6</v>
      </c>
      <c r="E69" s="63" t="s">
        <v>8</v>
      </c>
      <c r="F69" s="74"/>
      <c r="G69" s="59">
        <v>0.1467</v>
      </c>
      <c r="H69" s="60"/>
      <c r="I69" s="59"/>
      <c r="J69" s="60"/>
      <c r="K69" s="59"/>
      <c r="L69" s="60"/>
      <c r="M69" s="59"/>
      <c r="N69" s="111" t="s">
        <v>4633</v>
      </c>
    </row>
    <row r="70" spans="1:14" ht="28" x14ac:dyDescent="0.3">
      <c r="A70" s="21"/>
      <c r="B70" s="56" t="s">
        <v>4316</v>
      </c>
      <c r="C70" s="63" t="s">
        <v>0</v>
      </c>
      <c r="D70" s="63" t="s">
        <v>6</v>
      </c>
      <c r="E70" s="63" t="s">
        <v>9</v>
      </c>
      <c r="F70" s="74"/>
      <c r="G70" s="59">
        <v>0.1893</v>
      </c>
      <c r="H70" s="60"/>
      <c r="I70" s="59"/>
      <c r="J70" s="60"/>
      <c r="K70" s="59"/>
      <c r="L70" s="60"/>
      <c r="M70" s="59"/>
      <c r="N70" s="111" t="s">
        <v>4634</v>
      </c>
    </row>
    <row r="71" spans="1:14" ht="28" x14ac:dyDescent="0.3">
      <c r="A71" s="21"/>
      <c r="B71" s="56" t="s">
        <v>4316</v>
      </c>
      <c r="C71" s="63" t="s">
        <v>0</v>
      </c>
      <c r="D71" s="63" t="s">
        <v>6</v>
      </c>
      <c r="E71" s="63" t="s">
        <v>10</v>
      </c>
      <c r="F71" s="74"/>
      <c r="G71" s="59">
        <v>0.17249999999999999</v>
      </c>
      <c r="H71" s="60"/>
      <c r="I71" s="59"/>
      <c r="J71" s="60"/>
      <c r="K71" s="59"/>
      <c r="L71" s="60"/>
      <c r="M71" s="59"/>
      <c r="N71" s="111" t="s">
        <v>4635</v>
      </c>
    </row>
    <row r="72" spans="1:14" ht="28" x14ac:dyDescent="0.3">
      <c r="A72" s="21"/>
      <c r="B72" s="56" t="s">
        <v>4316</v>
      </c>
      <c r="C72" s="63" t="s">
        <v>0</v>
      </c>
      <c r="D72" s="63" t="s">
        <v>6</v>
      </c>
      <c r="E72" s="63" t="s">
        <v>11</v>
      </c>
      <c r="F72" s="74"/>
      <c r="G72" s="59">
        <v>0.25519999999999998</v>
      </c>
      <c r="H72" s="60"/>
      <c r="I72" s="59"/>
      <c r="J72" s="60"/>
      <c r="K72" s="59"/>
      <c r="L72" s="60"/>
      <c r="M72" s="59"/>
      <c r="N72" s="111" t="s">
        <v>4636</v>
      </c>
    </row>
    <row r="73" spans="1:14" ht="28" x14ac:dyDescent="0.3">
      <c r="A73" s="21"/>
      <c r="B73" s="56" t="s">
        <v>4316</v>
      </c>
      <c r="C73" s="63" t="s">
        <v>0</v>
      </c>
      <c r="D73" s="63" t="s">
        <v>6</v>
      </c>
      <c r="E73" s="63" t="s">
        <v>338</v>
      </c>
      <c r="F73" s="74"/>
      <c r="G73" s="59">
        <v>0.25519999999999998</v>
      </c>
      <c r="H73" s="60"/>
      <c r="I73" s="59"/>
      <c r="J73" s="60"/>
      <c r="K73" s="59"/>
      <c r="L73" s="60"/>
      <c r="M73" s="59"/>
      <c r="N73" s="111" t="s">
        <v>4636</v>
      </c>
    </row>
    <row r="74" spans="1:14" ht="28" x14ac:dyDescent="0.3">
      <c r="A74" s="21"/>
      <c r="B74" s="56" t="s">
        <v>4316</v>
      </c>
      <c r="C74" s="63" t="s">
        <v>412</v>
      </c>
      <c r="D74" s="63" t="s">
        <v>15</v>
      </c>
      <c r="E74" s="63" t="s">
        <v>334</v>
      </c>
      <c r="F74" s="74"/>
      <c r="G74" s="59">
        <v>4.24E-2</v>
      </c>
      <c r="H74" s="60"/>
      <c r="I74" s="59"/>
      <c r="J74" s="60"/>
      <c r="K74" s="59"/>
      <c r="L74" s="60"/>
      <c r="M74" s="59"/>
      <c r="N74" s="111" t="s">
        <v>4618</v>
      </c>
    </row>
    <row r="75" spans="1:14" ht="28" x14ac:dyDescent="0.3">
      <c r="A75" s="21"/>
      <c r="B75" s="56" t="s">
        <v>4316</v>
      </c>
      <c r="C75" s="63" t="s">
        <v>412</v>
      </c>
      <c r="D75" s="63" t="s">
        <v>15</v>
      </c>
      <c r="E75" s="63" t="s">
        <v>8</v>
      </c>
      <c r="F75" s="74"/>
      <c r="G75" s="59">
        <v>0.10009999999999999</v>
      </c>
      <c r="H75" s="60"/>
      <c r="I75" s="59"/>
      <c r="J75" s="60"/>
      <c r="K75" s="59"/>
      <c r="L75" s="60"/>
      <c r="M75" s="59"/>
      <c r="N75" s="111" t="s">
        <v>4619</v>
      </c>
    </row>
    <row r="76" spans="1:14" ht="28" x14ac:dyDescent="0.3">
      <c r="A76" s="21"/>
      <c r="B76" s="56" t="s">
        <v>4316</v>
      </c>
      <c r="C76" s="63" t="s">
        <v>412</v>
      </c>
      <c r="D76" s="63" t="s">
        <v>15</v>
      </c>
      <c r="E76" s="63" t="s">
        <v>7</v>
      </c>
      <c r="F76" s="74"/>
      <c r="G76" s="59">
        <v>6.9400000000000003E-2</v>
      </c>
      <c r="H76" s="60"/>
      <c r="I76" s="59"/>
      <c r="J76" s="60"/>
      <c r="K76" s="59"/>
      <c r="L76" s="60"/>
      <c r="M76" s="59"/>
      <c r="N76" s="111" t="s">
        <v>4620</v>
      </c>
    </row>
    <row r="77" spans="1:14" ht="28" x14ac:dyDescent="0.3">
      <c r="A77" s="21"/>
      <c r="B77" s="56" t="s">
        <v>4316</v>
      </c>
      <c r="C77" s="63" t="s">
        <v>412</v>
      </c>
      <c r="D77" s="63" t="s">
        <v>15</v>
      </c>
      <c r="E77" s="63" t="s">
        <v>336</v>
      </c>
      <c r="F77" s="74"/>
      <c r="G77" s="59">
        <v>3.8E-3</v>
      </c>
      <c r="H77" s="60"/>
      <c r="I77" s="59"/>
      <c r="J77" s="60"/>
      <c r="K77" s="59"/>
      <c r="L77" s="60"/>
      <c r="M77" s="59"/>
      <c r="N77" s="111" t="s">
        <v>4621</v>
      </c>
    </row>
    <row r="78" spans="1:14" ht="28" x14ac:dyDescent="0.3">
      <c r="A78" s="21"/>
      <c r="B78" s="56" t="s">
        <v>4316</v>
      </c>
      <c r="C78" s="63" t="s">
        <v>419</v>
      </c>
      <c r="D78" s="63" t="s">
        <v>6</v>
      </c>
      <c r="E78" s="63" t="s">
        <v>11</v>
      </c>
      <c r="F78" s="74"/>
      <c r="G78" s="59">
        <v>0.21870000000000001</v>
      </c>
      <c r="H78" s="60"/>
      <c r="I78" s="59"/>
      <c r="J78" s="60"/>
      <c r="K78" s="59"/>
      <c r="L78" s="60"/>
      <c r="M78" s="59"/>
      <c r="N78" s="111" t="s">
        <v>4625</v>
      </c>
    </row>
    <row r="79" spans="1:14" ht="28" x14ac:dyDescent="0.3">
      <c r="A79" s="21"/>
      <c r="B79" s="56" t="s">
        <v>4316</v>
      </c>
      <c r="C79" s="63" t="s">
        <v>419</v>
      </c>
      <c r="D79" s="63" t="s">
        <v>6</v>
      </c>
      <c r="E79" s="63" t="s">
        <v>8</v>
      </c>
      <c r="F79" s="74"/>
      <c r="G79" s="59">
        <v>0.28120000000000001</v>
      </c>
      <c r="H79" s="60"/>
      <c r="I79" s="59"/>
      <c r="J79" s="60"/>
      <c r="K79" s="59"/>
      <c r="L79" s="60"/>
      <c r="M79" s="59"/>
      <c r="N79" s="111" t="s">
        <v>4626</v>
      </c>
    </row>
    <row r="80" spans="1:14" ht="28" x14ac:dyDescent="0.3">
      <c r="A80" s="21"/>
      <c r="B80" s="56" t="s">
        <v>4316</v>
      </c>
      <c r="C80" s="63" t="s">
        <v>419</v>
      </c>
      <c r="D80" s="63" t="s">
        <v>6</v>
      </c>
      <c r="E80" s="63" t="s">
        <v>7</v>
      </c>
      <c r="F80" s="74"/>
      <c r="G80" s="59">
        <v>0.23960000000000001</v>
      </c>
      <c r="H80" s="60"/>
      <c r="I80" s="59"/>
      <c r="J80" s="60"/>
      <c r="K80" s="59"/>
      <c r="L80" s="60"/>
      <c r="M80" s="59"/>
      <c r="N80" s="111" t="s">
        <v>4627</v>
      </c>
    </row>
    <row r="81" spans="1:14" ht="28" x14ac:dyDescent="0.3">
      <c r="A81" s="21"/>
      <c r="B81" s="56" t="s">
        <v>4316</v>
      </c>
      <c r="C81" s="63" t="s">
        <v>419</v>
      </c>
      <c r="D81" s="63" t="s">
        <v>6</v>
      </c>
      <c r="E81" s="63" t="s">
        <v>338</v>
      </c>
      <c r="F81" s="74"/>
      <c r="G81" s="59">
        <v>0.28120000000000001</v>
      </c>
      <c r="H81" s="60"/>
      <c r="I81" s="59"/>
      <c r="J81" s="60"/>
      <c r="K81" s="59"/>
      <c r="L81" s="60"/>
      <c r="M81" s="59"/>
      <c r="N81" s="111" t="s">
        <v>4626</v>
      </c>
    </row>
    <row r="82" spans="1:14" ht="28" x14ac:dyDescent="0.3">
      <c r="A82" s="21"/>
      <c r="B82" s="56" t="s">
        <v>4316</v>
      </c>
      <c r="C82" s="63" t="s">
        <v>419</v>
      </c>
      <c r="D82" s="63" t="s">
        <v>6</v>
      </c>
      <c r="E82" s="63" t="s">
        <v>339</v>
      </c>
      <c r="F82" s="74"/>
      <c r="G82" s="59">
        <v>0.28120000000000001</v>
      </c>
      <c r="H82" s="60"/>
      <c r="I82" s="59"/>
      <c r="J82" s="60"/>
      <c r="K82" s="59"/>
      <c r="L82" s="60"/>
      <c r="M82" s="59"/>
      <c r="N82" s="111" t="s">
        <v>4626</v>
      </c>
    </row>
    <row r="83" spans="1:14" x14ac:dyDescent="0.3">
      <c r="A83" s="21"/>
      <c r="B83" s="56" t="s">
        <v>4316</v>
      </c>
      <c r="C83" s="63" t="s">
        <v>419</v>
      </c>
      <c r="D83" s="63" t="s">
        <v>6</v>
      </c>
      <c r="E83" s="63" t="s">
        <v>10</v>
      </c>
      <c r="F83" s="74"/>
      <c r="G83" s="59">
        <v>0.32290000000000002</v>
      </c>
      <c r="H83" s="60"/>
      <c r="I83" s="59"/>
      <c r="J83" s="60"/>
      <c r="K83" s="59"/>
      <c r="L83" s="60"/>
      <c r="M83" s="59"/>
      <c r="N83" s="111" t="s">
        <v>4628</v>
      </c>
    </row>
    <row r="84" spans="1:14" x14ac:dyDescent="0.3">
      <c r="A84" s="21"/>
      <c r="B84" s="56" t="s">
        <v>4316</v>
      </c>
      <c r="C84" s="63" t="s">
        <v>419</v>
      </c>
      <c r="D84" s="63" t="s">
        <v>6</v>
      </c>
      <c r="E84" s="63" t="s">
        <v>334</v>
      </c>
      <c r="F84" s="74"/>
      <c r="G84" s="59">
        <v>0.28120000000000001</v>
      </c>
      <c r="H84" s="60"/>
      <c r="I84" s="59"/>
      <c r="J84" s="60"/>
      <c r="K84" s="59"/>
      <c r="L84" s="60"/>
      <c r="M84" s="59"/>
      <c r="N84" s="111" t="s">
        <v>4629</v>
      </c>
    </row>
    <row r="85" spans="1:14" ht="28" x14ac:dyDescent="0.3">
      <c r="A85" s="21"/>
      <c r="B85" s="56" t="s">
        <v>4316</v>
      </c>
      <c r="C85" s="63" t="s">
        <v>44</v>
      </c>
      <c r="D85" s="63" t="s">
        <v>6</v>
      </c>
      <c r="E85" s="63" t="s">
        <v>334</v>
      </c>
      <c r="F85" s="74"/>
      <c r="G85" s="59">
        <v>6.8400000000000002E-2</v>
      </c>
      <c r="H85" s="60"/>
      <c r="I85" s="59"/>
      <c r="J85" s="60"/>
      <c r="K85" s="59"/>
      <c r="L85" s="60"/>
      <c r="M85" s="59"/>
      <c r="N85" s="111" t="s">
        <v>4622</v>
      </c>
    </row>
    <row r="86" spans="1:14" ht="28" x14ac:dyDescent="0.3">
      <c r="A86" s="21"/>
      <c r="B86" s="56" t="s">
        <v>4316</v>
      </c>
      <c r="C86" s="63" t="s">
        <v>44</v>
      </c>
      <c r="D86" s="63" t="s">
        <v>6</v>
      </c>
      <c r="E86" s="63" t="s">
        <v>8</v>
      </c>
      <c r="F86" s="74"/>
      <c r="G86" s="59">
        <v>6.8400000000000002E-2</v>
      </c>
      <c r="H86" s="60"/>
      <c r="I86" s="59"/>
      <c r="J86" s="60"/>
      <c r="K86" s="59"/>
      <c r="L86" s="60"/>
      <c r="M86" s="59"/>
      <c r="N86" s="111" t="s">
        <v>4623</v>
      </c>
    </row>
    <row r="87" spans="1:14" ht="28" x14ac:dyDescent="0.3">
      <c r="A87" s="21"/>
      <c r="B87" s="56" t="s">
        <v>4316</v>
      </c>
      <c r="C87" s="63" t="s">
        <v>44</v>
      </c>
      <c r="D87" s="63" t="s">
        <v>6</v>
      </c>
      <c r="E87" s="63" t="s">
        <v>9</v>
      </c>
      <c r="F87" s="74"/>
      <c r="G87" s="59">
        <v>8.43E-2</v>
      </c>
      <c r="H87" s="60"/>
      <c r="I87" s="59"/>
      <c r="J87" s="60"/>
      <c r="K87" s="59"/>
      <c r="L87" s="60"/>
      <c r="M87" s="59"/>
      <c r="N87" s="111" t="s">
        <v>4624</v>
      </c>
    </row>
    <row r="88" spans="1:14" ht="28" x14ac:dyDescent="0.3">
      <c r="A88" s="21"/>
      <c r="B88" s="56" t="s">
        <v>4316</v>
      </c>
      <c r="C88" s="63" t="s">
        <v>425</v>
      </c>
      <c r="D88" s="63" t="s">
        <v>15</v>
      </c>
      <c r="E88" s="63" t="s">
        <v>336</v>
      </c>
      <c r="F88" s="74"/>
      <c r="G88" s="59">
        <v>9.1200000000000003E-2</v>
      </c>
      <c r="H88" s="60"/>
      <c r="I88" s="59"/>
      <c r="J88" s="60"/>
      <c r="K88" s="59"/>
      <c r="L88" s="60"/>
      <c r="M88" s="59"/>
      <c r="N88" s="111" t="s">
        <v>4630</v>
      </c>
    </row>
    <row r="89" spans="1:14" ht="28" x14ac:dyDescent="0.3">
      <c r="A89" s="21"/>
      <c r="B89" s="56" t="s">
        <v>4316</v>
      </c>
      <c r="C89" s="63" t="s">
        <v>425</v>
      </c>
      <c r="D89" s="63" t="s">
        <v>15</v>
      </c>
      <c r="E89" s="63" t="s">
        <v>334</v>
      </c>
      <c r="F89" s="74"/>
      <c r="G89" s="59">
        <v>4.7600000000000003E-2</v>
      </c>
      <c r="H89" s="60"/>
      <c r="I89" s="59"/>
      <c r="J89" s="60"/>
      <c r="K89" s="59"/>
      <c r="L89" s="60"/>
      <c r="M89" s="59"/>
      <c r="N89" s="111" t="s">
        <v>4631</v>
      </c>
    </row>
    <row r="90" spans="1:14" x14ac:dyDescent="0.3">
      <c r="A90" s="21"/>
      <c r="B90" s="45" t="s">
        <v>428</v>
      </c>
      <c r="C90" s="46" t="s">
        <v>412</v>
      </c>
      <c r="D90" s="14" t="s">
        <v>15</v>
      </c>
      <c r="E90" s="14" t="s">
        <v>8</v>
      </c>
      <c r="F90" s="75"/>
      <c r="G90" s="15">
        <v>6.5000000000000002E-2</v>
      </c>
      <c r="H90" s="61"/>
      <c r="I90" s="15"/>
      <c r="J90" s="61"/>
      <c r="K90" s="15"/>
      <c r="L90" s="61"/>
      <c r="M90" s="15"/>
      <c r="N90" s="135"/>
    </row>
    <row r="91" spans="1:14" x14ac:dyDescent="0.3">
      <c r="A91" s="21"/>
      <c r="B91" s="45" t="s">
        <v>428</v>
      </c>
      <c r="C91" s="46" t="s">
        <v>412</v>
      </c>
      <c r="D91" s="14" t="s">
        <v>15</v>
      </c>
      <c r="E91" s="14" t="s">
        <v>334</v>
      </c>
      <c r="F91" s="75"/>
      <c r="G91" s="15">
        <v>0.02</v>
      </c>
      <c r="H91" s="61"/>
      <c r="I91" s="15"/>
      <c r="J91" s="61"/>
      <c r="K91" s="15"/>
      <c r="L91" s="61"/>
      <c r="M91" s="15"/>
      <c r="N91" s="135"/>
    </row>
    <row r="92" spans="1:14" x14ac:dyDescent="0.3">
      <c r="A92" s="21"/>
      <c r="B92" s="45" t="s">
        <v>428</v>
      </c>
      <c r="C92" s="46" t="s">
        <v>412</v>
      </c>
      <c r="D92" s="14" t="s">
        <v>15</v>
      </c>
      <c r="E92" s="14" t="s">
        <v>11</v>
      </c>
      <c r="F92" s="75"/>
      <c r="G92" s="15">
        <v>6.5000000000000002E-2</v>
      </c>
      <c r="H92" s="61"/>
      <c r="I92" s="15"/>
      <c r="J92" s="61"/>
      <c r="K92" s="15"/>
      <c r="L92" s="61"/>
      <c r="M92" s="15"/>
      <c r="N92" s="135"/>
    </row>
    <row r="93" spans="1:14" x14ac:dyDescent="0.3">
      <c r="A93" s="21"/>
      <c r="B93" s="45" t="s">
        <v>428</v>
      </c>
      <c r="C93" s="46" t="s">
        <v>415</v>
      </c>
      <c r="D93" s="14" t="s">
        <v>6</v>
      </c>
      <c r="E93" s="14" t="s">
        <v>7</v>
      </c>
      <c r="F93" s="75"/>
      <c r="G93" s="15">
        <v>0.59</v>
      </c>
      <c r="H93" s="61"/>
      <c r="I93" s="15"/>
      <c r="J93" s="61"/>
      <c r="K93" s="15"/>
      <c r="L93" s="61"/>
      <c r="M93" s="15"/>
      <c r="N93" s="135"/>
    </row>
    <row r="94" spans="1:14" x14ac:dyDescent="0.3">
      <c r="A94" s="21"/>
      <c r="B94" s="45" t="s">
        <v>428</v>
      </c>
      <c r="C94" s="46" t="s">
        <v>415</v>
      </c>
      <c r="D94" s="14" t="s">
        <v>6</v>
      </c>
      <c r="E94" s="14" t="s">
        <v>9</v>
      </c>
      <c r="F94" s="75"/>
      <c r="G94" s="15">
        <v>0.57999999999999996</v>
      </c>
      <c r="H94" s="61"/>
      <c r="I94" s="15"/>
      <c r="J94" s="61"/>
      <c r="K94" s="15"/>
      <c r="L94" s="61"/>
      <c r="M94" s="15"/>
      <c r="N94" s="135"/>
    </row>
    <row r="95" spans="1:14" x14ac:dyDescent="0.3">
      <c r="A95" s="21"/>
      <c r="B95" s="45" t="s">
        <v>428</v>
      </c>
      <c r="C95" s="46" t="s">
        <v>415</v>
      </c>
      <c r="D95" s="14" t="s">
        <v>6</v>
      </c>
      <c r="E95" s="14" t="s">
        <v>8</v>
      </c>
      <c r="F95" s="75"/>
      <c r="G95" s="15">
        <v>0.57999999999999996</v>
      </c>
      <c r="H95" s="61"/>
      <c r="I95" s="15"/>
      <c r="J95" s="61"/>
      <c r="K95" s="15"/>
      <c r="L95" s="61"/>
      <c r="M95" s="15"/>
      <c r="N95" s="135"/>
    </row>
    <row r="96" spans="1:14" x14ac:dyDescent="0.3">
      <c r="A96" s="21"/>
      <c r="B96" s="45" t="s">
        <v>428</v>
      </c>
      <c r="C96" s="46" t="s">
        <v>415</v>
      </c>
      <c r="D96" s="14" t="s">
        <v>6</v>
      </c>
      <c r="E96" s="14" t="s">
        <v>334</v>
      </c>
      <c r="F96" s="75"/>
      <c r="G96" s="15">
        <v>0.57999999999999996</v>
      </c>
      <c r="H96" s="61"/>
      <c r="I96" s="15"/>
      <c r="J96" s="61"/>
      <c r="K96" s="15"/>
      <c r="L96" s="61"/>
      <c r="M96" s="15"/>
      <c r="N96" s="135"/>
    </row>
    <row r="97" spans="1:14" x14ac:dyDescent="0.3">
      <c r="A97" s="21"/>
      <c r="B97" s="45" t="s">
        <v>428</v>
      </c>
      <c r="C97" s="46" t="s">
        <v>415</v>
      </c>
      <c r="D97" s="14" t="s">
        <v>6</v>
      </c>
      <c r="E97" s="14" t="s">
        <v>338</v>
      </c>
      <c r="F97" s="75"/>
      <c r="G97" s="15">
        <v>0.34500000000000003</v>
      </c>
      <c r="H97" s="61"/>
      <c r="I97" s="15"/>
      <c r="J97" s="61"/>
      <c r="K97" s="15"/>
      <c r="L97" s="61"/>
      <c r="M97" s="15"/>
      <c r="N97" s="135"/>
    </row>
    <row r="98" spans="1:14" x14ac:dyDescent="0.3">
      <c r="A98" s="21"/>
      <c r="B98" s="45" t="s">
        <v>428</v>
      </c>
      <c r="C98" s="46" t="s">
        <v>415</v>
      </c>
      <c r="D98" s="14" t="s">
        <v>6</v>
      </c>
      <c r="E98" s="14" t="s">
        <v>11</v>
      </c>
      <c r="F98" s="75"/>
      <c r="G98" s="15">
        <v>0.39</v>
      </c>
      <c r="H98" s="61"/>
      <c r="I98" s="15"/>
      <c r="J98" s="61"/>
      <c r="K98" s="15"/>
      <c r="L98" s="61"/>
      <c r="M98" s="15"/>
      <c r="N98" s="135"/>
    </row>
    <row r="99" spans="1:14" x14ac:dyDescent="0.3">
      <c r="A99" s="21"/>
      <c r="B99" s="45" t="s">
        <v>428</v>
      </c>
      <c r="C99" s="46" t="s">
        <v>415</v>
      </c>
      <c r="D99" s="14" t="s">
        <v>6</v>
      </c>
      <c r="E99" s="14" t="s">
        <v>339</v>
      </c>
      <c r="F99" s="75"/>
      <c r="G99" s="15">
        <v>0.34500000000000003</v>
      </c>
      <c r="H99" s="61"/>
      <c r="I99" s="15"/>
      <c r="J99" s="61"/>
      <c r="K99" s="15"/>
      <c r="L99" s="61"/>
      <c r="M99" s="15"/>
      <c r="N99" s="135"/>
    </row>
    <row r="100" spans="1:14" x14ac:dyDescent="0.3">
      <c r="A100" s="21"/>
      <c r="B100" s="45" t="s">
        <v>428</v>
      </c>
      <c r="C100" s="46" t="s">
        <v>415</v>
      </c>
      <c r="D100" s="14" t="s">
        <v>15</v>
      </c>
      <c r="E100" s="14" t="s">
        <v>10</v>
      </c>
      <c r="F100" s="75"/>
      <c r="G100" s="15">
        <v>0.47500000000000003</v>
      </c>
      <c r="H100" s="61"/>
      <c r="I100" s="15"/>
      <c r="J100" s="61"/>
      <c r="K100" s="15"/>
      <c r="L100" s="61"/>
      <c r="M100" s="15"/>
      <c r="N100" s="135"/>
    </row>
    <row r="101" spans="1:14" x14ac:dyDescent="0.3">
      <c r="A101" s="21"/>
      <c r="B101" s="45" t="s">
        <v>428</v>
      </c>
      <c r="C101" s="46" t="s">
        <v>415</v>
      </c>
      <c r="D101" s="14" t="s">
        <v>15</v>
      </c>
      <c r="E101" s="14" t="s">
        <v>8</v>
      </c>
      <c r="F101" s="75"/>
      <c r="G101" s="15">
        <v>0.02</v>
      </c>
      <c r="H101" s="61"/>
      <c r="I101" s="15"/>
      <c r="J101" s="61"/>
      <c r="K101" s="15"/>
      <c r="L101" s="61"/>
      <c r="M101" s="15"/>
      <c r="N101" s="135"/>
    </row>
    <row r="102" spans="1:14" x14ac:dyDescent="0.3">
      <c r="A102" s="21"/>
      <c r="B102" s="45" t="s">
        <v>428</v>
      </c>
      <c r="C102" s="46" t="s">
        <v>419</v>
      </c>
      <c r="D102" s="14" t="s">
        <v>6</v>
      </c>
      <c r="E102" s="14" t="s">
        <v>10</v>
      </c>
      <c r="F102" s="75"/>
      <c r="G102" s="15">
        <v>0.31</v>
      </c>
      <c r="H102" s="61"/>
      <c r="I102" s="15"/>
      <c r="J102" s="61"/>
      <c r="K102" s="15"/>
      <c r="L102" s="61"/>
      <c r="M102" s="15"/>
      <c r="N102" s="135"/>
    </row>
    <row r="103" spans="1:14" x14ac:dyDescent="0.3">
      <c r="A103" s="21"/>
      <c r="B103" s="45" t="s">
        <v>428</v>
      </c>
      <c r="C103" s="46" t="s">
        <v>419</v>
      </c>
      <c r="D103" s="14" t="s">
        <v>6</v>
      </c>
      <c r="E103" s="14" t="s">
        <v>7</v>
      </c>
      <c r="F103" s="75"/>
      <c r="G103" s="15">
        <v>0.23</v>
      </c>
      <c r="H103" s="61"/>
      <c r="I103" s="15"/>
      <c r="J103" s="61"/>
      <c r="K103" s="15"/>
      <c r="L103" s="61"/>
      <c r="M103" s="15"/>
      <c r="N103" s="135"/>
    </row>
    <row r="104" spans="1:14" x14ac:dyDescent="0.3">
      <c r="A104" s="21"/>
      <c r="B104" s="45" t="s">
        <v>428</v>
      </c>
      <c r="C104" s="46" t="s">
        <v>419</v>
      </c>
      <c r="D104" s="14" t="s">
        <v>6</v>
      </c>
      <c r="E104" s="14" t="s">
        <v>9</v>
      </c>
      <c r="F104" s="75"/>
      <c r="G104" s="15">
        <v>0.27500000000000002</v>
      </c>
      <c r="H104" s="61"/>
      <c r="I104" s="15"/>
      <c r="J104" s="61"/>
      <c r="K104" s="15"/>
      <c r="L104" s="61"/>
      <c r="M104" s="15"/>
      <c r="N104" s="135"/>
    </row>
    <row r="105" spans="1:14" x14ac:dyDescent="0.3">
      <c r="A105" s="21"/>
      <c r="B105" s="45" t="s">
        <v>428</v>
      </c>
      <c r="C105" s="46" t="s">
        <v>419</v>
      </c>
      <c r="D105" s="14" t="s">
        <v>6</v>
      </c>
      <c r="E105" s="14" t="s">
        <v>8</v>
      </c>
      <c r="F105" s="75"/>
      <c r="G105" s="15">
        <v>0.27500000000000002</v>
      </c>
      <c r="H105" s="61"/>
      <c r="I105" s="15"/>
      <c r="J105" s="61"/>
      <c r="K105" s="15"/>
      <c r="L105" s="61"/>
      <c r="M105" s="15"/>
      <c r="N105" s="135"/>
    </row>
    <row r="106" spans="1:14" x14ac:dyDescent="0.3">
      <c r="A106" s="21"/>
      <c r="B106" s="45" t="s">
        <v>428</v>
      </c>
      <c r="C106" s="46" t="s">
        <v>419</v>
      </c>
      <c r="D106" s="14" t="s">
        <v>6</v>
      </c>
      <c r="E106" s="14" t="s">
        <v>334</v>
      </c>
      <c r="F106" s="75"/>
      <c r="G106" s="15">
        <v>0.27500000000000002</v>
      </c>
      <c r="H106" s="61"/>
      <c r="I106" s="15"/>
      <c r="J106" s="61"/>
      <c r="K106" s="15"/>
      <c r="L106" s="61"/>
      <c r="M106" s="15"/>
      <c r="N106" s="135"/>
    </row>
    <row r="107" spans="1:14" x14ac:dyDescent="0.3">
      <c r="A107" s="21"/>
      <c r="B107" s="45" t="s">
        <v>428</v>
      </c>
      <c r="C107" s="46" t="s">
        <v>419</v>
      </c>
      <c r="D107" s="14" t="s">
        <v>6</v>
      </c>
      <c r="E107" s="14" t="s">
        <v>338</v>
      </c>
      <c r="F107" s="75"/>
      <c r="G107" s="15">
        <v>0.11</v>
      </c>
      <c r="H107" s="61"/>
      <c r="I107" s="15"/>
      <c r="J107" s="61"/>
      <c r="K107" s="15"/>
      <c r="L107" s="61"/>
      <c r="M107" s="15"/>
      <c r="N107" s="135"/>
    </row>
    <row r="108" spans="1:14" x14ac:dyDescent="0.3">
      <c r="A108" s="21"/>
      <c r="B108" s="45" t="s">
        <v>428</v>
      </c>
      <c r="C108" s="46" t="s">
        <v>419</v>
      </c>
      <c r="D108" s="14" t="s">
        <v>6</v>
      </c>
      <c r="E108" s="14" t="s">
        <v>11</v>
      </c>
      <c r="F108" s="75"/>
      <c r="G108" s="15">
        <v>0.21</v>
      </c>
      <c r="H108" s="61"/>
      <c r="I108" s="15"/>
      <c r="J108" s="61"/>
      <c r="K108" s="15"/>
      <c r="L108" s="61"/>
      <c r="M108" s="15"/>
      <c r="N108" s="135"/>
    </row>
    <row r="109" spans="1:14" x14ac:dyDescent="0.3">
      <c r="A109" s="21"/>
      <c r="B109" s="45" t="s">
        <v>428</v>
      </c>
      <c r="C109" s="46" t="s">
        <v>454</v>
      </c>
      <c r="D109" s="14" t="s">
        <v>6</v>
      </c>
      <c r="E109" s="14" t="s">
        <v>9</v>
      </c>
      <c r="F109" s="75"/>
      <c r="G109" s="15">
        <v>0.2</v>
      </c>
      <c r="H109" s="61"/>
      <c r="I109" s="15"/>
      <c r="J109" s="61"/>
      <c r="K109" s="15"/>
      <c r="L109" s="61"/>
      <c r="M109" s="15"/>
      <c r="N109" s="111"/>
    </row>
    <row r="110" spans="1:14" x14ac:dyDescent="0.3">
      <c r="A110" s="21"/>
      <c r="B110" s="45" t="s">
        <v>428</v>
      </c>
      <c r="C110" s="46" t="s">
        <v>454</v>
      </c>
      <c r="D110" s="14" t="s">
        <v>6</v>
      </c>
      <c r="E110" s="14" t="s">
        <v>8</v>
      </c>
      <c r="F110" s="75"/>
      <c r="G110" s="15">
        <v>6.5000000000000002E-2</v>
      </c>
      <c r="H110" s="61"/>
      <c r="I110" s="15"/>
      <c r="J110" s="61"/>
      <c r="K110" s="15"/>
      <c r="L110" s="61"/>
      <c r="M110" s="15"/>
      <c r="N110" s="135"/>
    </row>
    <row r="111" spans="1:14" x14ac:dyDescent="0.3">
      <c r="A111" s="21"/>
      <c r="B111" s="45" t="s">
        <v>428</v>
      </c>
      <c r="C111" s="46" t="s">
        <v>454</v>
      </c>
      <c r="D111" s="14" t="s">
        <v>6</v>
      </c>
      <c r="E111" s="14" t="s">
        <v>334</v>
      </c>
      <c r="F111" s="75"/>
      <c r="G111" s="15">
        <v>8.5000000000000006E-2</v>
      </c>
      <c r="H111" s="61"/>
      <c r="I111" s="15"/>
      <c r="J111" s="61"/>
      <c r="K111" s="15"/>
      <c r="L111" s="61"/>
      <c r="M111" s="15"/>
      <c r="N111" s="135"/>
    </row>
    <row r="112" spans="1:14" x14ac:dyDescent="0.3">
      <c r="A112" s="21"/>
      <c r="B112" s="45" t="s">
        <v>428</v>
      </c>
      <c r="C112" s="46" t="s">
        <v>454</v>
      </c>
      <c r="D112" s="14" t="s">
        <v>6</v>
      </c>
      <c r="E112" s="14" t="s">
        <v>11</v>
      </c>
      <c r="F112" s="75"/>
      <c r="G112" s="15">
        <v>0.08</v>
      </c>
      <c r="H112" s="61"/>
      <c r="I112" s="15"/>
      <c r="J112" s="61"/>
      <c r="K112" s="15"/>
      <c r="L112" s="61"/>
      <c r="M112" s="15"/>
      <c r="N112" s="111"/>
    </row>
    <row r="113" spans="1:14" x14ac:dyDescent="0.3">
      <c r="A113" s="21"/>
      <c r="B113" s="45" t="s">
        <v>428</v>
      </c>
      <c r="C113" s="46" t="s">
        <v>424</v>
      </c>
      <c r="D113" s="14" t="s">
        <v>6</v>
      </c>
      <c r="E113" s="14" t="s">
        <v>9</v>
      </c>
      <c r="F113" s="75"/>
      <c r="G113" s="15">
        <v>0.2</v>
      </c>
      <c r="H113" s="61"/>
      <c r="I113" s="15"/>
      <c r="J113" s="61"/>
      <c r="K113" s="15"/>
      <c r="L113" s="61"/>
      <c r="M113" s="15"/>
      <c r="N113" s="111"/>
    </row>
    <row r="114" spans="1:14" x14ac:dyDescent="0.3">
      <c r="A114" s="21"/>
      <c r="B114" s="45" t="s">
        <v>428</v>
      </c>
      <c r="C114" s="46" t="s">
        <v>424</v>
      </c>
      <c r="D114" s="14" t="s">
        <v>6</v>
      </c>
      <c r="E114" s="14" t="s">
        <v>8</v>
      </c>
      <c r="F114" s="75"/>
      <c r="G114" s="15">
        <v>0.24</v>
      </c>
      <c r="H114" s="61"/>
      <c r="I114" s="15"/>
      <c r="J114" s="61"/>
      <c r="K114" s="15"/>
      <c r="L114" s="61"/>
      <c r="M114" s="15"/>
      <c r="N114" s="111"/>
    </row>
    <row r="115" spans="1:14" x14ac:dyDescent="0.3">
      <c r="A115" s="21"/>
      <c r="B115" s="45" t="s">
        <v>428</v>
      </c>
      <c r="C115" s="46" t="s">
        <v>425</v>
      </c>
      <c r="D115" s="14" t="s">
        <v>15</v>
      </c>
      <c r="E115" s="14" t="s">
        <v>334</v>
      </c>
      <c r="F115" s="75"/>
      <c r="G115" s="15">
        <v>0.15</v>
      </c>
      <c r="H115" s="61"/>
      <c r="I115" s="15"/>
      <c r="J115" s="61"/>
      <c r="K115" s="15"/>
      <c r="L115" s="61"/>
      <c r="M115" s="15"/>
      <c r="N115" s="111"/>
    </row>
    <row r="116" spans="1:14" x14ac:dyDescent="0.3">
      <c r="A116" s="21"/>
      <c r="B116" s="56" t="s">
        <v>5446</v>
      </c>
      <c r="C116" s="63" t="s">
        <v>412</v>
      </c>
      <c r="D116" s="63" t="s">
        <v>15</v>
      </c>
      <c r="E116" s="63" t="s">
        <v>334</v>
      </c>
      <c r="F116" s="75"/>
      <c r="G116" s="96">
        <v>0.09</v>
      </c>
      <c r="H116" s="61">
        <v>5</v>
      </c>
      <c r="I116" s="15">
        <v>0.1</v>
      </c>
      <c r="J116" s="61"/>
      <c r="K116" s="15"/>
      <c r="L116" s="61"/>
      <c r="M116" s="15"/>
      <c r="N116" s="111" t="s">
        <v>5447</v>
      </c>
    </row>
    <row r="117" spans="1:14" x14ac:dyDescent="0.3">
      <c r="A117" s="21"/>
      <c r="B117" s="56" t="s">
        <v>5446</v>
      </c>
      <c r="C117" s="63" t="s">
        <v>412</v>
      </c>
      <c r="D117" s="63" t="s">
        <v>15</v>
      </c>
      <c r="E117" s="63" t="s">
        <v>8</v>
      </c>
      <c r="F117" s="75"/>
      <c r="G117" s="96">
        <v>0.11</v>
      </c>
      <c r="H117" s="61">
        <v>5</v>
      </c>
      <c r="I117" s="15">
        <v>0.12</v>
      </c>
      <c r="J117" s="61"/>
      <c r="K117" s="15"/>
      <c r="L117" s="61"/>
      <c r="M117" s="15"/>
      <c r="N117" s="111" t="s">
        <v>5447</v>
      </c>
    </row>
    <row r="118" spans="1:14" x14ac:dyDescent="0.3">
      <c r="A118" s="21"/>
      <c r="B118" s="56" t="s">
        <v>5446</v>
      </c>
      <c r="C118" s="63" t="s">
        <v>412</v>
      </c>
      <c r="D118" s="63" t="s">
        <v>15</v>
      </c>
      <c r="E118" s="63" t="s">
        <v>7</v>
      </c>
      <c r="F118" s="75"/>
      <c r="G118" s="96">
        <v>0.1</v>
      </c>
      <c r="H118" s="61">
        <v>5</v>
      </c>
      <c r="I118" s="15">
        <v>0.11</v>
      </c>
      <c r="J118" s="61"/>
      <c r="K118" s="15"/>
      <c r="L118" s="61"/>
      <c r="M118" s="15"/>
      <c r="N118" s="111" t="s">
        <v>5447</v>
      </c>
    </row>
    <row r="119" spans="1:14" x14ac:dyDescent="0.3">
      <c r="A119" s="21"/>
      <c r="B119" s="56" t="s">
        <v>5446</v>
      </c>
      <c r="C119" s="63" t="s">
        <v>412</v>
      </c>
      <c r="D119" s="63" t="s">
        <v>15</v>
      </c>
      <c r="E119" s="63" t="s">
        <v>11</v>
      </c>
      <c r="F119" s="75"/>
      <c r="G119" s="96">
        <v>0.09</v>
      </c>
      <c r="H119" s="61">
        <v>5</v>
      </c>
      <c r="I119" s="15">
        <v>0.1</v>
      </c>
      <c r="J119" s="61"/>
      <c r="K119" s="15"/>
      <c r="L119" s="61"/>
      <c r="M119" s="15"/>
      <c r="N119" s="111" t="s">
        <v>5447</v>
      </c>
    </row>
    <row r="120" spans="1:14" x14ac:dyDescent="0.3">
      <c r="A120" s="21"/>
      <c r="B120" s="56" t="s">
        <v>5446</v>
      </c>
      <c r="C120" s="63" t="s">
        <v>412</v>
      </c>
      <c r="D120" s="63" t="s">
        <v>15</v>
      </c>
      <c r="E120" s="63" t="s">
        <v>336</v>
      </c>
      <c r="F120" s="75"/>
      <c r="G120" s="96">
        <v>0.04</v>
      </c>
      <c r="H120" s="61">
        <v>5</v>
      </c>
      <c r="I120" s="15">
        <v>0.05</v>
      </c>
      <c r="J120" s="61"/>
      <c r="K120" s="15"/>
      <c r="L120" s="61"/>
      <c r="M120" s="15"/>
      <c r="N120" s="111" t="s">
        <v>5447</v>
      </c>
    </row>
    <row r="121" spans="1:14" x14ac:dyDescent="0.3">
      <c r="A121" s="21"/>
      <c r="B121" s="56" t="s">
        <v>5446</v>
      </c>
      <c r="C121" s="63" t="s">
        <v>413</v>
      </c>
      <c r="D121" s="63" t="s">
        <v>6</v>
      </c>
      <c r="E121" s="63" t="s">
        <v>8</v>
      </c>
      <c r="F121" s="75"/>
      <c r="G121" s="96">
        <v>0.24</v>
      </c>
      <c r="H121" s="61"/>
      <c r="I121" s="15"/>
      <c r="J121" s="61"/>
      <c r="K121" s="15"/>
      <c r="L121" s="61"/>
      <c r="M121" s="15"/>
      <c r="N121" s="111"/>
    </row>
    <row r="122" spans="1:14" x14ac:dyDescent="0.3">
      <c r="A122" s="21"/>
      <c r="B122" s="56" t="s">
        <v>5446</v>
      </c>
      <c r="C122" s="63" t="s">
        <v>413</v>
      </c>
      <c r="D122" s="63" t="s">
        <v>6</v>
      </c>
      <c r="E122" s="63" t="s">
        <v>9</v>
      </c>
      <c r="F122" s="75"/>
      <c r="G122" s="96">
        <v>0.25</v>
      </c>
      <c r="H122" s="61"/>
      <c r="I122" s="15"/>
      <c r="J122" s="61"/>
      <c r="K122" s="15"/>
      <c r="L122" s="61"/>
      <c r="M122" s="15"/>
      <c r="N122" s="111"/>
    </row>
    <row r="123" spans="1:14" x14ac:dyDescent="0.3">
      <c r="A123" s="21"/>
      <c r="B123" s="56" t="s">
        <v>5446</v>
      </c>
      <c r="C123" s="63" t="s">
        <v>413</v>
      </c>
      <c r="D123" s="63" t="s">
        <v>6</v>
      </c>
      <c r="E123" s="63" t="s">
        <v>10</v>
      </c>
      <c r="F123" s="75"/>
      <c r="G123" s="96">
        <v>0.28999999999999998</v>
      </c>
      <c r="H123" s="61"/>
      <c r="I123" s="15"/>
      <c r="J123" s="61"/>
      <c r="K123" s="15"/>
      <c r="L123" s="61"/>
      <c r="M123" s="15"/>
      <c r="N123" s="111"/>
    </row>
    <row r="124" spans="1:14" x14ac:dyDescent="0.3">
      <c r="A124" s="21"/>
      <c r="B124" s="56" t="s">
        <v>5446</v>
      </c>
      <c r="C124" s="63" t="s">
        <v>413</v>
      </c>
      <c r="D124" s="63" t="s">
        <v>6</v>
      </c>
      <c r="E124" s="63" t="s">
        <v>7</v>
      </c>
      <c r="F124" s="75"/>
      <c r="G124" s="96">
        <v>0.3</v>
      </c>
      <c r="H124" s="61"/>
      <c r="I124" s="15"/>
      <c r="J124" s="61"/>
      <c r="K124" s="15"/>
      <c r="L124" s="61"/>
      <c r="M124" s="15"/>
      <c r="N124" s="111"/>
    </row>
    <row r="125" spans="1:14" ht="28" x14ac:dyDescent="0.3">
      <c r="A125" s="21"/>
      <c r="B125" s="56" t="s">
        <v>5446</v>
      </c>
      <c r="C125" s="63" t="s">
        <v>415</v>
      </c>
      <c r="D125" s="63" t="s">
        <v>6</v>
      </c>
      <c r="E125" s="63" t="s">
        <v>7</v>
      </c>
      <c r="F125" s="75"/>
      <c r="G125" s="96">
        <v>0.61</v>
      </c>
      <c r="H125" s="61"/>
      <c r="I125" s="15"/>
      <c r="J125" s="61"/>
      <c r="K125" s="15"/>
      <c r="L125" s="61"/>
      <c r="M125" s="15"/>
      <c r="N125" s="111" t="s">
        <v>5448</v>
      </c>
    </row>
    <row r="126" spans="1:14" ht="28" x14ac:dyDescent="0.3">
      <c r="A126" s="21"/>
      <c r="B126" s="56" t="s">
        <v>5446</v>
      </c>
      <c r="C126" s="63" t="s">
        <v>415</v>
      </c>
      <c r="D126" s="63" t="s">
        <v>6</v>
      </c>
      <c r="E126" s="63" t="s">
        <v>11</v>
      </c>
      <c r="F126" s="75"/>
      <c r="G126" s="96">
        <v>0.42</v>
      </c>
      <c r="H126" s="61"/>
      <c r="I126" s="15"/>
      <c r="J126" s="61"/>
      <c r="K126" s="15"/>
      <c r="L126" s="61"/>
      <c r="M126" s="15"/>
      <c r="N126" s="111" t="s">
        <v>5448</v>
      </c>
    </row>
    <row r="127" spans="1:14" ht="28" x14ac:dyDescent="0.3">
      <c r="A127" s="21"/>
      <c r="B127" s="56" t="s">
        <v>5446</v>
      </c>
      <c r="C127" s="63" t="s">
        <v>415</v>
      </c>
      <c r="D127" s="63" t="s">
        <v>6</v>
      </c>
      <c r="E127" s="63" t="s">
        <v>8</v>
      </c>
      <c r="F127" s="75"/>
      <c r="G127" s="96">
        <v>0.6</v>
      </c>
      <c r="H127" s="61"/>
      <c r="I127" s="15"/>
      <c r="J127" s="61"/>
      <c r="K127" s="15"/>
      <c r="L127" s="61"/>
      <c r="M127" s="15"/>
      <c r="N127" s="111" t="s">
        <v>5448</v>
      </c>
    </row>
    <row r="128" spans="1:14" ht="28" x14ac:dyDescent="0.3">
      <c r="A128" s="21"/>
      <c r="B128" s="56" t="s">
        <v>5446</v>
      </c>
      <c r="C128" s="63" t="s">
        <v>415</v>
      </c>
      <c r="D128" s="63" t="s">
        <v>6</v>
      </c>
      <c r="E128" s="63" t="s">
        <v>334</v>
      </c>
      <c r="F128" s="75"/>
      <c r="G128" s="96">
        <v>0.6</v>
      </c>
      <c r="H128" s="61"/>
      <c r="I128" s="15"/>
      <c r="J128" s="61"/>
      <c r="K128" s="15"/>
      <c r="L128" s="61"/>
      <c r="M128" s="15"/>
      <c r="N128" s="111" t="s">
        <v>5448</v>
      </c>
    </row>
    <row r="129" spans="1:14" ht="28" x14ac:dyDescent="0.3">
      <c r="A129" s="21"/>
      <c r="B129" s="56" t="s">
        <v>5446</v>
      </c>
      <c r="C129" s="63" t="s">
        <v>415</v>
      </c>
      <c r="D129" s="63" t="s">
        <v>6</v>
      </c>
      <c r="E129" s="63" t="s">
        <v>335</v>
      </c>
      <c r="F129" s="75"/>
      <c r="G129" s="96">
        <v>0.6</v>
      </c>
      <c r="H129" s="61"/>
      <c r="I129" s="15"/>
      <c r="J129" s="61"/>
      <c r="K129" s="15"/>
      <c r="L129" s="61"/>
      <c r="M129" s="15"/>
      <c r="N129" s="111" t="s">
        <v>5448</v>
      </c>
    </row>
    <row r="130" spans="1:14" ht="28" x14ac:dyDescent="0.3">
      <c r="A130" s="21"/>
      <c r="B130" s="56" t="s">
        <v>5446</v>
      </c>
      <c r="C130" s="63" t="s">
        <v>415</v>
      </c>
      <c r="D130" s="63" t="s">
        <v>6</v>
      </c>
      <c r="E130" s="63" t="s">
        <v>9</v>
      </c>
      <c r="F130" s="75"/>
      <c r="G130" s="96">
        <v>0.6</v>
      </c>
      <c r="H130" s="61"/>
      <c r="I130" s="15"/>
      <c r="J130" s="61"/>
      <c r="K130" s="15"/>
      <c r="L130" s="61"/>
      <c r="M130" s="15"/>
      <c r="N130" s="111" t="s">
        <v>5448</v>
      </c>
    </row>
    <row r="131" spans="1:14" ht="28" x14ac:dyDescent="0.3">
      <c r="A131" s="21"/>
      <c r="B131" s="56" t="s">
        <v>5446</v>
      </c>
      <c r="C131" s="63" t="s">
        <v>415</v>
      </c>
      <c r="D131" s="63" t="s">
        <v>15</v>
      </c>
      <c r="E131" s="63" t="s">
        <v>10</v>
      </c>
      <c r="F131" s="75"/>
      <c r="G131" s="96">
        <v>0.5</v>
      </c>
      <c r="H131" s="61"/>
      <c r="I131" s="15"/>
      <c r="J131" s="61"/>
      <c r="K131" s="15"/>
      <c r="L131" s="61"/>
      <c r="M131" s="15"/>
      <c r="N131" s="111" t="s">
        <v>5448</v>
      </c>
    </row>
    <row r="132" spans="1:14" ht="28" x14ac:dyDescent="0.3">
      <c r="A132" s="21"/>
      <c r="B132" s="56" t="s">
        <v>5446</v>
      </c>
      <c r="C132" s="63" t="s">
        <v>415</v>
      </c>
      <c r="D132" s="63" t="s">
        <v>6</v>
      </c>
      <c r="E132" s="63" t="s">
        <v>338</v>
      </c>
      <c r="F132" s="75"/>
      <c r="G132" s="96">
        <v>0.38</v>
      </c>
      <c r="H132" s="61"/>
      <c r="I132" s="15"/>
      <c r="J132" s="61"/>
      <c r="K132" s="15"/>
      <c r="L132" s="61"/>
      <c r="M132" s="15"/>
      <c r="N132" s="111" t="s">
        <v>5448</v>
      </c>
    </row>
    <row r="133" spans="1:14" ht="28" x14ac:dyDescent="0.3">
      <c r="A133" s="21"/>
      <c r="B133" s="56" t="s">
        <v>5446</v>
      </c>
      <c r="C133" s="63" t="s">
        <v>415</v>
      </c>
      <c r="D133" s="63" t="s">
        <v>6</v>
      </c>
      <c r="E133" s="63" t="s">
        <v>339</v>
      </c>
      <c r="F133" s="75"/>
      <c r="G133" s="96">
        <v>0.38</v>
      </c>
      <c r="H133" s="61"/>
      <c r="I133" s="15"/>
      <c r="J133" s="61"/>
      <c r="K133" s="15"/>
      <c r="L133" s="61"/>
      <c r="M133" s="15"/>
      <c r="N133" s="111" t="s">
        <v>5448</v>
      </c>
    </row>
    <row r="134" spans="1:14" ht="28" x14ac:dyDescent="0.3">
      <c r="A134" s="21"/>
      <c r="B134" s="56" t="s">
        <v>5446</v>
      </c>
      <c r="C134" s="63" t="s">
        <v>415</v>
      </c>
      <c r="D134" s="63" t="s">
        <v>15</v>
      </c>
      <c r="E134" s="63" t="s">
        <v>328</v>
      </c>
      <c r="F134" s="75"/>
      <c r="G134" s="96">
        <v>7.0000000000000007E-2</v>
      </c>
      <c r="H134" s="61"/>
      <c r="I134" s="15"/>
      <c r="J134" s="61"/>
      <c r="K134" s="15"/>
      <c r="L134" s="61"/>
      <c r="M134" s="15"/>
      <c r="N134" s="111" t="s">
        <v>5448</v>
      </c>
    </row>
    <row r="135" spans="1:14" ht="28" x14ac:dyDescent="0.3">
      <c r="A135" s="21"/>
      <c r="B135" s="56" t="s">
        <v>5446</v>
      </c>
      <c r="C135" s="63" t="s">
        <v>415</v>
      </c>
      <c r="D135" s="63" t="s">
        <v>6</v>
      </c>
      <c r="E135" s="63" t="s">
        <v>173</v>
      </c>
      <c r="F135" s="75"/>
      <c r="G135" s="97"/>
      <c r="H135" s="61"/>
      <c r="I135" s="15"/>
      <c r="J135" s="61"/>
      <c r="K135" s="15"/>
      <c r="L135" s="61"/>
      <c r="M135" s="15"/>
      <c r="N135" s="111" t="s">
        <v>5449</v>
      </c>
    </row>
    <row r="136" spans="1:14" ht="28" x14ac:dyDescent="0.3">
      <c r="A136" s="21"/>
      <c r="B136" s="56" t="s">
        <v>5446</v>
      </c>
      <c r="C136" s="63" t="s">
        <v>415</v>
      </c>
      <c r="D136" s="63" t="s">
        <v>6</v>
      </c>
      <c r="E136" s="63" t="s">
        <v>221</v>
      </c>
      <c r="F136" s="75"/>
      <c r="G136" s="97"/>
      <c r="H136" s="61"/>
      <c r="I136" s="15"/>
      <c r="J136" s="61"/>
      <c r="K136" s="15"/>
      <c r="L136" s="61"/>
      <c r="M136" s="15"/>
      <c r="N136" s="111" t="s">
        <v>5450</v>
      </c>
    </row>
    <row r="137" spans="1:14" x14ac:dyDescent="0.3">
      <c r="A137" s="21"/>
      <c r="B137" s="56" t="s">
        <v>5446</v>
      </c>
      <c r="C137" s="63" t="s">
        <v>415</v>
      </c>
      <c r="D137" s="63" t="s">
        <v>6</v>
      </c>
      <c r="E137" s="63" t="s">
        <v>14</v>
      </c>
      <c r="F137" s="75"/>
      <c r="G137" s="96">
        <v>0.48</v>
      </c>
      <c r="H137" s="61"/>
      <c r="I137" s="15"/>
      <c r="J137" s="61"/>
      <c r="K137" s="15"/>
      <c r="L137" s="61"/>
      <c r="M137" s="15"/>
      <c r="N137" s="111" t="s">
        <v>5023</v>
      </c>
    </row>
    <row r="138" spans="1:14" x14ac:dyDescent="0.3">
      <c r="A138" s="21"/>
      <c r="B138" s="56" t="s">
        <v>5446</v>
      </c>
      <c r="C138" s="63" t="s">
        <v>415</v>
      </c>
      <c r="D138" s="63" t="s">
        <v>6</v>
      </c>
      <c r="E138" s="109" t="s">
        <v>13</v>
      </c>
      <c r="F138" s="75"/>
      <c r="G138" s="96">
        <v>0.42</v>
      </c>
      <c r="H138" s="61"/>
      <c r="I138" s="15"/>
      <c r="J138" s="61"/>
      <c r="K138" s="15"/>
      <c r="L138" s="61"/>
      <c r="M138" s="15"/>
      <c r="N138" s="111" t="s">
        <v>5024</v>
      </c>
    </row>
    <row r="139" spans="1:14" x14ac:dyDescent="0.3">
      <c r="A139" s="21"/>
      <c r="B139" s="56" t="s">
        <v>5446</v>
      </c>
      <c r="C139" s="63" t="s">
        <v>419</v>
      </c>
      <c r="D139" s="63" t="s">
        <v>15</v>
      </c>
      <c r="E139" s="63" t="s">
        <v>8</v>
      </c>
      <c r="F139" s="75"/>
      <c r="G139" s="96">
        <v>0.36</v>
      </c>
      <c r="H139" s="61"/>
      <c r="I139" s="15"/>
      <c r="J139" s="61"/>
      <c r="K139" s="15"/>
      <c r="L139" s="61"/>
      <c r="M139" s="15"/>
      <c r="N139" s="111"/>
    </row>
    <row r="140" spans="1:14" x14ac:dyDescent="0.3">
      <c r="A140" s="21"/>
      <c r="B140" s="56" t="s">
        <v>5446</v>
      </c>
      <c r="C140" s="63" t="s">
        <v>419</v>
      </c>
      <c r="D140" s="63" t="s">
        <v>15</v>
      </c>
      <c r="E140" s="63" t="s">
        <v>7</v>
      </c>
      <c r="F140" s="75"/>
      <c r="G140" s="96">
        <v>0.34</v>
      </c>
      <c r="H140" s="61"/>
      <c r="I140" s="15"/>
      <c r="J140" s="61"/>
      <c r="K140" s="15"/>
      <c r="L140" s="61"/>
      <c r="M140" s="15"/>
      <c r="N140" s="111"/>
    </row>
    <row r="141" spans="1:14" x14ac:dyDescent="0.3">
      <c r="A141" s="21"/>
      <c r="B141" s="56" t="s">
        <v>5446</v>
      </c>
      <c r="C141" s="63" t="s">
        <v>419</v>
      </c>
      <c r="D141" s="63" t="s">
        <v>15</v>
      </c>
      <c r="E141" s="63" t="s">
        <v>334</v>
      </c>
      <c r="F141" s="75"/>
      <c r="G141" s="96">
        <v>0.31</v>
      </c>
      <c r="H141" s="61"/>
      <c r="I141" s="15"/>
      <c r="J141" s="61"/>
      <c r="K141" s="15"/>
      <c r="L141" s="61"/>
      <c r="M141" s="15"/>
      <c r="N141" s="111"/>
    </row>
    <row r="142" spans="1:14" x14ac:dyDescent="0.3">
      <c r="A142" s="21"/>
      <c r="B142" s="56" t="s">
        <v>5446</v>
      </c>
      <c r="C142" s="63" t="s">
        <v>419</v>
      </c>
      <c r="D142" s="63" t="s">
        <v>15</v>
      </c>
      <c r="E142" s="63" t="s">
        <v>9</v>
      </c>
      <c r="F142" s="75"/>
      <c r="G142" s="96">
        <v>0.36</v>
      </c>
      <c r="H142" s="61"/>
      <c r="I142" s="15"/>
      <c r="J142" s="61"/>
      <c r="K142" s="15"/>
      <c r="L142" s="61"/>
      <c r="M142" s="15"/>
      <c r="N142" s="111"/>
    </row>
    <row r="143" spans="1:14" x14ac:dyDescent="0.3">
      <c r="A143" s="21"/>
      <c r="B143" s="56" t="s">
        <v>5446</v>
      </c>
      <c r="C143" s="63" t="s">
        <v>419</v>
      </c>
      <c r="D143" s="63" t="s">
        <v>15</v>
      </c>
      <c r="E143" s="63" t="s">
        <v>11</v>
      </c>
      <c r="F143" s="75"/>
      <c r="G143" s="96">
        <v>0.35</v>
      </c>
      <c r="H143" s="61"/>
      <c r="I143" s="15"/>
      <c r="J143" s="61"/>
      <c r="K143" s="15"/>
      <c r="L143" s="61"/>
      <c r="M143" s="15"/>
      <c r="N143" s="111"/>
    </row>
    <row r="144" spans="1:14" x14ac:dyDescent="0.3">
      <c r="A144" s="21"/>
      <c r="B144" s="56" t="s">
        <v>5446</v>
      </c>
      <c r="C144" s="63" t="s">
        <v>419</v>
      </c>
      <c r="D144" s="63" t="s">
        <v>15</v>
      </c>
      <c r="E144" s="63" t="s">
        <v>338</v>
      </c>
      <c r="F144" s="75"/>
      <c r="G144" s="96">
        <v>0.36</v>
      </c>
      <c r="H144" s="61"/>
      <c r="I144" s="15"/>
      <c r="J144" s="61"/>
      <c r="K144" s="15"/>
      <c r="L144" s="61"/>
      <c r="M144" s="15"/>
      <c r="N144" s="111"/>
    </row>
    <row r="145" spans="1:14" x14ac:dyDescent="0.3">
      <c r="A145" s="21"/>
      <c r="B145" s="56" t="s">
        <v>5446</v>
      </c>
      <c r="C145" s="63" t="s">
        <v>419</v>
      </c>
      <c r="D145" s="63" t="s">
        <v>15</v>
      </c>
      <c r="E145" s="63" t="s">
        <v>339</v>
      </c>
      <c r="F145" s="75"/>
      <c r="G145" s="96">
        <v>0.36</v>
      </c>
      <c r="H145" s="61"/>
      <c r="I145" s="15"/>
      <c r="J145" s="61"/>
      <c r="K145" s="15"/>
      <c r="L145" s="61"/>
      <c r="M145" s="15"/>
      <c r="N145" s="111"/>
    </row>
    <row r="146" spans="1:14" x14ac:dyDescent="0.3">
      <c r="A146" s="21"/>
      <c r="B146" s="56" t="s">
        <v>5446</v>
      </c>
      <c r="C146" s="63" t="s">
        <v>419</v>
      </c>
      <c r="D146" s="63" t="s">
        <v>15</v>
      </c>
      <c r="E146" s="63" t="s">
        <v>10</v>
      </c>
      <c r="F146" s="75"/>
      <c r="G146" s="96">
        <v>0.35</v>
      </c>
      <c r="H146" s="61"/>
      <c r="I146" s="15"/>
      <c r="J146" s="61"/>
      <c r="K146" s="15"/>
      <c r="L146" s="61"/>
      <c r="M146" s="15"/>
      <c r="N146" s="111"/>
    </row>
    <row r="147" spans="1:14" x14ac:dyDescent="0.3">
      <c r="A147" s="21"/>
      <c r="B147" s="56" t="s">
        <v>5446</v>
      </c>
      <c r="C147" s="63" t="s">
        <v>44</v>
      </c>
      <c r="D147" s="63" t="s">
        <v>15</v>
      </c>
      <c r="E147" s="63" t="s">
        <v>334</v>
      </c>
      <c r="F147" s="75"/>
      <c r="G147" s="96">
        <v>0.2</v>
      </c>
      <c r="H147" s="61"/>
      <c r="I147" s="15"/>
      <c r="J147" s="61"/>
      <c r="K147" s="15"/>
      <c r="L147" s="61"/>
      <c r="M147" s="15"/>
      <c r="N147" s="111"/>
    </row>
    <row r="148" spans="1:14" x14ac:dyDescent="0.3">
      <c r="A148" s="21"/>
      <c r="B148" s="56" t="s">
        <v>5446</v>
      </c>
      <c r="C148" s="63" t="s">
        <v>44</v>
      </c>
      <c r="D148" s="63" t="s">
        <v>15</v>
      </c>
      <c r="E148" s="63" t="s">
        <v>8</v>
      </c>
      <c r="F148" s="75"/>
      <c r="G148" s="96">
        <v>0.18</v>
      </c>
      <c r="H148" s="61"/>
      <c r="I148" s="15"/>
      <c r="J148" s="61"/>
      <c r="K148" s="15"/>
      <c r="L148" s="61"/>
      <c r="M148" s="15"/>
      <c r="N148" s="111"/>
    </row>
    <row r="149" spans="1:14" x14ac:dyDescent="0.3">
      <c r="A149" s="21"/>
      <c r="B149" s="56" t="s">
        <v>5446</v>
      </c>
      <c r="C149" s="63" t="s">
        <v>44</v>
      </c>
      <c r="D149" s="63" t="s">
        <v>15</v>
      </c>
      <c r="E149" s="63" t="s">
        <v>11</v>
      </c>
      <c r="F149" s="75"/>
      <c r="G149" s="96">
        <v>0.12</v>
      </c>
      <c r="H149" s="61"/>
      <c r="I149" s="15"/>
      <c r="J149" s="61"/>
      <c r="K149" s="15"/>
      <c r="L149" s="61"/>
      <c r="M149" s="15"/>
      <c r="N149" s="111"/>
    </row>
    <row r="150" spans="1:14" x14ac:dyDescent="0.3">
      <c r="A150" s="21"/>
      <c r="B150" s="56" t="s">
        <v>5446</v>
      </c>
      <c r="C150" s="63" t="s">
        <v>424</v>
      </c>
      <c r="D150" s="63" t="s">
        <v>6</v>
      </c>
      <c r="E150" s="63" t="s">
        <v>334</v>
      </c>
      <c r="F150" s="75"/>
      <c r="G150" s="96">
        <v>0.26</v>
      </c>
      <c r="H150" s="61"/>
      <c r="I150" s="15"/>
      <c r="J150" s="61"/>
      <c r="K150" s="15"/>
      <c r="L150" s="61"/>
      <c r="M150" s="15"/>
      <c r="N150" s="111" t="s">
        <v>5451</v>
      </c>
    </row>
    <row r="151" spans="1:14" x14ac:dyDescent="0.3">
      <c r="A151" s="21"/>
      <c r="B151" s="56" t="s">
        <v>5446</v>
      </c>
      <c r="C151" s="63" t="s">
        <v>424</v>
      </c>
      <c r="D151" s="63" t="s">
        <v>6</v>
      </c>
      <c r="E151" s="63" t="s">
        <v>9</v>
      </c>
      <c r="F151" s="75"/>
      <c r="G151" s="96">
        <v>0.27</v>
      </c>
      <c r="H151" s="61"/>
      <c r="I151" s="15"/>
      <c r="J151" s="61"/>
      <c r="K151" s="15"/>
      <c r="L151" s="61"/>
      <c r="M151" s="15"/>
      <c r="N151" s="111" t="s">
        <v>5451</v>
      </c>
    </row>
    <row r="152" spans="1:14" x14ac:dyDescent="0.3">
      <c r="A152" s="21"/>
      <c r="B152" s="56" t="s">
        <v>5446</v>
      </c>
      <c r="C152" s="63" t="s">
        <v>424</v>
      </c>
      <c r="D152" s="63" t="s">
        <v>6</v>
      </c>
      <c r="E152" s="63" t="s">
        <v>8</v>
      </c>
      <c r="F152" s="75"/>
      <c r="G152" s="96">
        <v>0.27</v>
      </c>
      <c r="H152" s="61"/>
      <c r="I152" s="15"/>
      <c r="J152" s="61"/>
      <c r="K152" s="15"/>
      <c r="L152" s="61"/>
      <c r="M152" s="15"/>
      <c r="N152" s="111" t="s">
        <v>5451</v>
      </c>
    </row>
    <row r="153" spans="1:14" ht="28" x14ac:dyDescent="0.3">
      <c r="A153" s="21"/>
      <c r="B153" s="45" t="s">
        <v>415</v>
      </c>
      <c r="C153" s="110" t="s">
        <v>415</v>
      </c>
      <c r="D153" s="8" t="s">
        <v>6</v>
      </c>
      <c r="E153" s="8" t="s">
        <v>7</v>
      </c>
      <c r="F153" s="75"/>
      <c r="G153" s="96">
        <v>0.59</v>
      </c>
      <c r="H153" s="61"/>
      <c r="I153" s="15"/>
      <c r="J153" s="61"/>
      <c r="K153" s="15"/>
      <c r="L153" s="61"/>
      <c r="M153" s="15"/>
      <c r="N153" s="111" t="s">
        <v>5448</v>
      </c>
    </row>
    <row r="154" spans="1:14" ht="28" x14ac:dyDescent="0.3">
      <c r="A154" s="21"/>
      <c r="B154" s="45" t="s">
        <v>415</v>
      </c>
      <c r="C154" s="110" t="s">
        <v>415</v>
      </c>
      <c r="D154" s="8" t="s">
        <v>6</v>
      </c>
      <c r="E154" s="8" t="s">
        <v>11</v>
      </c>
      <c r="F154" s="75"/>
      <c r="G154" s="96">
        <v>0.4</v>
      </c>
      <c r="H154" s="61"/>
      <c r="I154" s="15"/>
      <c r="J154" s="61"/>
      <c r="K154" s="15"/>
      <c r="L154" s="61"/>
      <c r="M154" s="15"/>
      <c r="N154" s="111" t="s">
        <v>5448</v>
      </c>
    </row>
    <row r="155" spans="1:14" ht="28" x14ac:dyDescent="0.3">
      <c r="A155" s="21"/>
      <c r="B155" s="45" t="s">
        <v>415</v>
      </c>
      <c r="C155" s="110" t="s">
        <v>415</v>
      </c>
      <c r="D155" s="8" t="s">
        <v>6</v>
      </c>
      <c r="E155" s="8" t="s">
        <v>8</v>
      </c>
      <c r="F155" s="75"/>
      <c r="G155" s="96">
        <v>0.57999999999999996</v>
      </c>
      <c r="H155" s="61"/>
      <c r="I155" s="15"/>
      <c r="J155" s="61"/>
      <c r="K155" s="15"/>
      <c r="L155" s="61"/>
      <c r="M155" s="15"/>
      <c r="N155" s="111" t="s">
        <v>5448</v>
      </c>
    </row>
    <row r="156" spans="1:14" ht="28" x14ac:dyDescent="0.3">
      <c r="A156" s="21"/>
      <c r="B156" s="45" t="s">
        <v>415</v>
      </c>
      <c r="C156" s="110" t="s">
        <v>415</v>
      </c>
      <c r="D156" s="8" t="s">
        <v>6</v>
      </c>
      <c r="E156" s="8" t="s">
        <v>334</v>
      </c>
      <c r="F156" s="75"/>
      <c r="G156" s="96">
        <v>0.57999999999999996</v>
      </c>
      <c r="H156" s="61"/>
      <c r="I156" s="15"/>
      <c r="J156" s="61"/>
      <c r="K156" s="15"/>
      <c r="L156" s="61"/>
      <c r="M156" s="15"/>
      <c r="N156" s="111" t="s">
        <v>5448</v>
      </c>
    </row>
    <row r="157" spans="1:14" ht="28" x14ac:dyDescent="0.3">
      <c r="A157" s="21"/>
      <c r="B157" s="45" t="s">
        <v>415</v>
      </c>
      <c r="C157" s="110" t="s">
        <v>415</v>
      </c>
      <c r="D157" s="8" t="s">
        <v>6</v>
      </c>
      <c r="E157" s="8" t="s">
        <v>335</v>
      </c>
      <c r="F157" s="75"/>
      <c r="G157" s="96">
        <v>0.57999999999999996</v>
      </c>
      <c r="H157" s="61"/>
      <c r="I157" s="15"/>
      <c r="J157" s="61"/>
      <c r="K157" s="15"/>
      <c r="L157" s="61"/>
      <c r="M157" s="15"/>
      <c r="N157" s="111" t="s">
        <v>5448</v>
      </c>
    </row>
    <row r="158" spans="1:14" ht="28" x14ac:dyDescent="0.3">
      <c r="A158" s="21"/>
      <c r="B158" s="45" t="s">
        <v>415</v>
      </c>
      <c r="C158" s="110" t="s">
        <v>415</v>
      </c>
      <c r="D158" s="8" t="s">
        <v>6</v>
      </c>
      <c r="E158" s="8" t="s">
        <v>9</v>
      </c>
      <c r="F158" s="75"/>
      <c r="G158" s="96">
        <v>0.57999999999999996</v>
      </c>
      <c r="H158" s="61"/>
      <c r="I158" s="15"/>
      <c r="J158" s="61"/>
      <c r="K158" s="15"/>
      <c r="L158" s="61"/>
      <c r="M158" s="15"/>
      <c r="N158" s="111" t="s">
        <v>5448</v>
      </c>
    </row>
    <row r="159" spans="1:14" ht="28" x14ac:dyDescent="0.3">
      <c r="A159" s="21"/>
      <c r="B159" s="45" t="s">
        <v>415</v>
      </c>
      <c r="C159" s="110" t="s">
        <v>415</v>
      </c>
      <c r="D159" s="8" t="s">
        <v>15</v>
      </c>
      <c r="E159" s="8" t="s">
        <v>10</v>
      </c>
      <c r="F159" s="75"/>
      <c r="G159" s="96">
        <v>0.48</v>
      </c>
      <c r="H159" s="61"/>
      <c r="I159" s="15"/>
      <c r="J159" s="61"/>
      <c r="K159" s="15"/>
      <c r="L159" s="61"/>
      <c r="M159" s="15"/>
      <c r="N159" s="111" t="s">
        <v>5448</v>
      </c>
    </row>
    <row r="160" spans="1:14" ht="28" x14ac:dyDescent="0.3">
      <c r="A160" s="21"/>
      <c r="B160" s="45" t="s">
        <v>415</v>
      </c>
      <c r="C160" s="110" t="s">
        <v>415</v>
      </c>
      <c r="D160" s="8" t="s">
        <v>6</v>
      </c>
      <c r="E160" s="8" t="s">
        <v>338</v>
      </c>
      <c r="F160" s="75"/>
      <c r="G160" s="96">
        <v>0.36</v>
      </c>
      <c r="H160" s="61"/>
      <c r="I160" s="15"/>
      <c r="J160" s="61"/>
      <c r="K160" s="15"/>
      <c r="L160" s="61"/>
      <c r="M160" s="15"/>
      <c r="N160" s="111" t="s">
        <v>5448</v>
      </c>
    </row>
    <row r="161" spans="1:14" ht="28" x14ac:dyDescent="0.3">
      <c r="A161" s="21"/>
      <c r="B161" s="45" t="s">
        <v>415</v>
      </c>
      <c r="C161" s="110" t="s">
        <v>415</v>
      </c>
      <c r="D161" s="8" t="s">
        <v>6</v>
      </c>
      <c r="E161" s="8" t="s">
        <v>339</v>
      </c>
      <c r="F161" s="75"/>
      <c r="G161" s="96">
        <v>0.36</v>
      </c>
      <c r="H161" s="61"/>
      <c r="I161" s="15"/>
      <c r="J161" s="61"/>
      <c r="K161" s="15"/>
      <c r="L161" s="61"/>
      <c r="M161" s="15"/>
      <c r="N161" s="111" t="s">
        <v>5448</v>
      </c>
    </row>
    <row r="162" spans="1:14" ht="28" x14ac:dyDescent="0.3">
      <c r="A162" s="21"/>
      <c r="B162" s="45" t="s">
        <v>415</v>
      </c>
      <c r="C162" s="110" t="s">
        <v>415</v>
      </c>
      <c r="D162" s="8" t="s">
        <v>15</v>
      </c>
      <c r="E162" s="8" t="s">
        <v>328</v>
      </c>
      <c r="F162" s="75"/>
      <c r="G162" s="96">
        <v>0.05</v>
      </c>
      <c r="H162" s="61"/>
      <c r="I162" s="15"/>
      <c r="J162" s="61"/>
      <c r="K162" s="15"/>
      <c r="L162" s="61"/>
      <c r="M162" s="15"/>
      <c r="N162" s="111" t="s">
        <v>5448</v>
      </c>
    </row>
    <row r="163" spans="1:14" ht="28" x14ac:dyDescent="0.3">
      <c r="A163" s="21"/>
      <c r="B163" s="45" t="s">
        <v>415</v>
      </c>
      <c r="C163" s="110" t="s">
        <v>415</v>
      </c>
      <c r="D163" s="8" t="s">
        <v>6</v>
      </c>
      <c r="E163" s="8" t="s">
        <v>173</v>
      </c>
      <c r="F163" s="75"/>
      <c r="G163" s="96"/>
      <c r="H163" s="61"/>
      <c r="I163" s="15"/>
      <c r="J163" s="61"/>
      <c r="K163" s="15"/>
      <c r="L163" s="61"/>
      <c r="M163" s="15"/>
      <c r="N163" s="111" t="s">
        <v>5783</v>
      </c>
    </row>
    <row r="164" spans="1:14" ht="28" x14ac:dyDescent="0.3">
      <c r="A164" s="21"/>
      <c r="B164" s="45" t="s">
        <v>415</v>
      </c>
      <c r="C164" s="110" t="s">
        <v>415</v>
      </c>
      <c r="D164" s="8" t="s">
        <v>6</v>
      </c>
      <c r="E164" s="8" t="s">
        <v>221</v>
      </c>
      <c r="F164" s="75"/>
      <c r="G164" s="96"/>
      <c r="H164" s="61"/>
      <c r="I164" s="15"/>
      <c r="J164" s="61"/>
      <c r="K164" s="15"/>
      <c r="L164" s="61"/>
      <c r="M164" s="15"/>
      <c r="N164" s="111" t="s">
        <v>5784</v>
      </c>
    </row>
    <row r="165" spans="1:14" x14ac:dyDescent="0.3">
      <c r="A165" s="21"/>
      <c r="B165" s="45" t="s">
        <v>415</v>
      </c>
      <c r="C165" s="110" t="s">
        <v>415</v>
      </c>
      <c r="D165" s="8" t="s">
        <v>6</v>
      </c>
      <c r="E165" s="8" t="s">
        <v>14</v>
      </c>
      <c r="F165" s="75"/>
      <c r="G165" s="96">
        <v>0.46</v>
      </c>
      <c r="H165" s="61"/>
      <c r="I165" s="15"/>
      <c r="J165" s="61"/>
      <c r="K165" s="15"/>
      <c r="L165" s="61"/>
      <c r="M165" s="15"/>
      <c r="N165" s="111" t="s">
        <v>5023</v>
      </c>
    </row>
    <row r="166" spans="1:14" x14ac:dyDescent="0.3">
      <c r="A166" s="21"/>
      <c r="B166" s="45" t="s">
        <v>415</v>
      </c>
      <c r="C166" s="110" t="s">
        <v>415</v>
      </c>
      <c r="D166" s="8" t="s">
        <v>6</v>
      </c>
      <c r="E166" s="8" t="s">
        <v>13</v>
      </c>
      <c r="F166" s="75"/>
      <c r="G166" s="96">
        <v>0.4</v>
      </c>
      <c r="H166" s="61"/>
      <c r="I166" s="15"/>
      <c r="J166" s="61"/>
      <c r="K166" s="15"/>
      <c r="L166" s="61"/>
      <c r="M166" s="15"/>
      <c r="N166" s="111" t="s">
        <v>5024</v>
      </c>
    </row>
    <row r="167" spans="1:14" x14ac:dyDescent="0.3">
      <c r="A167" s="21"/>
      <c r="B167" s="56" t="s">
        <v>451</v>
      </c>
      <c r="C167" s="63" t="s">
        <v>452</v>
      </c>
      <c r="D167" s="109" t="s">
        <v>6</v>
      </c>
      <c r="E167" s="109" t="s">
        <v>8</v>
      </c>
      <c r="F167" s="74"/>
      <c r="G167" s="59">
        <v>0.25</v>
      </c>
      <c r="H167" s="60">
        <v>50</v>
      </c>
      <c r="I167" s="59">
        <v>0.26</v>
      </c>
      <c r="J167" s="60">
        <v>100</v>
      </c>
      <c r="K167" s="59">
        <v>0.27</v>
      </c>
      <c r="L167" s="60"/>
      <c r="M167" s="59"/>
      <c r="N167" s="111"/>
    </row>
    <row r="168" spans="1:14" x14ac:dyDescent="0.3">
      <c r="A168" s="21"/>
      <c r="B168" s="56" t="s">
        <v>451</v>
      </c>
      <c r="C168" s="63" t="s">
        <v>452</v>
      </c>
      <c r="D168" s="109" t="s">
        <v>6</v>
      </c>
      <c r="E168" s="109" t="s">
        <v>9</v>
      </c>
      <c r="F168" s="74"/>
      <c r="G168" s="59">
        <v>0.25</v>
      </c>
      <c r="H168" s="60">
        <v>50</v>
      </c>
      <c r="I168" s="59">
        <v>0.26</v>
      </c>
      <c r="J168" s="60">
        <v>100</v>
      </c>
      <c r="K168" s="59">
        <v>0.27</v>
      </c>
      <c r="L168" s="60"/>
      <c r="M168" s="59"/>
      <c r="N168" s="111"/>
    </row>
    <row r="169" spans="1:14" x14ac:dyDescent="0.3">
      <c r="A169" s="21"/>
      <c r="B169" s="56" t="s">
        <v>451</v>
      </c>
      <c r="C169" s="63" t="s">
        <v>429</v>
      </c>
      <c r="D169" s="109" t="s">
        <v>6</v>
      </c>
      <c r="E169" s="109" t="s">
        <v>7</v>
      </c>
      <c r="F169" s="74"/>
      <c r="G169" s="59">
        <v>0.18</v>
      </c>
      <c r="H169" s="60">
        <v>50</v>
      </c>
      <c r="I169" s="59">
        <v>0.19</v>
      </c>
      <c r="J169" s="60">
        <v>100</v>
      </c>
      <c r="K169" s="59">
        <v>0.2</v>
      </c>
      <c r="L169" s="60"/>
      <c r="M169" s="59"/>
      <c r="N169" s="111"/>
    </row>
    <row r="170" spans="1:14" x14ac:dyDescent="0.3">
      <c r="A170" s="21"/>
      <c r="B170" s="56" t="s">
        <v>451</v>
      </c>
      <c r="C170" s="63" t="s">
        <v>429</v>
      </c>
      <c r="D170" s="109" t="s">
        <v>6</v>
      </c>
      <c r="E170" s="109" t="s">
        <v>11</v>
      </c>
      <c r="F170" s="74"/>
      <c r="G170" s="59">
        <v>0.18</v>
      </c>
      <c r="H170" s="60">
        <v>50</v>
      </c>
      <c r="I170" s="59">
        <v>0.19</v>
      </c>
      <c r="J170" s="60">
        <v>100</v>
      </c>
      <c r="K170" s="59">
        <v>0.2</v>
      </c>
      <c r="L170" s="60"/>
      <c r="M170" s="59"/>
      <c r="N170" s="111"/>
    </row>
    <row r="171" spans="1:14" x14ac:dyDescent="0.3">
      <c r="A171" s="21"/>
      <c r="B171" s="56" t="s">
        <v>451</v>
      </c>
      <c r="C171" s="63" t="s">
        <v>453</v>
      </c>
      <c r="D171" s="109" t="s">
        <v>6</v>
      </c>
      <c r="E171" s="109" t="s">
        <v>14</v>
      </c>
      <c r="F171" s="74"/>
      <c r="G171" s="59">
        <v>0.27</v>
      </c>
      <c r="H171" s="60">
        <v>50</v>
      </c>
      <c r="I171" s="59">
        <v>0.28000000000000003</v>
      </c>
      <c r="J171" s="60">
        <v>100</v>
      </c>
      <c r="K171" s="59">
        <v>0.28999999999999998</v>
      </c>
      <c r="L171" s="60"/>
      <c r="M171" s="59"/>
      <c r="N171" s="111"/>
    </row>
    <row r="172" spans="1:14" x14ac:dyDescent="0.3">
      <c r="A172" s="21"/>
      <c r="B172" s="56" t="s">
        <v>451</v>
      </c>
      <c r="C172" s="63" t="s">
        <v>424</v>
      </c>
      <c r="D172" s="109" t="s">
        <v>6</v>
      </c>
      <c r="E172" s="109" t="s">
        <v>334</v>
      </c>
      <c r="F172" s="74"/>
      <c r="G172" s="59">
        <v>0.27</v>
      </c>
      <c r="H172" s="60">
        <v>50</v>
      </c>
      <c r="I172" s="59">
        <v>0.28000000000000003</v>
      </c>
      <c r="J172" s="60">
        <v>100</v>
      </c>
      <c r="K172" s="59">
        <v>0.28999999999999998</v>
      </c>
      <c r="L172" s="60"/>
      <c r="M172" s="59"/>
      <c r="N172" s="111"/>
    </row>
    <row r="173" spans="1:14" x14ac:dyDescent="0.3">
      <c r="A173" s="21"/>
      <c r="B173" s="56" t="s">
        <v>451</v>
      </c>
      <c r="C173" s="63" t="s">
        <v>424</v>
      </c>
      <c r="D173" s="109" t="s">
        <v>6</v>
      </c>
      <c r="E173" s="109" t="s">
        <v>8</v>
      </c>
      <c r="F173" s="74"/>
      <c r="G173" s="59">
        <v>0.27</v>
      </c>
      <c r="H173" s="60">
        <v>50</v>
      </c>
      <c r="I173" s="59">
        <v>0.28000000000000003</v>
      </c>
      <c r="J173" s="60">
        <v>100</v>
      </c>
      <c r="K173" s="59">
        <v>0.28999999999999998</v>
      </c>
      <c r="L173" s="60"/>
      <c r="M173" s="59"/>
      <c r="N173" s="111"/>
    </row>
    <row r="174" spans="1:14" x14ac:dyDescent="0.3">
      <c r="A174" s="21"/>
      <c r="B174" s="56" t="s">
        <v>451</v>
      </c>
      <c r="C174" s="63" t="s">
        <v>424</v>
      </c>
      <c r="D174" s="109" t="s">
        <v>6</v>
      </c>
      <c r="E174" s="109" t="s">
        <v>9</v>
      </c>
      <c r="F174" s="74"/>
      <c r="G174" s="59">
        <v>0.27</v>
      </c>
      <c r="H174" s="60">
        <v>50</v>
      </c>
      <c r="I174" s="59">
        <v>0.28000000000000003</v>
      </c>
      <c r="J174" s="60">
        <v>100</v>
      </c>
      <c r="K174" s="59">
        <v>0.28999999999999998</v>
      </c>
      <c r="L174" s="60"/>
      <c r="M174" s="59"/>
      <c r="N174" s="111"/>
    </row>
    <row r="175" spans="1:14" x14ac:dyDescent="0.3">
      <c r="A175" s="21"/>
      <c r="B175" s="45" t="s">
        <v>5021</v>
      </c>
      <c r="C175" s="110" t="s">
        <v>1207</v>
      </c>
      <c r="D175" s="8" t="s">
        <v>6</v>
      </c>
      <c r="E175" s="8" t="s">
        <v>14</v>
      </c>
      <c r="F175" s="89"/>
      <c r="G175" s="15">
        <v>0.12</v>
      </c>
      <c r="H175" s="61">
        <v>50</v>
      </c>
      <c r="I175" s="15">
        <v>0.125</v>
      </c>
      <c r="J175" s="61">
        <v>100</v>
      </c>
      <c r="K175" s="15">
        <v>0.13</v>
      </c>
      <c r="L175" s="61">
        <v>100</v>
      </c>
      <c r="M175" s="15">
        <v>0.13500000000000001</v>
      </c>
      <c r="N175" s="111"/>
    </row>
    <row r="176" spans="1:14" x14ac:dyDescent="0.3">
      <c r="A176" s="21"/>
      <c r="B176" s="45" t="s">
        <v>5021</v>
      </c>
      <c r="C176" s="110" t="s">
        <v>412</v>
      </c>
      <c r="D176" s="8" t="s">
        <v>15</v>
      </c>
      <c r="E176" s="8" t="s">
        <v>7</v>
      </c>
      <c r="F176" s="89"/>
      <c r="G176" s="15">
        <v>7.9500000000000001E-2</v>
      </c>
      <c r="H176" s="61">
        <v>50</v>
      </c>
      <c r="I176" s="15">
        <v>7.9899999999999999E-2</v>
      </c>
      <c r="J176" s="61">
        <v>100</v>
      </c>
      <c r="K176" s="15">
        <v>8.0399999999999999E-2</v>
      </c>
      <c r="L176" s="61">
        <v>150</v>
      </c>
      <c r="M176" s="15">
        <v>8.1000000000000003E-2</v>
      </c>
      <c r="N176" s="111"/>
    </row>
    <row r="177" spans="1:14" x14ac:dyDescent="0.3">
      <c r="A177" s="21"/>
      <c r="B177" s="45" t="s">
        <v>5021</v>
      </c>
      <c r="C177" s="110" t="s">
        <v>412</v>
      </c>
      <c r="D177" s="8" t="s">
        <v>15</v>
      </c>
      <c r="E177" s="8" t="s">
        <v>8</v>
      </c>
      <c r="F177" s="89"/>
      <c r="G177" s="15">
        <v>7.9799999999999996E-2</v>
      </c>
      <c r="H177" s="61">
        <v>50</v>
      </c>
      <c r="I177" s="15">
        <v>8.0199999999999994E-2</v>
      </c>
      <c r="J177" s="61">
        <v>100</v>
      </c>
      <c r="K177" s="15">
        <v>8.0699999999999994E-2</v>
      </c>
      <c r="L177" s="61">
        <v>150</v>
      </c>
      <c r="M177" s="15">
        <v>8.1299999999999997E-2</v>
      </c>
      <c r="N177" s="111"/>
    </row>
    <row r="178" spans="1:14" x14ac:dyDescent="0.3">
      <c r="A178" s="21"/>
      <c r="B178" s="45" t="s">
        <v>5021</v>
      </c>
      <c r="C178" s="110" t="s">
        <v>412</v>
      </c>
      <c r="D178" s="8" t="s">
        <v>15</v>
      </c>
      <c r="E178" s="8" t="s">
        <v>334</v>
      </c>
      <c r="F178" s="89"/>
      <c r="G178" s="15">
        <v>4.2099999999999999E-2</v>
      </c>
      <c r="H178" s="61">
        <v>50</v>
      </c>
      <c r="I178" s="15">
        <v>4.2500000000000003E-2</v>
      </c>
      <c r="J178" s="61">
        <v>100</v>
      </c>
      <c r="K178" s="15">
        <v>4.2999999999999997E-2</v>
      </c>
      <c r="L178" s="61">
        <v>150</v>
      </c>
      <c r="M178" s="15">
        <v>4.36E-2</v>
      </c>
      <c r="N178" s="111"/>
    </row>
    <row r="179" spans="1:14" x14ac:dyDescent="0.3">
      <c r="A179" s="21"/>
      <c r="B179" s="45" t="s">
        <v>5021</v>
      </c>
      <c r="C179" s="110" t="s">
        <v>412</v>
      </c>
      <c r="D179" s="8" t="s">
        <v>15</v>
      </c>
      <c r="E179" s="8" t="s">
        <v>336</v>
      </c>
      <c r="F179" s="89"/>
      <c r="G179" s="15">
        <v>0.03</v>
      </c>
      <c r="H179" s="61">
        <v>50</v>
      </c>
      <c r="I179" s="15">
        <v>3.0200000000000001E-2</v>
      </c>
      <c r="J179" s="61">
        <v>100</v>
      </c>
      <c r="K179" s="15">
        <v>3.04E-2</v>
      </c>
      <c r="L179" s="61">
        <v>150</v>
      </c>
      <c r="M179" s="15">
        <v>3.0599999999999999E-2</v>
      </c>
      <c r="N179" s="111"/>
    </row>
    <row r="180" spans="1:14" x14ac:dyDescent="0.3">
      <c r="A180" s="21"/>
      <c r="B180" s="45" t="s">
        <v>5021</v>
      </c>
      <c r="C180" s="110" t="s">
        <v>412</v>
      </c>
      <c r="D180" s="8" t="s">
        <v>15</v>
      </c>
      <c r="E180" s="8" t="s">
        <v>221</v>
      </c>
      <c r="F180" s="89"/>
      <c r="G180" s="15">
        <v>0.1</v>
      </c>
      <c r="H180" s="61">
        <v>50</v>
      </c>
      <c r="I180" s="15">
        <v>0.105</v>
      </c>
      <c r="J180" s="61">
        <v>100</v>
      </c>
      <c r="K180" s="15">
        <v>0.11</v>
      </c>
      <c r="L180" s="61">
        <v>150</v>
      </c>
      <c r="M180" s="15">
        <v>0.12</v>
      </c>
      <c r="N180" s="111"/>
    </row>
    <row r="181" spans="1:14" x14ac:dyDescent="0.3">
      <c r="A181" s="21"/>
      <c r="B181" s="45" t="s">
        <v>5021</v>
      </c>
      <c r="C181" s="110" t="s">
        <v>3701</v>
      </c>
      <c r="D181" s="8" t="s">
        <v>6</v>
      </c>
      <c r="E181" s="8" t="s">
        <v>13</v>
      </c>
      <c r="F181" s="89"/>
      <c r="G181" s="15">
        <v>0.08</v>
      </c>
      <c r="H181" s="61">
        <v>50</v>
      </c>
      <c r="I181" s="15">
        <v>0.08</v>
      </c>
      <c r="J181" s="61">
        <v>100</v>
      </c>
      <c r="K181" s="15">
        <v>0.08</v>
      </c>
      <c r="L181" s="61">
        <v>150</v>
      </c>
      <c r="M181" s="15">
        <v>0.08</v>
      </c>
      <c r="N181" s="111"/>
    </row>
    <row r="182" spans="1:14" x14ac:dyDescent="0.3">
      <c r="A182" s="21"/>
      <c r="B182" s="45" t="s">
        <v>5021</v>
      </c>
      <c r="C182" s="110" t="s">
        <v>3701</v>
      </c>
      <c r="D182" s="8" t="s">
        <v>6</v>
      </c>
      <c r="E182" s="8" t="s">
        <v>13</v>
      </c>
      <c r="F182" s="89"/>
      <c r="G182" s="15">
        <v>0.08</v>
      </c>
      <c r="H182" s="61">
        <v>50</v>
      </c>
      <c r="I182" s="15">
        <v>0.08</v>
      </c>
      <c r="J182" s="61">
        <v>100</v>
      </c>
      <c r="K182" s="15">
        <v>0.08</v>
      </c>
      <c r="L182" s="61">
        <v>150</v>
      </c>
      <c r="M182" s="15">
        <v>0.08</v>
      </c>
      <c r="N182" s="111"/>
    </row>
    <row r="183" spans="1:14" x14ac:dyDescent="0.3">
      <c r="A183" s="21"/>
      <c r="B183" s="45" t="s">
        <v>5021</v>
      </c>
      <c r="C183" s="110" t="s">
        <v>415</v>
      </c>
      <c r="D183" s="8" t="s">
        <v>6</v>
      </c>
      <c r="E183" s="8" t="s">
        <v>7</v>
      </c>
      <c r="F183" s="89"/>
      <c r="G183" s="15">
        <v>0.505</v>
      </c>
      <c r="H183" s="61"/>
      <c r="I183" s="15"/>
      <c r="J183" s="61"/>
      <c r="K183" s="15"/>
      <c r="L183" s="61"/>
      <c r="M183" s="15"/>
      <c r="N183" s="111"/>
    </row>
    <row r="184" spans="1:14" x14ac:dyDescent="0.3">
      <c r="A184" s="21"/>
      <c r="B184" s="45" t="s">
        <v>5021</v>
      </c>
      <c r="C184" s="110" t="s">
        <v>415</v>
      </c>
      <c r="D184" s="8" t="s">
        <v>6</v>
      </c>
      <c r="E184" s="8" t="s">
        <v>11</v>
      </c>
      <c r="F184" s="89"/>
      <c r="G184" s="15">
        <v>0.28000000000000003</v>
      </c>
      <c r="H184" s="61"/>
      <c r="I184" s="15"/>
      <c r="J184" s="61"/>
      <c r="K184" s="15"/>
      <c r="L184" s="61"/>
      <c r="M184" s="15"/>
      <c r="N184" s="111"/>
    </row>
    <row r="185" spans="1:14" x14ac:dyDescent="0.3">
      <c r="A185" s="21"/>
      <c r="B185" s="45" t="s">
        <v>5021</v>
      </c>
      <c r="C185" s="110" t="s">
        <v>415</v>
      </c>
      <c r="D185" s="8" t="s">
        <v>6</v>
      </c>
      <c r="E185" s="8" t="s">
        <v>8</v>
      </c>
      <c r="F185" s="89"/>
      <c r="G185" s="15">
        <v>0.49299999999999999</v>
      </c>
      <c r="H185" s="61"/>
      <c r="I185" s="15"/>
      <c r="J185" s="61"/>
      <c r="K185" s="15"/>
      <c r="L185" s="61"/>
      <c r="M185" s="15"/>
      <c r="N185" s="111"/>
    </row>
    <row r="186" spans="1:14" x14ac:dyDescent="0.3">
      <c r="A186" s="21"/>
      <c r="B186" s="45" t="s">
        <v>5021</v>
      </c>
      <c r="C186" s="110" t="s">
        <v>415</v>
      </c>
      <c r="D186" s="8" t="s">
        <v>6</v>
      </c>
      <c r="E186" s="8" t="s">
        <v>334</v>
      </c>
      <c r="F186" s="89"/>
      <c r="G186" s="15">
        <v>0.49199999999999999</v>
      </c>
      <c r="H186" s="61"/>
      <c r="I186" s="15"/>
      <c r="J186" s="61"/>
      <c r="K186" s="15"/>
      <c r="L186" s="61"/>
      <c r="M186" s="15"/>
      <c r="N186" s="111"/>
    </row>
    <row r="187" spans="1:14" x14ac:dyDescent="0.3">
      <c r="A187" s="21"/>
      <c r="B187" s="45" t="s">
        <v>5021</v>
      </c>
      <c r="C187" s="110" t="s">
        <v>415</v>
      </c>
      <c r="D187" s="8" t="s">
        <v>6</v>
      </c>
      <c r="E187" s="8" t="s">
        <v>335</v>
      </c>
      <c r="F187" s="89"/>
      <c r="G187" s="15">
        <v>0.49199999999999999</v>
      </c>
      <c r="H187" s="61"/>
      <c r="I187" s="15"/>
      <c r="J187" s="61"/>
      <c r="K187" s="15"/>
      <c r="L187" s="61"/>
      <c r="M187" s="15"/>
      <c r="N187" s="111"/>
    </row>
    <row r="188" spans="1:14" x14ac:dyDescent="0.3">
      <c r="A188" s="21"/>
      <c r="B188" s="45" t="s">
        <v>5021</v>
      </c>
      <c r="C188" s="110" t="s">
        <v>415</v>
      </c>
      <c r="D188" s="8" t="s">
        <v>6</v>
      </c>
      <c r="E188" s="8" t="s">
        <v>9</v>
      </c>
      <c r="F188" s="89"/>
      <c r="G188" s="15">
        <v>0.49299999999999999</v>
      </c>
      <c r="H188" s="61"/>
      <c r="I188" s="15"/>
      <c r="J188" s="61"/>
      <c r="K188" s="15"/>
      <c r="L188" s="61"/>
      <c r="M188" s="15"/>
      <c r="N188" s="111"/>
    </row>
    <row r="189" spans="1:14" x14ac:dyDescent="0.3">
      <c r="A189" s="21"/>
      <c r="B189" s="45" t="s">
        <v>5021</v>
      </c>
      <c r="C189" s="110" t="s">
        <v>415</v>
      </c>
      <c r="D189" s="8" t="s">
        <v>6</v>
      </c>
      <c r="E189" s="8" t="s">
        <v>338</v>
      </c>
      <c r="F189" s="89"/>
      <c r="G189" s="15">
        <v>0.25900000000000001</v>
      </c>
      <c r="H189" s="61"/>
      <c r="I189" s="15"/>
      <c r="J189" s="61"/>
      <c r="K189" s="15"/>
      <c r="L189" s="61"/>
      <c r="M189" s="15"/>
      <c r="N189" s="111"/>
    </row>
    <row r="190" spans="1:14" x14ac:dyDescent="0.3">
      <c r="A190" s="21"/>
      <c r="B190" s="45" t="s">
        <v>5021</v>
      </c>
      <c r="C190" s="110" t="s">
        <v>415</v>
      </c>
      <c r="D190" s="8" t="s">
        <v>6</v>
      </c>
      <c r="E190" s="8" t="s">
        <v>339</v>
      </c>
      <c r="F190" s="89"/>
      <c r="G190" s="15">
        <v>0.25900000000000001</v>
      </c>
      <c r="H190" s="61"/>
      <c r="I190" s="15"/>
      <c r="J190" s="61"/>
      <c r="K190" s="15"/>
      <c r="L190" s="61"/>
      <c r="M190" s="15"/>
      <c r="N190" s="111"/>
    </row>
    <row r="191" spans="1:14" x14ac:dyDescent="0.3">
      <c r="A191" s="21"/>
      <c r="B191" s="45" t="s">
        <v>5021</v>
      </c>
      <c r="C191" s="110" t="s">
        <v>415</v>
      </c>
      <c r="D191" s="8" t="s">
        <v>6</v>
      </c>
      <c r="E191" s="8" t="s">
        <v>221</v>
      </c>
      <c r="F191" s="89"/>
      <c r="G191" s="15">
        <v>0</v>
      </c>
      <c r="H191" s="61"/>
      <c r="I191" s="15"/>
      <c r="J191" s="61"/>
      <c r="K191" s="15"/>
      <c r="L191" s="61"/>
      <c r="M191" s="15"/>
      <c r="N191" s="111"/>
    </row>
    <row r="192" spans="1:14" x14ac:dyDescent="0.3">
      <c r="A192" s="21"/>
      <c r="B192" s="45" t="s">
        <v>5021</v>
      </c>
      <c r="C192" s="110" t="s">
        <v>415</v>
      </c>
      <c r="D192" s="8" t="s">
        <v>6</v>
      </c>
      <c r="E192" s="8" t="s">
        <v>14</v>
      </c>
      <c r="F192" s="89"/>
      <c r="G192" s="15">
        <v>0.33</v>
      </c>
      <c r="H192" s="61"/>
      <c r="I192" s="15"/>
      <c r="J192" s="61"/>
      <c r="K192" s="15"/>
      <c r="L192" s="61"/>
      <c r="M192" s="15"/>
      <c r="N192" s="111" t="s">
        <v>5023</v>
      </c>
    </row>
    <row r="193" spans="1:14" x14ac:dyDescent="0.3">
      <c r="A193" s="21"/>
      <c r="B193" s="45" t="s">
        <v>5021</v>
      </c>
      <c r="C193" s="110" t="s">
        <v>415</v>
      </c>
      <c r="D193" s="8" t="s">
        <v>6</v>
      </c>
      <c r="E193" s="8" t="s">
        <v>13</v>
      </c>
      <c r="F193" s="89"/>
      <c r="G193" s="15">
        <v>0.25</v>
      </c>
      <c r="H193" s="61"/>
      <c r="I193" s="15"/>
      <c r="J193" s="61"/>
      <c r="K193" s="15"/>
      <c r="L193" s="61"/>
      <c r="M193" s="15"/>
      <c r="N193" s="111" t="s">
        <v>5024</v>
      </c>
    </row>
    <row r="194" spans="1:14" x14ac:dyDescent="0.3">
      <c r="A194" s="21"/>
      <c r="B194" s="45" t="s">
        <v>5021</v>
      </c>
      <c r="C194" s="110" t="s">
        <v>415</v>
      </c>
      <c r="D194" s="8" t="s">
        <v>15</v>
      </c>
      <c r="E194" s="8" t="s">
        <v>10</v>
      </c>
      <c r="F194" s="89"/>
      <c r="G194" s="15">
        <v>0.38700000000000001</v>
      </c>
      <c r="H194" s="61"/>
      <c r="I194" s="15"/>
      <c r="J194" s="61"/>
      <c r="K194" s="15"/>
      <c r="L194" s="61"/>
      <c r="M194" s="15"/>
      <c r="N194" s="111"/>
    </row>
    <row r="195" spans="1:14" x14ac:dyDescent="0.3">
      <c r="A195" s="21"/>
      <c r="B195" s="45" t="s">
        <v>5021</v>
      </c>
      <c r="C195" s="110" t="s">
        <v>415</v>
      </c>
      <c r="D195" s="8" t="s">
        <v>15</v>
      </c>
      <c r="E195" s="8" t="s">
        <v>8</v>
      </c>
      <c r="F195" s="89"/>
      <c r="G195" s="15">
        <v>0.01</v>
      </c>
      <c r="H195" s="61"/>
      <c r="I195" s="15"/>
      <c r="J195" s="61"/>
      <c r="K195" s="15"/>
      <c r="L195" s="61"/>
      <c r="M195" s="15"/>
      <c r="N195" s="111"/>
    </row>
    <row r="196" spans="1:14" x14ac:dyDescent="0.3">
      <c r="A196" s="21"/>
      <c r="B196" s="45" t="s">
        <v>5021</v>
      </c>
      <c r="C196" s="110" t="s">
        <v>1209</v>
      </c>
      <c r="D196" s="8" t="s">
        <v>6</v>
      </c>
      <c r="E196" s="8" t="s">
        <v>13</v>
      </c>
      <c r="F196" s="89"/>
      <c r="G196" s="15">
        <v>7.4999999999999997E-2</v>
      </c>
      <c r="H196" s="61"/>
      <c r="I196" s="15"/>
      <c r="J196" s="61"/>
      <c r="K196" s="15"/>
      <c r="L196" s="61"/>
      <c r="M196" s="15"/>
      <c r="N196" s="111"/>
    </row>
    <row r="197" spans="1:14" x14ac:dyDescent="0.3">
      <c r="A197" s="21"/>
      <c r="B197" s="45" t="s">
        <v>5021</v>
      </c>
      <c r="C197" s="110" t="s">
        <v>420</v>
      </c>
      <c r="D197" s="8" t="s">
        <v>6</v>
      </c>
      <c r="E197" s="8" t="s">
        <v>7</v>
      </c>
      <c r="F197" s="89"/>
      <c r="G197" s="15">
        <v>0.14000000000000001</v>
      </c>
      <c r="H197" s="61"/>
      <c r="I197" s="15"/>
      <c r="J197" s="61"/>
      <c r="K197" s="15"/>
      <c r="L197" s="61"/>
      <c r="M197" s="15"/>
      <c r="N197" s="111"/>
    </row>
    <row r="198" spans="1:14" x14ac:dyDescent="0.3">
      <c r="A198" s="21"/>
      <c r="B198" s="45" t="s">
        <v>5021</v>
      </c>
      <c r="C198" s="110" t="s">
        <v>420</v>
      </c>
      <c r="D198" s="8" t="s">
        <v>6</v>
      </c>
      <c r="E198" s="8" t="s">
        <v>9</v>
      </c>
      <c r="F198" s="89"/>
      <c r="G198" s="15">
        <v>0.14000000000000001</v>
      </c>
      <c r="H198" s="61"/>
      <c r="I198" s="15"/>
      <c r="J198" s="61"/>
      <c r="K198" s="15"/>
      <c r="L198" s="61"/>
      <c r="M198" s="15"/>
      <c r="N198" s="111"/>
    </row>
    <row r="199" spans="1:14" x14ac:dyDescent="0.3">
      <c r="A199" s="21"/>
      <c r="B199" s="45" t="s">
        <v>5021</v>
      </c>
      <c r="C199" s="110" t="s">
        <v>420</v>
      </c>
      <c r="D199" s="8" t="s">
        <v>6</v>
      </c>
      <c r="E199" s="8" t="s">
        <v>8</v>
      </c>
      <c r="F199" s="89"/>
      <c r="G199" s="15">
        <v>0.14000000000000001</v>
      </c>
      <c r="H199" s="61"/>
      <c r="I199" s="15"/>
      <c r="J199" s="61"/>
      <c r="K199" s="15"/>
      <c r="L199" s="61"/>
      <c r="M199" s="15"/>
      <c r="N199" s="111"/>
    </row>
    <row r="200" spans="1:14" x14ac:dyDescent="0.3">
      <c r="A200" s="21"/>
      <c r="B200" s="45" t="s">
        <v>5021</v>
      </c>
      <c r="C200" s="110" t="s">
        <v>420</v>
      </c>
      <c r="D200" s="8" t="s">
        <v>6</v>
      </c>
      <c r="E200" s="8" t="s">
        <v>11</v>
      </c>
      <c r="F200" s="89"/>
      <c r="G200" s="15">
        <v>0.17</v>
      </c>
      <c r="H200" s="61"/>
      <c r="I200" s="15"/>
      <c r="J200" s="61"/>
      <c r="K200" s="15"/>
      <c r="L200" s="61"/>
      <c r="M200" s="15"/>
      <c r="N200" s="111"/>
    </row>
    <row r="201" spans="1:14" x14ac:dyDescent="0.3">
      <c r="A201" s="21"/>
      <c r="B201" s="45" t="s">
        <v>5021</v>
      </c>
      <c r="C201" s="110" t="s">
        <v>420</v>
      </c>
      <c r="D201" s="8" t="s">
        <v>15</v>
      </c>
      <c r="E201" s="8" t="s">
        <v>7</v>
      </c>
      <c r="F201" s="89"/>
      <c r="G201" s="15">
        <v>0.14000000000000001</v>
      </c>
      <c r="H201" s="61"/>
      <c r="I201" s="15"/>
      <c r="J201" s="61"/>
      <c r="K201" s="15"/>
      <c r="L201" s="61"/>
      <c r="M201" s="15"/>
      <c r="N201" s="111"/>
    </row>
    <row r="202" spans="1:14" x14ac:dyDescent="0.3">
      <c r="A202" s="21"/>
      <c r="B202" s="45" t="s">
        <v>5021</v>
      </c>
      <c r="C202" s="110" t="s">
        <v>420</v>
      </c>
      <c r="D202" s="8" t="s">
        <v>15</v>
      </c>
      <c r="E202" s="8" t="s">
        <v>9</v>
      </c>
      <c r="F202" s="89"/>
      <c r="G202" s="15">
        <v>0.14000000000000001</v>
      </c>
      <c r="H202" s="61"/>
      <c r="I202" s="15"/>
      <c r="J202" s="61"/>
      <c r="K202" s="15"/>
      <c r="L202" s="61"/>
      <c r="M202" s="15"/>
      <c r="N202" s="111"/>
    </row>
    <row r="203" spans="1:14" x14ac:dyDescent="0.3">
      <c r="A203" s="21"/>
      <c r="B203" s="45" t="s">
        <v>5021</v>
      </c>
      <c r="C203" s="110" t="s">
        <v>420</v>
      </c>
      <c r="D203" s="8" t="s">
        <v>15</v>
      </c>
      <c r="E203" s="8" t="s">
        <v>8</v>
      </c>
      <c r="F203" s="89"/>
      <c r="G203" s="15">
        <v>0.14000000000000001</v>
      </c>
      <c r="H203" s="61"/>
      <c r="I203" s="15"/>
      <c r="J203" s="61"/>
      <c r="K203" s="15"/>
      <c r="L203" s="61"/>
      <c r="M203" s="15"/>
      <c r="N203" s="111"/>
    </row>
    <row r="204" spans="1:14" x14ac:dyDescent="0.3">
      <c r="A204" s="21"/>
      <c r="B204" s="45" t="s">
        <v>5021</v>
      </c>
      <c r="C204" s="110" t="s">
        <v>453</v>
      </c>
      <c r="D204" s="8" t="s">
        <v>15</v>
      </c>
      <c r="E204" s="8" t="s">
        <v>14</v>
      </c>
      <c r="F204" s="89"/>
      <c r="G204" s="15">
        <v>0.14000000000000001</v>
      </c>
      <c r="H204" s="61"/>
      <c r="I204" s="15"/>
      <c r="J204" s="61"/>
      <c r="K204" s="15"/>
      <c r="L204" s="61"/>
      <c r="M204" s="15"/>
      <c r="N204" s="111"/>
    </row>
    <row r="205" spans="1:14" x14ac:dyDescent="0.3">
      <c r="A205" s="21"/>
      <c r="B205" s="45" t="s">
        <v>5021</v>
      </c>
      <c r="C205" s="110" t="s">
        <v>453</v>
      </c>
      <c r="D205" s="8" t="s">
        <v>15</v>
      </c>
      <c r="E205" s="8" t="s">
        <v>13</v>
      </c>
      <c r="F205" s="89"/>
      <c r="G205" s="15">
        <v>0.16</v>
      </c>
      <c r="H205" s="61"/>
      <c r="I205" s="15"/>
      <c r="J205" s="61"/>
      <c r="K205" s="15"/>
      <c r="L205" s="61"/>
      <c r="M205" s="15"/>
      <c r="N205" s="111"/>
    </row>
    <row r="206" spans="1:14" x14ac:dyDescent="0.3">
      <c r="A206" s="21"/>
      <c r="B206" s="45" t="s">
        <v>5021</v>
      </c>
      <c r="C206" s="110" t="s">
        <v>422</v>
      </c>
      <c r="D206" s="8" t="s">
        <v>15</v>
      </c>
      <c r="E206" s="8" t="s">
        <v>336</v>
      </c>
      <c r="F206" s="89"/>
      <c r="G206" s="15">
        <v>0.1</v>
      </c>
      <c r="H206" s="61"/>
      <c r="I206" s="15"/>
      <c r="J206" s="61"/>
      <c r="K206" s="15"/>
      <c r="L206" s="61"/>
      <c r="M206" s="15"/>
      <c r="N206" s="111"/>
    </row>
    <row r="207" spans="1:14" x14ac:dyDescent="0.3">
      <c r="A207" s="21"/>
      <c r="B207" s="45" t="s">
        <v>5021</v>
      </c>
      <c r="C207" s="110" t="s">
        <v>423</v>
      </c>
      <c r="D207" s="8" t="s">
        <v>15</v>
      </c>
      <c r="E207" s="8" t="s">
        <v>337</v>
      </c>
      <c r="F207" s="89"/>
      <c r="G207" s="15">
        <v>0.1</v>
      </c>
      <c r="H207" s="61"/>
      <c r="I207" s="15"/>
      <c r="J207" s="61"/>
      <c r="K207" s="15"/>
      <c r="L207" s="61"/>
      <c r="M207" s="15"/>
      <c r="N207" s="111"/>
    </row>
    <row r="208" spans="1:14" x14ac:dyDescent="0.3">
      <c r="A208" s="21"/>
      <c r="B208" s="45" t="s">
        <v>5021</v>
      </c>
      <c r="C208" s="110" t="s">
        <v>423</v>
      </c>
      <c r="D208" s="8" t="s">
        <v>15</v>
      </c>
      <c r="E208" s="8" t="s">
        <v>336</v>
      </c>
      <c r="F208" s="89"/>
      <c r="G208" s="15">
        <v>0.1</v>
      </c>
      <c r="H208" s="61"/>
      <c r="I208" s="15"/>
      <c r="J208" s="61"/>
      <c r="K208" s="15"/>
      <c r="L208" s="61"/>
      <c r="M208" s="15"/>
      <c r="N208" s="111"/>
    </row>
    <row r="209" spans="1:14" x14ac:dyDescent="0.3">
      <c r="A209" s="21"/>
      <c r="B209" s="45" t="s">
        <v>5021</v>
      </c>
      <c r="C209" s="110" t="s">
        <v>1210</v>
      </c>
      <c r="D209" s="8" t="s">
        <v>15</v>
      </c>
      <c r="E209" s="8" t="s">
        <v>13</v>
      </c>
      <c r="F209" s="89"/>
      <c r="G209" s="15">
        <v>0.16</v>
      </c>
      <c r="H209" s="61"/>
      <c r="I209" s="15"/>
      <c r="J209" s="61"/>
      <c r="K209" s="15"/>
      <c r="L209" s="61"/>
      <c r="M209" s="15"/>
      <c r="N209" s="111"/>
    </row>
    <row r="210" spans="1:14" x14ac:dyDescent="0.3">
      <c r="A210" s="21"/>
      <c r="B210" s="45" t="s">
        <v>5021</v>
      </c>
      <c r="C210" s="110" t="s">
        <v>425</v>
      </c>
      <c r="D210" s="8" t="s">
        <v>6</v>
      </c>
      <c r="E210" s="8" t="s">
        <v>14</v>
      </c>
      <c r="F210" s="89"/>
      <c r="G210" s="15">
        <v>0.12</v>
      </c>
      <c r="H210" s="61">
        <v>50</v>
      </c>
      <c r="I210" s="15">
        <v>0.122</v>
      </c>
      <c r="J210" s="61">
        <v>100</v>
      </c>
      <c r="K210" s="15">
        <v>0.124</v>
      </c>
      <c r="L210" s="61">
        <v>150</v>
      </c>
      <c r="M210" s="15">
        <v>0.126</v>
      </c>
      <c r="N210" s="111"/>
    </row>
    <row r="211" spans="1:14" x14ac:dyDescent="0.3">
      <c r="A211" s="21"/>
      <c r="B211" s="45" t="s">
        <v>5021</v>
      </c>
      <c r="C211" s="110" t="s">
        <v>425</v>
      </c>
      <c r="D211" s="8" t="s">
        <v>15</v>
      </c>
      <c r="E211" s="8" t="s">
        <v>334</v>
      </c>
      <c r="F211" s="89"/>
      <c r="G211" s="15">
        <v>8.5000000000000006E-2</v>
      </c>
      <c r="H211" s="61">
        <v>50</v>
      </c>
      <c r="I211" s="15">
        <v>8.6999999999999994E-2</v>
      </c>
      <c r="J211" s="61">
        <v>100</v>
      </c>
      <c r="K211" s="15">
        <v>8.8999999999999996E-2</v>
      </c>
      <c r="L211" s="61">
        <v>150</v>
      </c>
      <c r="M211" s="15">
        <v>9.0999999999999998E-2</v>
      </c>
      <c r="N211" s="111"/>
    </row>
    <row r="212" spans="1:14" x14ac:dyDescent="0.3">
      <c r="A212" s="21"/>
      <c r="B212" s="45" t="s">
        <v>5021</v>
      </c>
      <c r="C212" s="110" t="s">
        <v>425</v>
      </c>
      <c r="D212" s="8" t="s">
        <v>15</v>
      </c>
      <c r="E212" s="8" t="s">
        <v>336</v>
      </c>
      <c r="F212" s="89"/>
      <c r="G212" s="15">
        <v>8.5000000000000006E-2</v>
      </c>
      <c r="H212" s="61">
        <v>50</v>
      </c>
      <c r="I212" s="15">
        <v>8.6999999999999994E-2</v>
      </c>
      <c r="J212" s="61">
        <v>100</v>
      </c>
      <c r="K212" s="15">
        <v>8.8999999999999996E-2</v>
      </c>
      <c r="L212" s="61">
        <v>150</v>
      </c>
      <c r="M212" s="15">
        <v>9.0999999999999998E-2</v>
      </c>
      <c r="N212" s="111"/>
    </row>
    <row r="213" spans="1:14" x14ac:dyDescent="0.3">
      <c r="A213" s="21"/>
      <c r="B213" s="45" t="s">
        <v>5021</v>
      </c>
      <c r="C213" s="110" t="s">
        <v>425</v>
      </c>
      <c r="D213" s="8" t="s">
        <v>15</v>
      </c>
      <c r="E213" s="8" t="s">
        <v>336</v>
      </c>
      <c r="F213" s="89"/>
      <c r="G213" s="15">
        <v>8.5000000000000006E-2</v>
      </c>
      <c r="H213" s="61">
        <v>50</v>
      </c>
      <c r="I213" s="15">
        <v>8.6999999999999994E-2</v>
      </c>
      <c r="J213" s="61">
        <v>100</v>
      </c>
      <c r="K213" s="15">
        <v>8.8999999999999996E-2</v>
      </c>
      <c r="L213" s="61">
        <v>150</v>
      </c>
      <c r="M213" s="15">
        <v>9.0999999999999998E-2</v>
      </c>
      <c r="N213" s="111" t="s">
        <v>5022</v>
      </c>
    </row>
    <row r="214" spans="1:14" x14ac:dyDescent="0.3">
      <c r="A214" s="21"/>
      <c r="B214" s="45" t="s">
        <v>5021</v>
      </c>
      <c r="C214" s="110" t="s">
        <v>1211</v>
      </c>
      <c r="D214" s="8" t="s">
        <v>15</v>
      </c>
      <c r="E214" s="8" t="s">
        <v>13</v>
      </c>
      <c r="F214" s="89"/>
      <c r="G214" s="15">
        <v>0.24</v>
      </c>
      <c r="H214" s="61">
        <v>50</v>
      </c>
      <c r="I214" s="15">
        <v>0.26</v>
      </c>
      <c r="J214" s="61">
        <v>100</v>
      </c>
      <c r="K214" s="15">
        <v>0.28000000000000003</v>
      </c>
      <c r="L214" s="61">
        <v>150</v>
      </c>
      <c r="M214" s="15">
        <v>0.3</v>
      </c>
      <c r="N214" s="111"/>
    </row>
    <row r="215" spans="1:14" x14ac:dyDescent="0.3">
      <c r="A215" s="21"/>
      <c r="B215" s="45" t="s">
        <v>5021</v>
      </c>
      <c r="C215" s="110" t="s">
        <v>1211</v>
      </c>
      <c r="D215" s="8" t="s">
        <v>15</v>
      </c>
      <c r="E215" s="8" t="s">
        <v>14</v>
      </c>
      <c r="F215" s="89"/>
      <c r="G215" s="15">
        <v>0.12</v>
      </c>
      <c r="H215" s="61">
        <v>50</v>
      </c>
      <c r="I215" s="15">
        <v>0.125</v>
      </c>
      <c r="J215" s="61">
        <v>100</v>
      </c>
      <c r="K215" s="15">
        <v>0.13</v>
      </c>
      <c r="L215" s="61">
        <v>150</v>
      </c>
      <c r="M215" s="15">
        <v>0.13500000000000001</v>
      </c>
      <c r="N215" s="111"/>
    </row>
    <row r="216" spans="1:14" x14ac:dyDescent="0.3">
      <c r="A216" s="21"/>
      <c r="B216" s="45" t="s">
        <v>5021</v>
      </c>
      <c r="C216" s="110" t="s">
        <v>1212</v>
      </c>
      <c r="D216" s="8" t="s">
        <v>15</v>
      </c>
      <c r="E216" s="8" t="s">
        <v>14</v>
      </c>
      <c r="F216" s="89"/>
      <c r="G216" s="15">
        <v>0.08</v>
      </c>
      <c r="H216" s="61"/>
      <c r="I216" s="15"/>
      <c r="J216" s="61"/>
      <c r="K216" s="15"/>
      <c r="L216" s="61"/>
      <c r="M216" s="15"/>
      <c r="N216" s="111"/>
    </row>
    <row r="217" spans="1:14" x14ac:dyDescent="0.3">
      <c r="A217" s="21"/>
      <c r="B217" s="45" t="s">
        <v>5021</v>
      </c>
      <c r="C217" s="110" t="s">
        <v>1212</v>
      </c>
      <c r="D217" s="8" t="s">
        <v>15</v>
      </c>
      <c r="E217" s="8" t="s">
        <v>13</v>
      </c>
      <c r="F217" s="89"/>
      <c r="G217" s="15">
        <v>0.2</v>
      </c>
      <c r="H217" s="61"/>
      <c r="I217" s="15"/>
      <c r="J217" s="61"/>
      <c r="K217" s="15"/>
      <c r="L217" s="61"/>
      <c r="M217" s="15"/>
      <c r="N217" s="111"/>
    </row>
    <row r="218" spans="1:14" ht="28" x14ac:dyDescent="0.3">
      <c r="A218" s="21"/>
      <c r="B218" s="56" t="s">
        <v>420</v>
      </c>
      <c r="C218" s="63" t="s">
        <v>420</v>
      </c>
      <c r="D218" s="109" t="s">
        <v>6</v>
      </c>
      <c r="E218" s="109" t="s">
        <v>7</v>
      </c>
      <c r="F218" s="89"/>
      <c r="G218" s="15">
        <v>0.41488709444957328</v>
      </c>
      <c r="H218" s="61"/>
      <c r="I218" s="15"/>
      <c r="J218" s="61"/>
      <c r="K218" s="15"/>
      <c r="L218" s="61"/>
      <c r="M218" s="15"/>
      <c r="N218" s="111" t="s">
        <v>6306</v>
      </c>
    </row>
    <row r="219" spans="1:14" ht="28" x14ac:dyDescent="0.3">
      <c r="A219" s="21"/>
      <c r="B219" s="56" t="s">
        <v>420</v>
      </c>
      <c r="C219" s="63" t="s">
        <v>420</v>
      </c>
      <c r="D219" s="109" t="s">
        <v>6</v>
      </c>
      <c r="E219" s="109" t="s">
        <v>5785</v>
      </c>
      <c r="F219" s="89"/>
      <c r="G219" s="15">
        <v>0.46910340109396786</v>
      </c>
      <c r="H219" s="61"/>
      <c r="I219" s="15"/>
      <c r="J219" s="61"/>
      <c r="K219" s="15"/>
      <c r="L219" s="61"/>
      <c r="M219" s="15"/>
      <c r="N219" s="111" t="s">
        <v>6307</v>
      </c>
    </row>
    <row r="220" spans="1:14" ht="28" x14ac:dyDescent="0.3">
      <c r="A220" s="21"/>
      <c r="B220" s="56" t="s">
        <v>420</v>
      </c>
      <c r="C220" s="63" t="s">
        <v>420</v>
      </c>
      <c r="D220" s="109" t="s">
        <v>6</v>
      </c>
      <c r="E220" s="109" t="s">
        <v>5786</v>
      </c>
      <c r="F220" s="89"/>
      <c r="G220" s="15">
        <v>0.62590000000000001</v>
      </c>
      <c r="H220" s="61"/>
      <c r="I220" s="15"/>
      <c r="J220" s="61"/>
      <c r="K220" s="15"/>
      <c r="L220" s="61"/>
      <c r="M220" s="15"/>
      <c r="N220" s="111" t="s">
        <v>6308</v>
      </c>
    </row>
    <row r="221" spans="1:14" ht="28" x14ac:dyDescent="0.3">
      <c r="A221" s="21"/>
      <c r="B221" s="56" t="s">
        <v>420</v>
      </c>
      <c r="C221" s="63" t="s">
        <v>420</v>
      </c>
      <c r="D221" s="109" t="s">
        <v>6</v>
      </c>
      <c r="E221" s="109" t="s">
        <v>8</v>
      </c>
      <c r="F221" s="89"/>
      <c r="G221" s="15">
        <v>0.39139636143128614</v>
      </c>
      <c r="H221" s="61"/>
      <c r="I221" s="15"/>
      <c r="J221" s="61"/>
      <c r="K221" s="15"/>
      <c r="L221" s="61"/>
      <c r="M221" s="15"/>
      <c r="N221" s="111" t="s">
        <v>6309</v>
      </c>
    </row>
    <row r="222" spans="1:14" x14ac:dyDescent="0.3">
      <c r="A222" s="21"/>
      <c r="B222" s="56" t="s">
        <v>420</v>
      </c>
      <c r="C222" s="63" t="s">
        <v>420</v>
      </c>
      <c r="D222" s="109" t="s">
        <v>6</v>
      </c>
      <c r="E222" s="109" t="s">
        <v>334</v>
      </c>
      <c r="F222" s="89"/>
      <c r="G222" s="15">
        <v>0.45462864520952845</v>
      </c>
      <c r="H222" s="61"/>
      <c r="I222" s="15"/>
      <c r="J222" s="61"/>
      <c r="K222" s="15"/>
      <c r="L222" s="61"/>
      <c r="M222" s="15"/>
      <c r="N222" s="111"/>
    </row>
    <row r="223" spans="1:14" x14ac:dyDescent="0.3">
      <c r="A223" s="21"/>
      <c r="B223" s="56" t="s">
        <v>420</v>
      </c>
      <c r="C223" s="63" t="s">
        <v>420</v>
      </c>
      <c r="D223" s="109" t="s">
        <v>6</v>
      </c>
      <c r="E223" s="109" t="s">
        <v>335</v>
      </c>
      <c r="F223" s="89"/>
      <c r="G223" s="15">
        <v>0</v>
      </c>
      <c r="H223" s="61"/>
      <c r="I223" s="15"/>
      <c r="J223" s="61"/>
      <c r="K223" s="15"/>
      <c r="L223" s="61"/>
      <c r="M223" s="15"/>
      <c r="N223" s="111" t="s">
        <v>5787</v>
      </c>
    </row>
    <row r="224" spans="1:14" ht="28" x14ac:dyDescent="0.3">
      <c r="A224" s="21"/>
      <c r="B224" s="56" t="s">
        <v>420</v>
      </c>
      <c r="C224" s="63" t="s">
        <v>420</v>
      </c>
      <c r="D224" s="109" t="s">
        <v>6</v>
      </c>
      <c r="E224" s="109" t="s">
        <v>9</v>
      </c>
      <c r="F224" s="89"/>
      <c r="G224" s="15">
        <v>0.46091287416062643</v>
      </c>
      <c r="H224" s="61"/>
      <c r="I224" s="15"/>
      <c r="J224" s="61"/>
      <c r="K224" s="15"/>
      <c r="L224" s="61"/>
      <c r="M224" s="15"/>
      <c r="N224" s="111" t="s">
        <v>6310</v>
      </c>
    </row>
    <row r="225" spans="1:14" ht="28" x14ac:dyDescent="0.3">
      <c r="A225" s="21"/>
      <c r="B225" s="56" t="s">
        <v>420</v>
      </c>
      <c r="C225" s="63" t="s">
        <v>420</v>
      </c>
      <c r="D225" s="109" t="s">
        <v>6</v>
      </c>
      <c r="E225" s="109" t="s">
        <v>10</v>
      </c>
      <c r="F225" s="89"/>
      <c r="G225" s="15">
        <v>0.43957358274764119</v>
      </c>
      <c r="H225" s="61"/>
      <c r="I225" s="15"/>
      <c r="J225" s="61"/>
      <c r="K225" s="15"/>
      <c r="L225" s="61"/>
      <c r="M225" s="15"/>
      <c r="N225" s="111" t="s">
        <v>6311</v>
      </c>
    </row>
    <row r="226" spans="1:14" x14ac:dyDescent="0.3">
      <c r="A226" s="21"/>
      <c r="B226" s="56" t="s">
        <v>420</v>
      </c>
      <c r="C226" s="63" t="s">
        <v>420</v>
      </c>
      <c r="D226" s="109" t="s">
        <v>6</v>
      </c>
      <c r="E226" s="109" t="s">
        <v>336</v>
      </c>
      <c r="F226" s="89"/>
      <c r="G226" s="15">
        <v>0</v>
      </c>
      <c r="H226" s="61"/>
      <c r="I226" s="15"/>
      <c r="J226" s="61"/>
      <c r="K226" s="15"/>
      <c r="L226" s="61"/>
      <c r="M226" s="15"/>
      <c r="N226" s="111" t="s">
        <v>5787</v>
      </c>
    </row>
    <row r="227" spans="1:14" x14ac:dyDescent="0.3">
      <c r="A227" s="21"/>
      <c r="B227" s="56" t="s">
        <v>420</v>
      </c>
      <c r="C227" s="63" t="s">
        <v>420</v>
      </c>
      <c r="D227" s="109" t="s">
        <v>6</v>
      </c>
      <c r="E227" s="109" t="s">
        <v>337</v>
      </c>
      <c r="F227" s="89"/>
      <c r="G227" s="15">
        <v>0</v>
      </c>
      <c r="H227" s="61"/>
      <c r="I227" s="15"/>
      <c r="J227" s="61"/>
      <c r="K227" s="15"/>
      <c r="L227" s="61"/>
      <c r="M227" s="15"/>
      <c r="N227" s="111" t="s">
        <v>5787</v>
      </c>
    </row>
    <row r="228" spans="1:14" x14ac:dyDescent="0.3">
      <c r="A228" s="21"/>
      <c r="B228" s="56" t="s">
        <v>420</v>
      </c>
      <c r="C228" s="63" t="s">
        <v>420</v>
      </c>
      <c r="D228" s="109" t="s">
        <v>6</v>
      </c>
      <c r="E228" s="109" t="s">
        <v>338</v>
      </c>
      <c r="F228" s="89"/>
      <c r="G228" s="15">
        <v>0.52566171868391975</v>
      </c>
      <c r="H228" s="61"/>
      <c r="I228" s="15"/>
      <c r="J228" s="61"/>
      <c r="K228" s="15"/>
      <c r="L228" s="61"/>
      <c r="M228" s="15"/>
      <c r="N228" s="111"/>
    </row>
    <row r="229" spans="1:14" ht="28" x14ac:dyDescent="0.3">
      <c r="A229" s="21"/>
      <c r="B229" s="56" t="s">
        <v>420</v>
      </c>
      <c r="C229" s="63" t="s">
        <v>420</v>
      </c>
      <c r="D229" s="109" t="s">
        <v>6</v>
      </c>
      <c r="E229" s="109" t="s">
        <v>14</v>
      </c>
      <c r="F229" s="89"/>
      <c r="G229" s="15">
        <v>0.1976</v>
      </c>
      <c r="H229" s="61"/>
      <c r="I229" s="15"/>
      <c r="J229" s="61"/>
      <c r="K229" s="15"/>
      <c r="L229" s="61"/>
      <c r="M229" s="15"/>
      <c r="N229" s="111" t="s">
        <v>6312</v>
      </c>
    </row>
    <row r="230" spans="1:14" ht="28" x14ac:dyDescent="0.3">
      <c r="A230" s="21"/>
      <c r="B230" s="56" t="s">
        <v>420</v>
      </c>
      <c r="C230" s="63" t="s">
        <v>420</v>
      </c>
      <c r="D230" s="109" t="s">
        <v>6</v>
      </c>
      <c r="E230" s="109" t="s">
        <v>13</v>
      </c>
      <c r="F230" s="89"/>
      <c r="G230" s="15">
        <v>0.1976</v>
      </c>
      <c r="H230" s="61"/>
      <c r="I230" s="15"/>
      <c r="J230" s="61"/>
      <c r="K230" s="15"/>
      <c r="L230" s="61"/>
      <c r="M230" s="15"/>
      <c r="N230" s="111" t="s">
        <v>6312</v>
      </c>
    </row>
    <row r="231" spans="1:14" ht="28" x14ac:dyDescent="0.3">
      <c r="A231" s="21"/>
      <c r="B231" s="56" t="s">
        <v>420</v>
      </c>
      <c r="C231" s="63" t="s">
        <v>420</v>
      </c>
      <c r="D231" s="109" t="s">
        <v>6</v>
      </c>
      <c r="E231" s="109" t="s">
        <v>173</v>
      </c>
      <c r="F231" s="89"/>
      <c r="G231" s="15">
        <v>7.5999999999999998E-2</v>
      </c>
      <c r="H231" s="61"/>
      <c r="I231" s="15"/>
      <c r="J231" s="61"/>
      <c r="K231" s="15"/>
      <c r="L231" s="61"/>
      <c r="M231" s="15"/>
      <c r="N231" s="111" t="s">
        <v>6313</v>
      </c>
    </row>
    <row r="232" spans="1:14" ht="28" x14ac:dyDescent="0.3">
      <c r="A232" s="21"/>
      <c r="B232" s="56" t="s">
        <v>420</v>
      </c>
      <c r="C232" s="63" t="s">
        <v>420</v>
      </c>
      <c r="D232" s="109" t="s">
        <v>6</v>
      </c>
      <c r="E232" s="109" t="s">
        <v>221</v>
      </c>
      <c r="F232" s="89"/>
      <c r="G232" s="15">
        <v>0.38869999999999999</v>
      </c>
      <c r="H232" s="61"/>
      <c r="I232" s="15"/>
      <c r="J232" s="61"/>
      <c r="K232" s="15"/>
      <c r="L232" s="61"/>
      <c r="M232" s="15"/>
      <c r="N232" s="111" t="s">
        <v>6314</v>
      </c>
    </row>
    <row r="233" spans="1:14" ht="28" x14ac:dyDescent="0.3">
      <c r="A233" s="21"/>
      <c r="B233" s="56" t="s">
        <v>420</v>
      </c>
      <c r="C233" s="63" t="s">
        <v>420</v>
      </c>
      <c r="D233" s="109" t="s">
        <v>15</v>
      </c>
      <c r="E233" s="109" t="s">
        <v>7</v>
      </c>
      <c r="F233" s="89"/>
      <c r="G233" s="15">
        <v>0</v>
      </c>
      <c r="H233" s="61"/>
      <c r="I233" s="15"/>
      <c r="J233" s="61"/>
      <c r="K233" s="15"/>
      <c r="L233" s="61"/>
      <c r="M233" s="15"/>
      <c r="N233" s="111" t="s">
        <v>5788</v>
      </c>
    </row>
    <row r="234" spans="1:14" ht="28" x14ac:dyDescent="0.3">
      <c r="A234" s="21"/>
      <c r="B234" s="56" t="s">
        <v>420</v>
      </c>
      <c r="C234" s="63" t="s">
        <v>420</v>
      </c>
      <c r="D234" s="109" t="s">
        <v>15</v>
      </c>
      <c r="E234" s="109" t="s">
        <v>8</v>
      </c>
      <c r="F234" s="89"/>
      <c r="G234" s="15">
        <v>0</v>
      </c>
      <c r="H234" s="61"/>
      <c r="I234" s="15"/>
      <c r="J234" s="61"/>
      <c r="K234" s="15"/>
      <c r="L234" s="61"/>
      <c r="M234" s="15"/>
      <c r="N234" s="111" t="s">
        <v>5788</v>
      </c>
    </row>
    <row r="235" spans="1:14" ht="28" x14ac:dyDescent="0.3">
      <c r="A235" s="21"/>
      <c r="B235" s="56" t="s">
        <v>420</v>
      </c>
      <c r="C235" s="63" t="s">
        <v>420</v>
      </c>
      <c r="D235" s="109" t="s">
        <v>15</v>
      </c>
      <c r="E235" s="109" t="s">
        <v>334</v>
      </c>
      <c r="F235" s="89"/>
      <c r="G235" s="15">
        <v>0</v>
      </c>
      <c r="H235" s="61"/>
      <c r="I235" s="15"/>
      <c r="J235" s="61"/>
      <c r="K235" s="15"/>
      <c r="L235" s="61"/>
      <c r="M235" s="15"/>
      <c r="N235" s="111" t="s">
        <v>5788</v>
      </c>
    </row>
    <row r="236" spans="1:14" ht="28" x14ac:dyDescent="0.3">
      <c r="A236" s="21"/>
      <c r="B236" s="56" t="s">
        <v>420</v>
      </c>
      <c r="C236" s="63" t="s">
        <v>420</v>
      </c>
      <c r="D236" s="109" t="s">
        <v>15</v>
      </c>
      <c r="E236" s="109" t="s">
        <v>335</v>
      </c>
      <c r="F236" s="89"/>
      <c r="G236" s="15">
        <v>0</v>
      </c>
      <c r="H236" s="61"/>
      <c r="I236" s="15"/>
      <c r="J236" s="61"/>
      <c r="K236" s="15"/>
      <c r="L236" s="61"/>
      <c r="M236" s="15"/>
      <c r="N236" s="111" t="s">
        <v>5788</v>
      </c>
    </row>
    <row r="237" spans="1:14" ht="28" x14ac:dyDescent="0.3">
      <c r="A237" s="21"/>
      <c r="B237" s="56" t="s">
        <v>420</v>
      </c>
      <c r="C237" s="63" t="s">
        <v>420</v>
      </c>
      <c r="D237" s="109" t="s">
        <v>15</v>
      </c>
      <c r="E237" s="109" t="s">
        <v>9</v>
      </c>
      <c r="F237" s="89"/>
      <c r="G237" s="15">
        <v>0</v>
      </c>
      <c r="H237" s="61"/>
      <c r="I237" s="15"/>
      <c r="J237" s="61"/>
      <c r="K237" s="15"/>
      <c r="L237" s="61"/>
      <c r="M237" s="15"/>
      <c r="N237" s="111" t="s">
        <v>5788</v>
      </c>
    </row>
    <row r="238" spans="1:14" ht="28" x14ac:dyDescent="0.3">
      <c r="A238" s="21"/>
      <c r="B238" s="56" t="s">
        <v>420</v>
      </c>
      <c r="C238" s="63" t="s">
        <v>420</v>
      </c>
      <c r="D238" s="109" t="s">
        <v>15</v>
      </c>
      <c r="E238" s="109" t="s">
        <v>10</v>
      </c>
      <c r="F238" s="89"/>
      <c r="G238" s="15">
        <v>0</v>
      </c>
      <c r="H238" s="61"/>
      <c r="I238" s="15"/>
      <c r="J238" s="61"/>
      <c r="K238" s="15"/>
      <c r="L238" s="61"/>
      <c r="M238" s="15"/>
      <c r="N238" s="111" t="s">
        <v>5788</v>
      </c>
    </row>
    <row r="239" spans="1:14" x14ac:dyDescent="0.3">
      <c r="A239" s="21"/>
      <c r="B239" s="56" t="s">
        <v>420</v>
      </c>
      <c r="C239" s="63" t="s">
        <v>420</v>
      </c>
      <c r="D239" s="109" t="s">
        <v>15</v>
      </c>
      <c r="E239" s="109" t="s">
        <v>336</v>
      </c>
      <c r="F239" s="89"/>
      <c r="G239" s="15">
        <v>0</v>
      </c>
      <c r="H239" s="61"/>
      <c r="I239" s="15"/>
      <c r="J239" s="61"/>
      <c r="K239" s="15"/>
      <c r="L239" s="61"/>
      <c r="M239" s="15"/>
      <c r="N239" s="111" t="s">
        <v>5787</v>
      </c>
    </row>
    <row r="240" spans="1:14" x14ac:dyDescent="0.3">
      <c r="A240" s="21"/>
      <c r="B240" s="56" t="s">
        <v>420</v>
      </c>
      <c r="C240" s="63" t="s">
        <v>420</v>
      </c>
      <c r="D240" s="109" t="s">
        <v>15</v>
      </c>
      <c r="E240" s="109" t="s">
        <v>337</v>
      </c>
      <c r="F240" s="89"/>
      <c r="G240" s="15">
        <v>0</v>
      </c>
      <c r="H240" s="61"/>
      <c r="I240" s="15"/>
      <c r="J240" s="61"/>
      <c r="K240" s="15"/>
      <c r="L240" s="61"/>
      <c r="M240" s="15"/>
      <c r="N240" s="111" t="s">
        <v>5787</v>
      </c>
    </row>
    <row r="241" spans="1:28" ht="28" x14ac:dyDescent="0.3">
      <c r="A241" s="21"/>
      <c r="B241" s="56" t="s">
        <v>420</v>
      </c>
      <c r="C241" s="63" t="s">
        <v>420</v>
      </c>
      <c r="D241" s="109" t="s">
        <v>15</v>
      </c>
      <c r="E241" s="109" t="s">
        <v>14</v>
      </c>
      <c r="F241" s="89"/>
      <c r="G241" s="15">
        <v>0</v>
      </c>
      <c r="H241" s="61"/>
      <c r="I241" s="15"/>
      <c r="J241" s="61"/>
      <c r="K241" s="15"/>
      <c r="L241" s="61"/>
      <c r="M241" s="15"/>
      <c r="N241" s="111" t="s">
        <v>5788</v>
      </c>
    </row>
    <row r="242" spans="1:28" ht="28" x14ac:dyDescent="0.3">
      <c r="A242" s="21"/>
      <c r="B242" s="56" t="s">
        <v>420</v>
      </c>
      <c r="C242" s="63" t="s">
        <v>420</v>
      </c>
      <c r="D242" s="109" t="s">
        <v>15</v>
      </c>
      <c r="E242" s="109" t="s">
        <v>13</v>
      </c>
      <c r="F242" s="89"/>
      <c r="G242" s="15">
        <v>0</v>
      </c>
      <c r="H242" s="61"/>
      <c r="I242" s="15"/>
      <c r="J242" s="61"/>
      <c r="K242" s="15"/>
      <c r="L242" s="61"/>
      <c r="M242" s="15"/>
      <c r="N242" s="111" t="s">
        <v>5788</v>
      </c>
    </row>
    <row r="243" spans="1:28" x14ac:dyDescent="0.3">
      <c r="A243" s="57"/>
      <c r="B243" s="45" t="s">
        <v>430</v>
      </c>
      <c r="C243" s="46" t="s">
        <v>415</v>
      </c>
      <c r="D243" s="14" t="s">
        <v>6</v>
      </c>
      <c r="E243" s="109" t="s">
        <v>14</v>
      </c>
      <c r="F243" s="75"/>
      <c r="G243" s="15">
        <v>0.2</v>
      </c>
      <c r="H243" s="61"/>
      <c r="I243" s="15"/>
      <c r="J243" s="61"/>
      <c r="K243" s="15"/>
      <c r="L243" s="61"/>
      <c r="M243" s="15"/>
      <c r="N243" s="62"/>
    </row>
    <row r="244" spans="1:28" x14ac:dyDescent="0.3">
      <c r="A244" s="57"/>
      <c r="B244" s="45" t="s">
        <v>430</v>
      </c>
      <c r="C244" s="46" t="s">
        <v>415</v>
      </c>
      <c r="D244" s="14" t="s">
        <v>6</v>
      </c>
      <c r="E244" s="14" t="s">
        <v>7</v>
      </c>
      <c r="F244" s="75"/>
      <c r="G244" s="15">
        <v>0.49</v>
      </c>
      <c r="H244" s="61"/>
      <c r="I244" s="15"/>
      <c r="J244" s="61"/>
      <c r="K244" s="15"/>
      <c r="L244" s="61"/>
      <c r="M244" s="15"/>
      <c r="N244" s="62"/>
    </row>
    <row r="245" spans="1:28" x14ac:dyDescent="0.3">
      <c r="A245" s="57"/>
      <c r="B245" s="45" t="s">
        <v>430</v>
      </c>
      <c r="C245" s="46" t="s">
        <v>415</v>
      </c>
      <c r="D245" s="14" t="s">
        <v>6</v>
      </c>
      <c r="E245" s="14" t="s">
        <v>8</v>
      </c>
      <c r="F245" s="75"/>
      <c r="G245" s="15">
        <v>0.09</v>
      </c>
      <c r="H245" s="61"/>
      <c r="I245" s="15"/>
      <c r="J245" s="61"/>
      <c r="K245" s="15"/>
      <c r="L245" s="61"/>
      <c r="M245" s="15"/>
      <c r="N245" s="62"/>
    </row>
    <row r="246" spans="1:28" x14ac:dyDescent="0.3">
      <c r="A246" s="57"/>
      <c r="B246" s="45" t="s">
        <v>430</v>
      </c>
      <c r="C246" s="46" t="s">
        <v>415</v>
      </c>
      <c r="D246" s="14" t="s">
        <v>6</v>
      </c>
      <c r="E246" s="14" t="s">
        <v>11</v>
      </c>
      <c r="F246" s="75"/>
      <c r="G246" s="15">
        <v>0.32</v>
      </c>
      <c r="H246" s="61"/>
      <c r="I246" s="15"/>
      <c r="J246" s="61"/>
      <c r="K246" s="15"/>
      <c r="L246" s="61"/>
      <c r="M246" s="15"/>
      <c r="N246" s="62"/>
    </row>
    <row r="247" spans="1:28" x14ac:dyDescent="0.3">
      <c r="A247" s="57"/>
      <c r="B247" s="45" t="s">
        <v>430</v>
      </c>
      <c r="C247" s="46" t="s">
        <v>415</v>
      </c>
      <c r="D247" s="14" t="s">
        <v>6</v>
      </c>
      <c r="E247" s="14" t="s">
        <v>10</v>
      </c>
      <c r="F247" s="75"/>
      <c r="G247" s="15">
        <v>0.41</v>
      </c>
      <c r="H247" s="61"/>
      <c r="I247" s="15"/>
      <c r="J247" s="61"/>
      <c r="K247" s="15"/>
      <c r="L247" s="61"/>
      <c r="M247" s="15"/>
      <c r="N247" s="62"/>
    </row>
    <row r="248" spans="1:28" x14ac:dyDescent="0.3">
      <c r="A248" s="57"/>
      <c r="B248" s="45" t="s">
        <v>430</v>
      </c>
      <c r="C248" s="46" t="s">
        <v>415</v>
      </c>
      <c r="D248" s="14" t="s">
        <v>6</v>
      </c>
      <c r="E248" s="14" t="s">
        <v>334</v>
      </c>
      <c r="F248" s="75"/>
      <c r="G248" s="15">
        <v>0.51</v>
      </c>
      <c r="H248" s="61"/>
      <c r="I248" s="15"/>
      <c r="J248" s="61"/>
      <c r="K248" s="15"/>
      <c r="L248" s="61"/>
      <c r="M248" s="15"/>
      <c r="N248" s="62"/>
    </row>
    <row r="249" spans="1:28" x14ac:dyDescent="0.3">
      <c r="A249" s="57"/>
      <c r="B249" s="45" t="s">
        <v>430</v>
      </c>
      <c r="C249" s="46" t="s">
        <v>415</v>
      </c>
      <c r="D249" s="14" t="s">
        <v>6</v>
      </c>
      <c r="E249" s="14" t="s">
        <v>9</v>
      </c>
      <c r="F249" s="75"/>
      <c r="G249" s="15">
        <v>0.19</v>
      </c>
      <c r="H249" s="61"/>
      <c r="I249" s="15"/>
      <c r="J249" s="61"/>
      <c r="K249" s="15"/>
      <c r="L249" s="61"/>
      <c r="M249" s="15"/>
      <c r="N249" s="62"/>
      <c r="AB249" s="228" t="s">
        <v>4519</v>
      </c>
    </row>
    <row r="250" spans="1:28" x14ac:dyDescent="0.3">
      <c r="A250" s="57"/>
      <c r="B250" s="45" t="s">
        <v>430</v>
      </c>
      <c r="C250" s="46" t="s">
        <v>415</v>
      </c>
      <c r="D250" s="14" t="s">
        <v>6</v>
      </c>
      <c r="E250" s="14" t="s">
        <v>12</v>
      </c>
      <c r="F250" s="75"/>
      <c r="G250" s="15">
        <v>0.27</v>
      </c>
      <c r="H250" s="61"/>
      <c r="I250" s="15"/>
      <c r="J250" s="61"/>
      <c r="K250" s="15"/>
      <c r="L250" s="61"/>
      <c r="M250" s="15"/>
      <c r="N250" s="62"/>
    </row>
    <row r="251" spans="1:28" x14ac:dyDescent="0.3">
      <c r="A251" s="57"/>
      <c r="B251" s="45" t="s">
        <v>430</v>
      </c>
      <c r="C251" s="46" t="s">
        <v>415</v>
      </c>
      <c r="D251" s="14" t="s">
        <v>6</v>
      </c>
      <c r="E251" s="14" t="s">
        <v>221</v>
      </c>
      <c r="F251" s="75"/>
      <c r="G251" s="15">
        <v>0.18</v>
      </c>
      <c r="H251" s="61"/>
      <c r="I251" s="15"/>
      <c r="J251" s="61"/>
      <c r="K251" s="15"/>
      <c r="L251" s="61"/>
      <c r="M251" s="15"/>
      <c r="N251" s="62"/>
    </row>
    <row r="252" spans="1:28" x14ac:dyDescent="0.3">
      <c r="A252" s="57"/>
      <c r="B252" s="45" t="s">
        <v>430</v>
      </c>
      <c r="C252" s="46" t="s">
        <v>44</v>
      </c>
      <c r="D252" s="14" t="s">
        <v>6</v>
      </c>
      <c r="E252" s="14" t="s">
        <v>14</v>
      </c>
      <c r="F252" s="75"/>
      <c r="G252" s="15">
        <v>0.1</v>
      </c>
      <c r="H252" s="61"/>
      <c r="I252" s="15"/>
      <c r="J252" s="61"/>
      <c r="K252" s="15"/>
      <c r="L252" s="61"/>
      <c r="M252" s="15"/>
      <c r="N252" s="62"/>
    </row>
    <row r="253" spans="1:28" ht="126" x14ac:dyDescent="0.3">
      <c r="A253" s="57"/>
      <c r="B253" s="45" t="s">
        <v>430</v>
      </c>
      <c r="C253" s="46" t="s">
        <v>44</v>
      </c>
      <c r="D253" s="14" t="s">
        <v>6</v>
      </c>
      <c r="E253" s="14" t="s">
        <v>8</v>
      </c>
      <c r="F253" s="75"/>
      <c r="G253" s="15">
        <v>0.22</v>
      </c>
      <c r="H253" s="61"/>
      <c r="I253" s="15"/>
      <c r="J253" s="61"/>
      <c r="K253" s="15"/>
      <c r="L253" s="61"/>
      <c r="M253" s="15"/>
      <c r="N253" s="62"/>
      <c r="AB253" s="229" t="s">
        <v>8792</v>
      </c>
    </row>
    <row r="254" spans="1:28" ht="126" x14ac:dyDescent="0.3">
      <c r="A254" s="57"/>
      <c r="B254" s="45" t="s">
        <v>430</v>
      </c>
      <c r="C254" s="46" t="s">
        <v>44</v>
      </c>
      <c r="D254" s="14" t="s">
        <v>6</v>
      </c>
      <c r="E254" s="14" t="s">
        <v>334</v>
      </c>
      <c r="F254" s="75"/>
      <c r="G254" s="15">
        <v>0.17</v>
      </c>
      <c r="H254" s="61"/>
      <c r="I254" s="15"/>
      <c r="J254" s="61"/>
      <c r="K254" s="15"/>
      <c r="L254" s="61"/>
      <c r="M254" s="15"/>
      <c r="N254" s="62"/>
      <c r="AB254" s="229" t="s">
        <v>8792</v>
      </c>
    </row>
    <row r="255" spans="1:28" x14ac:dyDescent="0.3">
      <c r="A255" s="57"/>
      <c r="B255" s="45" t="s">
        <v>430</v>
      </c>
      <c r="C255" s="46" t="s">
        <v>44</v>
      </c>
      <c r="D255" s="14" t="s">
        <v>6</v>
      </c>
      <c r="E255" s="8" t="s">
        <v>13</v>
      </c>
      <c r="F255" s="75"/>
      <c r="G255" s="15">
        <v>0.18</v>
      </c>
      <c r="H255" s="61"/>
      <c r="I255" s="15"/>
      <c r="J255" s="61"/>
      <c r="K255" s="15"/>
      <c r="L255" s="61"/>
      <c r="M255" s="15"/>
      <c r="N255" s="62"/>
    </row>
    <row r="256" spans="1:28" x14ac:dyDescent="0.3">
      <c r="A256" s="57"/>
      <c r="B256" s="45" t="s">
        <v>430</v>
      </c>
      <c r="C256" s="46" t="s">
        <v>44</v>
      </c>
      <c r="D256" s="14" t="s">
        <v>6</v>
      </c>
      <c r="E256" s="14" t="s">
        <v>221</v>
      </c>
      <c r="F256" s="75"/>
      <c r="G256" s="15">
        <v>0.2</v>
      </c>
      <c r="H256" s="61"/>
      <c r="I256" s="15"/>
      <c r="J256" s="61"/>
      <c r="K256" s="15"/>
      <c r="L256" s="61"/>
      <c r="M256" s="15"/>
      <c r="N256" s="62"/>
    </row>
    <row r="257" spans="1:14" x14ac:dyDescent="0.3">
      <c r="A257" s="57"/>
      <c r="B257" s="56" t="s">
        <v>431</v>
      </c>
      <c r="C257" s="46" t="s">
        <v>412</v>
      </c>
      <c r="D257" s="14" t="s">
        <v>15</v>
      </c>
      <c r="E257" s="14" t="s">
        <v>334</v>
      </c>
      <c r="F257" s="75"/>
      <c r="G257" s="15">
        <v>0.08</v>
      </c>
      <c r="H257" s="61">
        <v>50</v>
      </c>
      <c r="I257" s="15">
        <v>0.08</v>
      </c>
      <c r="J257" s="61">
        <v>250</v>
      </c>
      <c r="K257" s="15">
        <v>8.5000000000000006E-2</v>
      </c>
      <c r="L257" s="61">
        <v>500</v>
      </c>
      <c r="M257" s="15">
        <v>0.09</v>
      </c>
      <c r="N257" s="93"/>
    </row>
    <row r="258" spans="1:14" x14ac:dyDescent="0.3">
      <c r="A258" s="57"/>
      <c r="B258" s="56" t="s">
        <v>431</v>
      </c>
      <c r="C258" s="46" t="s">
        <v>412</v>
      </c>
      <c r="D258" s="14" t="s">
        <v>15</v>
      </c>
      <c r="E258" s="14" t="s">
        <v>11</v>
      </c>
      <c r="F258" s="75"/>
      <c r="G258" s="15">
        <v>0.08</v>
      </c>
      <c r="H258" s="61">
        <v>50</v>
      </c>
      <c r="I258" s="15">
        <v>0.08</v>
      </c>
      <c r="J258" s="61">
        <v>250</v>
      </c>
      <c r="K258" s="15">
        <v>8.5000000000000006E-2</v>
      </c>
      <c r="L258" s="61">
        <v>500</v>
      </c>
      <c r="M258" s="15">
        <v>0.09</v>
      </c>
      <c r="N258" s="93"/>
    </row>
    <row r="259" spans="1:14" x14ac:dyDescent="0.3">
      <c r="A259" s="57"/>
      <c r="B259" s="56" t="s">
        <v>431</v>
      </c>
      <c r="C259" s="46" t="s">
        <v>412</v>
      </c>
      <c r="D259" s="14" t="s">
        <v>15</v>
      </c>
      <c r="E259" s="14" t="s">
        <v>8</v>
      </c>
      <c r="F259" s="75"/>
      <c r="G259" s="15">
        <v>0.10299999999999999</v>
      </c>
      <c r="H259" s="61">
        <v>50</v>
      </c>
      <c r="I259" s="15">
        <v>0.10299999999999999</v>
      </c>
      <c r="J259" s="61">
        <v>250</v>
      </c>
      <c r="K259" s="15">
        <v>0.1075</v>
      </c>
      <c r="L259" s="61">
        <v>500</v>
      </c>
      <c r="M259" s="15">
        <v>0.11</v>
      </c>
      <c r="N259" s="93"/>
    </row>
    <row r="260" spans="1:14" x14ac:dyDescent="0.3">
      <c r="A260" s="57"/>
      <c r="B260" s="56" t="s">
        <v>431</v>
      </c>
      <c r="C260" s="46" t="s">
        <v>412</v>
      </c>
      <c r="D260" s="14" t="s">
        <v>15</v>
      </c>
      <c r="E260" s="14" t="s">
        <v>7</v>
      </c>
      <c r="F260" s="75"/>
      <c r="G260" s="15">
        <v>0.10299999999999999</v>
      </c>
      <c r="H260" s="61">
        <v>50</v>
      </c>
      <c r="I260" s="15">
        <v>0.10299999999999999</v>
      </c>
      <c r="J260" s="61">
        <v>250</v>
      </c>
      <c r="K260" s="15">
        <v>0.1075</v>
      </c>
      <c r="L260" s="61">
        <v>500</v>
      </c>
      <c r="M260" s="15">
        <v>0.11</v>
      </c>
      <c r="N260" s="93"/>
    </row>
    <row r="261" spans="1:14" x14ac:dyDescent="0.3">
      <c r="A261" s="57"/>
      <c r="B261" s="56" t="s">
        <v>431</v>
      </c>
      <c r="C261" s="46" t="s">
        <v>412</v>
      </c>
      <c r="D261" s="14" t="s">
        <v>15</v>
      </c>
      <c r="E261" s="14" t="s">
        <v>336</v>
      </c>
      <c r="F261" s="75"/>
      <c r="G261" s="15">
        <v>3.3000000000000002E-2</v>
      </c>
      <c r="H261" s="61">
        <v>50</v>
      </c>
      <c r="I261" s="15">
        <v>3.3000000000000002E-2</v>
      </c>
      <c r="J261" s="61">
        <v>250</v>
      </c>
      <c r="K261" s="15">
        <v>3.3000000000000002E-2</v>
      </c>
      <c r="L261" s="61">
        <v>500</v>
      </c>
      <c r="M261" s="15">
        <v>3.3000000000000002E-2</v>
      </c>
      <c r="N261" s="93"/>
    </row>
    <row r="262" spans="1:14" x14ac:dyDescent="0.3">
      <c r="A262" s="57"/>
      <c r="B262" s="56" t="s">
        <v>431</v>
      </c>
      <c r="C262" s="63" t="s">
        <v>1208</v>
      </c>
      <c r="D262" s="63" t="s">
        <v>6</v>
      </c>
      <c r="E262" s="109" t="s">
        <v>13</v>
      </c>
      <c r="F262" s="75"/>
      <c r="G262" s="15">
        <v>0.14000000000000001</v>
      </c>
      <c r="H262" s="61"/>
      <c r="I262" s="15"/>
      <c r="J262" s="61"/>
      <c r="K262" s="15"/>
      <c r="L262" s="61"/>
      <c r="M262" s="15"/>
      <c r="N262" s="93"/>
    </row>
    <row r="263" spans="1:14" x14ac:dyDescent="0.3">
      <c r="A263" s="57"/>
      <c r="B263" s="56" t="s">
        <v>431</v>
      </c>
      <c r="C263" s="63" t="s">
        <v>1207</v>
      </c>
      <c r="D263" s="63" t="s">
        <v>6</v>
      </c>
      <c r="E263" s="109" t="s">
        <v>14</v>
      </c>
      <c r="F263" s="75"/>
      <c r="G263" s="15">
        <v>0.26</v>
      </c>
      <c r="H263" s="61"/>
      <c r="I263" s="15"/>
      <c r="J263" s="61"/>
      <c r="K263" s="15"/>
      <c r="L263" s="61"/>
      <c r="M263" s="15"/>
      <c r="N263" s="93"/>
    </row>
    <row r="264" spans="1:14" x14ac:dyDescent="0.3">
      <c r="A264" s="57"/>
      <c r="B264" s="56" t="s">
        <v>431</v>
      </c>
      <c r="C264" s="63" t="s">
        <v>1209</v>
      </c>
      <c r="D264" s="63" t="s">
        <v>6</v>
      </c>
      <c r="E264" s="109" t="s">
        <v>13</v>
      </c>
      <c r="F264" s="75"/>
      <c r="G264" s="15">
        <v>0.1</v>
      </c>
      <c r="H264" s="61"/>
      <c r="I264" s="15"/>
      <c r="J264" s="61"/>
      <c r="K264" s="15"/>
      <c r="L264" s="61"/>
      <c r="M264" s="15"/>
      <c r="N264" s="93"/>
    </row>
    <row r="265" spans="1:14" x14ac:dyDescent="0.3">
      <c r="A265" s="57"/>
      <c r="B265" s="56" t="s">
        <v>431</v>
      </c>
      <c r="C265" s="63" t="s">
        <v>420</v>
      </c>
      <c r="D265" s="63" t="s">
        <v>6</v>
      </c>
      <c r="E265" s="109" t="s">
        <v>14</v>
      </c>
      <c r="F265" s="75"/>
      <c r="G265" s="15">
        <v>0.18</v>
      </c>
      <c r="H265" s="61"/>
      <c r="I265" s="15"/>
      <c r="J265" s="61"/>
      <c r="K265" s="15"/>
      <c r="L265" s="61"/>
      <c r="M265" s="15"/>
      <c r="N265" s="93"/>
    </row>
    <row r="266" spans="1:14" x14ac:dyDescent="0.3">
      <c r="A266" s="57"/>
      <c r="B266" s="56" t="s">
        <v>431</v>
      </c>
      <c r="C266" s="63" t="s">
        <v>420</v>
      </c>
      <c r="D266" s="63" t="s">
        <v>6</v>
      </c>
      <c r="E266" s="109" t="s">
        <v>7</v>
      </c>
      <c r="F266" s="75"/>
      <c r="G266" s="15">
        <v>0.18</v>
      </c>
      <c r="H266" s="61"/>
      <c r="I266" s="15"/>
      <c r="J266" s="61"/>
      <c r="K266" s="15"/>
      <c r="L266" s="61"/>
      <c r="M266" s="15"/>
      <c r="N266" s="93"/>
    </row>
    <row r="267" spans="1:14" x14ac:dyDescent="0.3">
      <c r="A267" s="57"/>
      <c r="B267" s="56" t="s">
        <v>431</v>
      </c>
      <c r="C267" s="63" t="s">
        <v>420</v>
      </c>
      <c r="D267" s="63" t="s">
        <v>6</v>
      </c>
      <c r="E267" s="109" t="s">
        <v>8</v>
      </c>
      <c r="F267" s="75"/>
      <c r="G267" s="15">
        <v>0.18</v>
      </c>
      <c r="H267" s="61"/>
      <c r="I267" s="15"/>
      <c r="J267" s="61"/>
      <c r="K267" s="15"/>
      <c r="L267" s="61"/>
      <c r="M267" s="15"/>
      <c r="N267" s="93"/>
    </row>
    <row r="268" spans="1:14" x14ac:dyDescent="0.3">
      <c r="A268" s="57"/>
      <c r="B268" s="56" t="s">
        <v>431</v>
      </c>
      <c r="C268" s="63" t="s">
        <v>420</v>
      </c>
      <c r="D268" s="63" t="s">
        <v>6</v>
      </c>
      <c r="E268" s="109" t="s">
        <v>11</v>
      </c>
      <c r="F268" s="75"/>
      <c r="G268" s="15">
        <v>0.21</v>
      </c>
      <c r="H268" s="61"/>
      <c r="I268" s="15"/>
      <c r="J268" s="61"/>
      <c r="K268" s="15"/>
      <c r="L268" s="61"/>
      <c r="M268" s="15"/>
      <c r="N268" s="62"/>
    </row>
    <row r="269" spans="1:14" x14ac:dyDescent="0.3">
      <c r="A269" s="57"/>
      <c r="B269" s="56" t="s">
        <v>431</v>
      </c>
      <c r="C269" s="63" t="s">
        <v>420</v>
      </c>
      <c r="D269" s="63" t="s">
        <v>6</v>
      </c>
      <c r="E269" s="109" t="s">
        <v>221</v>
      </c>
      <c r="F269" s="75"/>
      <c r="G269" s="15">
        <v>0.18099999999999999</v>
      </c>
      <c r="H269" s="61"/>
      <c r="I269" s="15"/>
      <c r="J269" s="61"/>
      <c r="K269" s="15"/>
      <c r="L269" s="61"/>
      <c r="M269" s="15"/>
      <c r="N269" s="93"/>
    </row>
    <row r="270" spans="1:14" x14ac:dyDescent="0.3">
      <c r="A270" s="57"/>
      <c r="B270" s="56" t="s">
        <v>431</v>
      </c>
      <c r="C270" s="63" t="s">
        <v>420</v>
      </c>
      <c r="D270" s="63" t="s">
        <v>15</v>
      </c>
      <c r="E270" s="109" t="s">
        <v>7</v>
      </c>
      <c r="F270" s="75"/>
      <c r="G270" s="15">
        <v>0.18</v>
      </c>
      <c r="H270" s="61"/>
      <c r="I270" s="15"/>
      <c r="J270" s="61"/>
      <c r="K270" s="15"/>
      <c r="L270" s="61"/>
      <c r="M270" s="15"/>
      <c r="N270" s="93"/>
    </row>
    <row r="271" spans="1:14" x14ac:dyDescent="0.3">
      <c r="A271" s="57"/>
      <c r="B271" s="56" t="s">
        <v>431</v>
      </c>
      <c r="C271" s="63" t="s">
        <v>453</v>
      </c>
      <c r="D271" s="63" t="s">
        <v>6</v>
      </c>
      <c r="E271" s="109" t="s">
        <v>13</v>
      </c>
      <c r="F271" s="75"/>
      <c r="G271" s="15">
        <v>0.1075</v>
      </c>
      <c r="H271" s="61"/>
      <c r="I271" s="15"/>
      <c r="J271" s="61"/>
      <c r="K271" s="15"/>
      <c r="L271" s="61"/>
      <c r="M271" s="15"/>
      <c r="N271" s="62"/>
    </row>
    <row r="272" spans="1:14" x14ac:dyDescent="0.3">
      <c r="A272" s="57"/>
      <c r="B272" s="56" t="s">
        <v>431</v>
      </c>
      <c r="C272" s="63" t="s">
        <v>44</v>
      </c>
      <c r="D272" s="63" t="s">
        <v>6</v>
      </c>
      <c r="E272" s="109" t="s">
        <v>11</v>
      </c>
      <c r="F272" s="75"/>
      <c r="G272" s="15">
        <v>0.1822</v>
      </c>
      <c r="H272" s="61">
        <v>100</v>
      </c>
      <c r="I272" s="15">
        <v>0.1862</v>
      </c>
      <c r="J272" s="61">
        <v>250</v>
      </c>
      <c r="K272" s="15">
        <v>0.19009999999999999</v>
      </c>
      <c r="L272" s="61">
        <v>500</v>
      </c>
      <c r="M272" s="15">
        <v>0.19409999999999999</v>
      </c>
      <c r="N272" s="62"/>
    </row>
    <row r="273" spans="1:14" x14ac:dyDescent="0.3">
      <c r="A273" s="57"/>
      <c r="B273" s="56" t="s">
        <v>431</v>
      </c>
      <c r="C273" s="63" t="s">
        <v>44</v>
      </c>
      <c r="D273" s="63" t="s">
        <v>6</v>
      </c>
      <c r="E273" s="109" t="s">
        <v>8</v>
      </c>
      <c r="F273" s="75"/>
      <c r="G273" s="15">
        <v>0.16800000000000001</v>
      </c>
      <c r="H273" s="61">
        <v>100</v>
      </c>
      <c r="I273" s="15">
        <v>0.17199999999999999</v>
      </c>
      <c r="J273" s="61">
        <v>250</v>
      </c>
      <c r="K273" s="15">
        <v>0.17599999999999999</v>
      </c>
      <c r="L273" s="61">
        <v>500</v>
      </c>
      <c r="M273" s="15">
        <v>0.18010000000000001</v>
      </c>
      <c r="N273" s="62"/>
    </row>
    <row r="274" spans="1:14" x14ac:dyDescent="0.3">
      <c r="A274" s="57"/>
      <c r="B274" s="56" t="s">
        <v>431</v>
      </c>
      <c r="C274" s="63" t="s">
        <v>44</v>
      </c>
      <c r="D274" s="63" t="s">
        <v>6</v>
      </c>
      <c r="E274" s="109" t="s">
        <v>9</v>
      </c>
      <c r="F274" s="75"/>
      <c r="G274" s="15">
        <v>0.20469999999999999</v>
      </c>
      <c r="H274" s="61">
        <v>100</v>
      </c>
      <c r="I274" s="15">
        <v>0.20860000000000001</v>
      </c>
      <c r="J274" s="61">
        <v>250</v>
      </c>
      <c r="K274" s="15">
        <v>0.20860000000000001</v>
      </c>
      <c r="L274" s="61">
        <v>500</v>
      </c>
      <c r="M274" s="15">
        <v>0.20860000000000001</v>
      </c>
      <c r="N274" s="62"/>
    </row>
    <row r="275" spans="1:14" x14ac:dyDescent="0.3">
      <c r="A275" s="57"/>
      <c r="B275" s="56" t="s">
        <v>431</v>
      </c>
      <c r="C275" s="63" t="s">
        <v>44</v>
      </c>
      <c r="D275" s="63" t="s">
        <v>15</v>
      </c>
      <c r="E275" s="109" t="s">
        <v>14</v>
      </c>
      <c r="F275" s="75"/>
      <c r="G275" s="15">
        <v>0.20616763310490238</v>
      </c>
      <c r="H275" s="61">
        <v>100</v>
      </c>
      <c r="I275" s="15">
        <v>0.20979999999999999</v>
      </c>
      <c r="J275" s="61">
        <v>250</v>
      </c>
      <c r="K275" s="15">
        <v>0.21340000000000001</v>
      </c>
      <c r="L275" s="61">
        <v>500</v>
      </c>
      <c r="M275" s="15">
        <v>0.22059999999999999</v>
      </c>
      <c r="N275" s="62"/>
    </row>
    <row r="276" spans="1:14" x14ac:dyDescent="0.3">
      <c r="A276" s="57"/>
      <c r="B276" s="56" t="s">
        <v>431</v>
      </c>
      <c r="C276" s="63" t="s">
        <v>44</v>
      </c>
      <c r="D276" s="63" t="s">
        <v>15</v>
      </c>
      <c r="E276" s="109" t="s">
        <v>334</v>
      </c>
      <c r="F276" s="75"/>
      <c r="G276" s="15">
        <v>0.11849999999999999</v>
      </c>
      <c r="H276" s="61">
        <v>100</v>
      </c>
      <c r="I276" s="15">
        <v>0.1226</v>
      </c>
      <c r="J276" s="61">
        <v>250</v>
      </c>
      <c r="K276" s="15">
        <v>0.1268</v>
      </c>
      <c r="L276" s="61">
        <v>500</v>
      </c>
      <c r="M276" s="15">
        <v>0.1351</v>
      </c>
      <c r="N276" s="62"/>
    </row>
    <row r="277" spans="1:14" x14ac:dyDescent="0.3">
      <c r="A277" s="57"/>
      <c r="B277" s="56" t="s">
        <v>431</v>
      </c>
      <c r="C277" s="63" t="s">
        <v>44</v>
      </c>
      <c r="D277" s="63" t="s">
        <v>15</v>
      </c>
      <c r="E277" s="109" t="s">
        <v>336</v>
      </c>
      <c r="F277" s="75"/>
      <c r="G277" s="15">
        <v>3.5000000000000003E-2</v>
      </c>
      <c r="H277" s="61"/>
      <c r="I277" s="15"/>
      <c r="J277" s="61"/>
      <c r="K277" s="15"/>
      <c r="L277" s="61"/>
      <c r="M277" s="15"/>
      <c r="N277" s="62"/>
    </row>
    <row r="278" spans="1:14" x14ac:dyDescent="0.3">
      <c r="A278" s="57"/>
      <c r="B278" s="56" t="s">
        <v>431</v>
      </c>
      <c r="C278" s="63" t="s">
        <v>44</v>
      </c>
      <c r="D278" s="63" t="s">
        <v>15</v>
      </c>
      <c r="E278" s="109" t="s">
        <v>8</v>
      </c>
      <c r="F278" s="75"/>
      <c r="G278" s="15">
        <v>0.2104</v>
      </c>
      <c r="H278" s="61">
        <v>100</v>
      </c>
      <c r="I278" s="15">
        <v>0.21410000000000001</v>
      </c>
      <c r="J278" s="61">
        <v>250</v>
      </c>
      <c r="K278" s="15">
        <v>0.21790000000000001</v>
      </c>
      <c r="L278" s="61">
        <v>500</v>
      </c>
      <c r="M278" s="15">
        <v>0.2253</v>
      </c>
      <c r="N278" s="62"/>
    </row>
    <row r="279" spans="1:14" x14ac:dyDescent="0.3">
      <c r="A279" s="57"/>
      <c r="B279" s="56" t="s">
        <v>431</v>
      </c>
      <c r="C279" s="63" t="s">
        <v>44</v>
      </c>
      <c r="D279" s="63" t="s">
        <v>15</v>
      </c>
      <c r="E279" s="109" t="s">
        <v>13</v>
      </c>
      <c r="F279" s="75"/>
      <c r="G279" s="15">
        <v>0.14225034387895463</v>
      </c>
      <c r="H279" s="61">
        <v>100</v>
      </c>
      <c r="I279" s="15">
        <v>0.19769999999999999</v>
      </c>
      <c r="J279" s="61">
        <v>250</v>
      </c>
      <c r="K279" s="15">
        <v>0.2014</v>
      </c>
      <c r="L279" s="61">
        <v>500</v>
      </c>
      <c r="M279" s="15">
        <v>0.22059999999999999</v>
      </c>
      <c r="N279" s="62"/>
    </row>
    <row r="280" spans="1:14" x14ac:dyDescent="0.3">
      <c r="A280" s="57"/>
      <c r="B280" s="56" t="s">
        <v>431</v>
      </c>
      <c r="C280" s="63" t="s">
        <v>422</v>
      </c>
      <c r="D280" s="63" t="s">
        <v>15</v>
      </c>
      <c r="E280" s="109" t="s">
        <v>336</v>
      </c>
      <c r="F280" s="75"/>
      <c r="G280" s="15">
        <v>5.9499999999999997E-2</v>
      </c>
      <c r="H280" s="61"/>
      <c r="I280" s="15"/>
      <c r="J280" s="61"/>
      <c r="K280" s="15"/>
      <c r="L280" s="61"/>
      <c r="M280" s="15"/>
      <c r="N280" s="62"/>
    </row>
    <row r="281" spans="1:14" x14ac:dyDescent="0.3">
      <c r="A281" s="57"/>
      <c r="B281" s="56" t="s">
        <v>431</v>
      </c>
      <c r="C281" s="63" t="s">
        <v>423</v>
      </c>
      <c r="D281" s="63" t="s">
        <v>15</v>
      </c>
      <c r="E281" s="109" t="s">
        <v>337</v>
      </c>
      <c r="F281" s="75"/>
      <c r="G281" s="15">
        <v>6.4199999999999993E-2</v>
      </c>
      <c r="H281" s="61"/>
      <c r="I281" s="15"/>
      <c r="J281" s="61"/>
      <c r="K281" s="15"/>
      <c r="L281" s="61"/>
      <c r="M281" s="15"/>
      <c r="N281" s="62"/>
    </row>
    <row r="282" spans="1:14" x14ac:dyDescent="0.3">
      <c r="A282" s="57"/>
      <c r="B282" s="56" t="s">
        <v>431</v>
      </c>
      <c r="C282" s="63" t="s">
        <v>423</v>
      </c>
      <c r="D282" s="63" t="s">
        <v>15</v>
      </c>
      <c r="E282" s="109" t="s">
        <v>336</v>
      </c>
      <c r="F282" s="75"/>
      <c r="G282" s="15">
        <v>2.53E-2</v>
      </c>
      <c r="H282" s="61"/>
      <c r="I282" s="15"/>
      <c r="J282" s="61"/>
      <c r="K282" s="15"/>
      <c r="L282" s="61"/>
      <c r="M282" s="15"/>
      <c r="N282" s="62"/>
    </row>
    <row r="283" spans="1:14" x14ac:dyDescent="0.3">
      <c r="A283" s="57"/>
      <c r="B283" s="56" t="s">
        <v>431</v>
      </c>
      <c r="C283" s="63" t="s">
        <v>1210</v>
      </c>
      <c r="D283" s="63" t="s">
        <v>6</v>
      </c>
      <c r="E283" s="109" t="s">
        <v>13</v>
      </c>
      <c r="F283" s="75"/>
      <c r="G283" s="15">
        <v>0.1149</v>
      </c>
      <c r="H283" s="61"/>
      <c r="I283" s="15"/>
      <c r="J283" s="61"/>
      <c r="K283" s="15"/>
      <c r="L283" s="61"/>
      <c r="M283" s="15"/>
      <c r="N283" s="62"/>
    </row>
    <row r="284" spans="1:14" x14ac:dyDescent="0.3">
      <c r="A284" s="57"/>
      <c r="B284" s="56" t="s">
        <v>431</v>
      </c>
      <c r="C284" s="63" t="s">
        <v>424</v>
      </c>
      <c r="D284" s="63" t="s">
        <v>6</v>
      </c>
      <c r="E284" s="109" t="s">
        <v>334</v>
      </c>
      <c r="F284" s="75"/>
      <c r="G284" s="15">
        <v>0.2336</v>
      </c>
      <c r="H284" s="61"/>
      <c r="I284" s="15"/>
      <c r="J284" s="61"/>
      <c r="K284" s="15"/>
      <c r="L284" s="61"/>
      <c r="M284" s="15"/>
      <c r="N284" s="62"/>
    </row>
    <row r="285" spans="1:14" x14ac:dyDescent="0.3">
      <c r="A285" s="57"/>
      <c r="B285" s="56" t="s">
        <v>431</v>
      </c>
      <c r="C285" s="63" t="s">
        <v>424</v>
      </c>
      <c r="D285" s="63" t="s">
        <v>6</v>
      </c>
      <c r="E285" s="109" t="s">
        <v>9</v>
      </c>
      <c r="F285" s="75"/>
      <c r="G285" s="15">
        <v>0.23430000000000001</v>
      </c>
      <c r="H285" s="61"/>
      <c r="I285" s="15"/>
      <c r="J285" s="61"/>
      <c r="K285" s="15"/>
      <c r="L285" s="61"/>
      <c r="M285" s="15"/>
      <c r="N285" s="62"/>
    </row>
    <row r="286" spans="1:14" x14ac:dyDescent="0.3">
      <c r="A286" s="57"/>
      <c r="B286" s="56" t="s">
        <v>431</v>
      </c>
      <c r="C286" s="63" t="s">
        <v>424</v>
      </c>
      <c r="D286" s="63" t="s">
        <v>6</v>
      </c>
      <c r="E286" s="109" t="s">
        <v>8</v>
      </c>
      <c r="F286" s="75"/>
      <c r="G286" s="15">
        <v>0.24510000000000001</v>
      </c>
      <c r="H286" s="61"/>
      <c r="I286" s="15"/>
      <c r="J286" s="61"/>
      <c r="K286" s="15"/>
      <c r="L286" s="61"/>
      <c r="M286" s="15"/>
      <c r="N286" s="62"/>
    </row>
    <row r="287" spans="1:14" x14ac:dyDescent="0.3">
      <c r="A287" s="57"/>
      <c r="B287" s="56" t="s">
        <v>431</v>
      </c>
      <c r="C287" s="63" t="s">
        <v>424</v>
      </c>
      <c r="D287" s="63" t="s">
        <v>6</v>
      </c>
      <c r="E287" s="109" t="s">
        <v>173</v>
      </c>
      <c r="F287" s="75"/>
      <c r="G287" s="15">
        <v>0.103811320754717</v>
      </c>
      <c r="H287" s="61"/>
      <c r="I287" s="15"/>
      <c r="J287" s="61"/>
      <c r="K287" s="15"/>
      <c r="L287" s="61"/>
      <c r="M287" s="15"/>
      <c r="N287" s="62"/>
    </row>
    <row r="288" spans="1:14" x14ac:dyDescent="0.3">
      <c r="A288" s="57"/>
      <c r="B288" s="56" t="s">
        <v>431</v>
      </c>
      <c r="C288" s="63" t="s">
        <v>424</v>
      </c>
      <c r="D288" s="63" t="s">
        <v>6</v>
      </c>
      <c r="E288" s="109" t="s">
        <v>14</v>
      </c>
      <c r="F288" s="75"/>
      <c r="G288" s="15">
        <v>0.106</v>
      </c>
      <c r="H288" s="61"/>
      <c r="I288" s="15"/>
      <c r="J288" s="61"/>
      <c r="K288" s="15"/>
      <c r="L288" s="61"/>
      <c r="M288" s="15"/>
      <c r="N288" s="62"/>
    </row>
    <row r="289" spans="1:14" x14ac:dyDescent="0.3">
      <c r="A289" s="57"/>
      <c r="B289" s="56" t="s">
        <v>431</v>
      </c>
      <c r="C289" s="63" t="s">
        <v>1211</v>
      </c>
      <c r="D289" s="63" t="s">
        <v>6</v>
      </c>
      <c r="E289" s="109" t="s">
        <v>13</v>
      </c>
      <c r="F289" s="75"/>
      <c r="G289" s="15">
        <v>0.26429999999999998</v>
      </c>
      <c r="H289" s="61"/>
      <c r="I289" s="15"/>
      <c r="J289" s="61"/>
      <c r="K289" s="15"/>
      <c r="L289" s="61"/>
      <c r="M289" s="15"/>
      <c r="N289" s="62"/>
    </row>
    <row r="290" spans="1:14" x14ac:dyDescent="0.3">
      <c r="A290" s="57"/>
      <c r="B290" s="56" t="s">
        <v>431</v>
      </c>
      <c r="C290" s="63" t="s">
        <v>1212</v>
      </c>
      <c r="D290" s="63" t="s">
        <v>15</v>
      </c>
      <c r="E290" s="109" t="s">
        <v>14</v>
      </c>
      <c r="F290" s="75"/>
      <c r="G290" s="15">
        <v>8.9499999999999996E-2</v>
      </c>
      <c r="H290" s="61"/>
      <c r="I290" s="15"/>
      <c r="J290" s="61"/>
      <c r="K290" s="15"/>
      <c r="L290" s="61"/>
      <c r="M290" s="15"/>
      <c r="N290" s="62"/>
    </row>
    <row r="291" spans="1:14" x14ac:dyDescent="0.3">
      <c r="A291" s="57"/>
      <c r="B291" s="56" t="s">
        <v>431</v>
      </c>
      <c r="C291" s="63" t="s">
        <v>1212</v>
      </c>
      <c r="D291" s="63" t="s">
        <v>15</v>
      </c>
      <c r="E291" s="109" t="s">
        <v>13</v>
      </c>
      <c r="F291" s="75"/>
      <c r="G291" s="15">
        <v>0.14230000000000001</v>
      </c>
      <c r="H291" s="61"/>
      <c r="I291" s="15"/>
      <c r="J291" s="61"/>
      <c r="K291" s="15"/>
      <c r="L291" s="61"/>
      <c r="M291" s="15"/>
      <c r="N291" s="62"/>
    </row>
    <row r="292" spans="1:14" ht="50" x14ac:dyDescent="0.3">
      <c r="A292" s="57"/>
      <c r="B292" s="45" t="s">
        <v>432</v>
      </c>
      <c r="C292" s="48" t="s">
        <v>413</v>
      </c>
      <c r="D292" s="14" t="s">
        <v>6</v>
      </c>
      <c r="E292" s="14" t="s">
        <v>8</v>
      </c>
      <c r="F292" s="211"/>
      <c r="G292" s="15">
        <v>0.25044469149527515</v>
      </c>
      <c r="H292" s="60"/>
      <c r="I292" s="59"/>
      <c r="J292" s="60"/>
      <c r="K292" s="59"/>
      <c r="L292" s="60"/>
      <c r="M292" s="59"/>
      <c r="N292" s="212" t="s">
        <v>5432</v>
      </c>
    </row>
    <row r="293" spans="1:14" x14ac:dyDescent="0.3">
      <c r="A293" s="57"/>
      <c r="B293" s="45" t="s">
        <v>432</v>
      </c>
      <c r="C293" s="48" t="s">
        <v>413</v>
      </c>
      <c r="D293" s="14" t="s">
        <v>6</v>
      </c>
      <c r="E293" s="14" t="s">
        <v>10</v>
      </c>
      <c r="F293" s="211"/>
      <c r="G293" s="15">
        <v>0.37858666666666663</v>
      </c>
      <c r="H293" s="60"/>
      <c r="I293" s="59"/>
      <c r="J293" s="60"/>
      <c r="K293" s="59"/>
      <c r="L293" s="60"/>
      <c r="M293" s="59"/>
      <c r="N293" s="212" t="s">
        <v>4245</v>
      </c>
    </row>
    <row r="294" spans="1:14" x14ac:dyDescent="0.3">
      <c r="A294" s="57"/>
      <c r="B294" s="45" t="s">
        <v>432</v>
      </c>
      <c r="C294" s="48" t="s">
        <v>1215</v>
      </c>
      <c r="D294" s="14" t="s">
        <v>15</v>
      </c>
      <c r="E294" s="14" t="s">
        <v>173</v>
      </c>
      <c r="F294" s="75"/>
      <c r="G294" s="15">
        <v>0.56979999999999997</v>
      </c>
      <c r="H294" s="61"/>
      <c r="I294" s="15"/>
      <c r="J294" s="61"/>
      <c r="K294" s="15"/>
      <c r="L294" s="61"/>
      <c r="M294" s="15"/>
      <c r="N294" s="62"/>
    </row>
    <row r="295" spans="1:14" x14ac:dyDescent="0.3">
      <c r="A295" s="57"/>
      <c r="B295" s="45" t="s">
        <v>432</v>
      </c>
      <c r="C295" s="48" t="s">
        <v>415</v>
      </c>
      <c r="D295" s="14" t="s">
        <v>6</v>
      </c>
      <c r="E295" s="14" t="s">
        <v>7</v>
      </c>
      <c r="F295" s="75"/>
      <c r="G295" s="15">
        <v>0.59050006077127426</v>
      </c>
      <c r="H295" s="61"/>
      <c r="I295" s="15"/>
      <c r="J295" s="61"/>
      <c r="K295" s="15"/>
      <c r="L295" s="61"/>
      <c r="M295" s="15"/>
      <c r="N295" s="62"/>
    </row>
    <row r="296" spans="1:14" x14ac:dyDescent="0.3">
      <c r="A296" s="57"/>
      <c r="B296" s="45" t="s">
        <v>432</v>
      </c>
      <c r="C296" s="48" t="s">
        <v>415</v>
      </c>
      <c r="D296" s="14" t="s">
        <v>6</v>
      </c>
      <c r="E296" s="14" t="s">
        <v>11</v>
      </c>
      <c r="F296" s="75"/>
      <c r="G296" s="15">
        <v>0.39100000000000001</v>
      </c>
      <c r="H296" s="61"/>
      <c r="I296" s="15"/>
      <c r="J296" s="61"/>
      <c r="K296" s="15"/>
      <c r="L296" s="61"/>
      <c r="M296" s="15"/>
      <c r="N296" s="62"/>
    </row>
    <row r="297" spans="1:14" x14ac:dyDescent="0.3">
      <c r="A297" s="57"/>
      <c r="B297" s="45" t="s">
        <v>432</v>
      </c>
      <c r="C297" s="48" t="s">
        <v>415</v>
      </c>
      <c r="D297" s="14" t="s">
        <v>6</v>
      </c>
      <c r="E297" s="14" t="s">
        <v>11</v>
      </c>
      <c r="F297" s="75"/>
      <c r="G297" s="15">
        <v>0.47500014487874331</v>
      </c>
      <c r="H297" s="61"/>
      <c r="I297" s="15"/>
      <c r="J297" s="61"/>
      <c r="K297" s="15"/>
      <c r="L297" s="61"/>
      <c r="M297" s="15"/>
      <c r="N297" s="62"/>
    </row>
    <row r="298" spans="1:14" x14ac:dyDescent="0.3">
      <c r="A298" s="57"/>
      <c r="B298" s="45" t="s">
        <v>432</v>
      </c>
      <c r="C298" s="48" t="s">
        <v>415</v>
      </c>
      <c r="D298" s="14" t="s">
        <v>6</v>
      </c>
      <c r="E298" s="14" t="s">
        <v>8</v>
      </c>
      <c r="F298" s="75"/>
      <c r="G298" s="15">
        <v>0.58000035834954433</v>
      </c>
      <c r="H298" s="61"/>
      <c r="I298" s="15"/>
      <c r="J298" s="61"/>
      <c r="K298" s="15"/>
      <c r="L298" s="61"/>
      <c r="M298" s="15"/>
      <c r="N298" s="62"/>
    </row>
    <row r="299" spans="1:14" x14ac:dyDescent="0.3">
      <c r="A299" s="57"/>
      <c r="B299" s="45" t="s">
        <v>432</v>
      </c>
      <c r="C299" s="48" t="s">
        <v>415</v>
      </c>
      <c r="D299" s="14" t="s">
        <v>6</v>
      </c>
      <c r="E299" s="14" t="s">
        <v>334</v>
      </c>
      <c r="F299" s="75"/>
      <c r="G299" s="15">
        <v>0.57999962136578775</v>
      </c>
      <c r="H299" s="61"/>
      <c r="I299" s="15"/>
      <c r="J299" s="61"/>
      <c r="K299" s="15"/>
      <c r="L299" s="61"/>
      <c r="M299" s="15"/>
      <c r="N299" s="62"/>
    </row>
    <row r="300" spans="1:14" x14ac:dyDescent="0.3">
      <c r="A300" s="57"/>
      <c r="B300" s="45" t="s">
        <v>432</v>
      </c>
      <c r="C300" s="48" t="s">
        <v>415</v>
      </c>
      <c r="D300" s="14" t="s">
        <v>6</v>
      </c>
      <c r="E300" s="14" t="s">
        <v>9</v>
      </c>
      <c r="F300" s="75"/>
      <c r="G300" s="15">
        <v>0.57999829183300955</v>
      </c>
      <c r="H300" s="61"/>
      <c r="I300" s="15"/>
      <c r="J300" s="61"/>
      <c r="K300" s="15"/>
      <c r="L300" s="61"/>
      <c r="M300" s="15"/>
      <c r="N300" s="62"/>
    </row>
    <row r="301" spans="1:14" x14ac:dyDescent="0.3">
      <c r="A301" s="57"/>
      <c r="B301" s="45" t="s">
        <v>432</v>
      </c>
      <c r="C301" s="48" t="s">
        <v>415</v>
      </c>
      <c r="D301" s="14" t="s">
        <v>6</v>
      </c>
      <c r="E301" s="14" t="s">
        <v>10</v>
      </c>
      <c r="F301" s="75"/>
      <c r="G301" s="15">
        <v>0.47499999999999992</v>
      </c>
      <c r="H301" s="61"/>
      <c r="I301" s="15"/>
      <c r="J301" s="61"/>
      <c r="K301" s="15"/>
      <c r="L301" s="61"/>
      <c r="M301" s="15"/>
      <c r="N301" s="62"/>
    </row>
    <row r="302" spans="1:14" x14ac:dyDescent="0.3">
      <c r="A302" s="57"/>
      <c r="B302" s="45" t="s">
        <v>432</v>
      </c>
      <c r="C302" s="48" t="s">
        <v>415</v>
      </c>
      <c r="D302" s="14" t="s">
        <v>6</v>
      </c>
      <c r="E302" s="14" t="s">
        <v>173</v>
      </c>
      <c r="F302" s="75"/>
      <c r="G302" s="15">
        <v>0.38100000000000001</v>
      </c>
      <c r="H302" s="61"/>
      <c r="I302" s="15"/>
      <c r="J302" s="61"/>
      <c r="K302" s="15"/>
      <c r="L302" s="61"/>
      <c r="M302" s="15"/>
      <c r="N302" s="62"/>
    </row>
    <row r="303" spans="1:14" x14ac:dyDescent="0.3">
      <c r="A303" s="57"/>
      <c r="B303" s="45" t="s">
        <v>432</v>
      </c>
      <c r="C303" s="48" t="s">
        <v>415</v>
      </c>
      <c r="D303" s="14" t="s">
        <v>6</v>
      </c>
      <c r="E303" s="14" t="s">
        <v>14</v>
      </c>
      <c r="F303" s="75"/>
      <c r="G303" s="15">
        <v>0.48</v>
      </c>
      <c r="H303" s="61"/>
      <c r="I303" s="15"/>
      <c r="J303" s="61"/>
      <c r="K303" s="15"/>
      <c r="L303" s="61"/>
      <c r="M303" s="15"/>
      <c r="N303" s="62"/>
    </row>
    <row r="304" spans="1:14" x14ac:dyDescent="0.3">
      <c r="A304" s="57"/>
      <c r="B304" s="45" t="s">
        <v>432</v>
      </c>
      <c r="C304" s="48" t="s">
        <v>415</v>
      </c>
      <c r="D304" s="14" t="s">
        <v>6</v>
      </c>
      <c r="E304" s="14" t="s">
        <v>13</v>
      </c>
      <c r="F304" s="75"/>
      <c r="G304" s="15">
        <v>0.42</v>
      </c>
      <c r="H304" s="61"/>
      <c r="I304" s="15"/>
      <c r="J304" s="61"/>
      <c r="K304" s="15"/>
      <c r="L304" s="61"/>
      <c r="M304" s="15"/>
      <c r="N304" s="62"/>
    </row>
    <row r="305" spans="1:14" x14ac:dyDescent="0.3">
      <c r="A305" s="57"/>
      <c r="B305" s="45" t="s">
        <v>432</v>
      </c>
      <c r="C305" s="48" t="s">
        <v>415</v>
      </c>
      <c r="D305" s="14" t="s">
        <v>15</v>
      </c>
      <c r="E305" s="14" t="s">
        <v>8</v>
      </c>
      <c r="F305" s="75"/>
      <c r="G305" s="15">
        <v>2.3498531126136691E-2</v>
      </c>
      <c r="H305" s="61"/>
      <c r="I305" s="15"/>
      <c r="J305" s="61"/>
      <c r="K305" s="15"/>
      <c r="L305" s="61"/>
      <c r="M305" s="15"/>
      <c r="N305" s="62"/>
    </row>
    <row r="306" spans="1:14" x14ac:dyDescent="0.3">
      <c r="A306" s="57"/>
      <c r="B306" s="45" t="s">
        <v>432</v>
      </c>
      <c r="C306" s="48" t="s">
        <v>1213</v>
      </c>
      <c r="D306" s="14" t="s">
        <v>15</v>
      </c>
      <c r="E306" s="14" t="s">
        <v>13</v>
      </c>
      <c r="F306" s="75"/>
      <c r="G306" s="15">
        <v>0.21429999999999999</v>
      </c>
      <c r="H306" s="61"/>
      <c r="I306" s="15"/>
      <c r="J306" s="61"/>
      <c r="K306" s="15"/>
      <c r="L306" s="61"/>
      <c r="M306" s="15"/>
      <c r="N306" s="62"/>
    </row>
    <row r="307" spans="1:14" x14ac:dyDescent="0.3">
      <c r="A307" s="57"/>
      <c r="B307" s="45" t="s">
        <v>432</v>
      </c>
      <c r="C307" s="48" t="s">
        <v>1213</v>
      </c>
      <c r="D307" s="14" t="s">
        <v>15</v>
      </c>
      <c r="E307" s="14" t="s">
        <v>173</v>
      </c>
      <c r="F307" s="75"/>
      <c r="G307" s="15">
        <v>0.44440000000000002</v>
      </c>
      <c r="H307" s="61"/>
      <c r="I307" s="15"/>
      <c r="J307" s="61"/>
      <c r="K307" s="15"/>
      <c r="L307" s="61"/>
      <c r="M307" s="15"/>
      <c r="N307" s="62"/>
    </row>
    <row r="308" spans="1:14" x14ac:dyDescent="0.3">
      <c r="A308" s="57"/>
      <c r="B308" s="45" t="s">
        <v>432</v>
      </c>
      <c r="C308" s="48" t="s">
        <v>1213</v>
      </c>
      <c r="D308" s="14" t="s">
        <v>15</v>
      </c>
      <c r="E308" s="14" t="s">
        <v>13</v>
      </c>
      <c r="F308" s="75"/>
      <c r="G308" s="15">
        <v>0</v>
      </c>
      <c r="H308" s="61"/>
      <c r="I308" s="15"/>
      <c r="J308" s="61"/>
      <c r="K308" s="15"/>
      <c r="L308" s="61"/>
      <c r="M308" s="15"/>
      <c r="N308" s="62"/>
    </row>
    <row r="309" spans="1:14" x14ac:dyDescent="0.3">
      <c r="A309" s="57"/>
      <c r="B309" s="45" t="s">
        <v>432</v>
      </c>
      <c r="C309" s="48" t="s">
        <v>1213</v>
      </c>
      <c r="D309" s="14" t="s">
        <v>15</v>
      </c>
      <c r="E309" s="14" t="s">
        <v>173</v>
      </c>
      <c r="F309" s="75"/>
      <c r="G309" s="15">
        <v>0</v>
      </c>
      <c r="H309" s="61"/>
      <c r="I309" s="15"/>
      <c r="J309" s="61"/>
      <c r="K309" s="15"/>
      <c r="L309" s="61"/>
      <c r="M309" s="15"/>
      <c r="N309" s="62"/>
    </row>
    <row r="310" spans="1:14" x14ac:dyDescent="0.3">
      <c r="A310" s="57"/>
      <c r="B310" s="45" t="s">
        <v>432</v>
      </c>
      <c r="C310" s="48" t="s">
        <v>418</v>
      </c>
      <c r="D310" s="14" t="s">
        <v>6</v>
      </c>
      <c r="E310" s="14" t="s">
        <v>334</v>
      </c>
      <c r="F310" s="75"/>
      <c r="G310" s="15">
        <v>0.1568518518518518</v>
      </c>
      <c r="H310" s="61"/>
      <c r="I310" s="15"/>
      <c r="J310" s="61"/>
      <c r="K310" s="15"/>
      <c r="L310" s="61"/>
      <c r="M310" s="15"/>
      <c r="N310" s="62"/>
    </row>
    <row r="311" spans="1:14" x14ac:dyDescent="0.3">
      <c r="A311" s="57"/>
      <c r="B311" s="45" t="s">
        <v>432</v>
      </c>
      <c r="C311" s="48" t="s">
        <v>418</v>
      </c>
      <c r="D311" s="14" t="s">
        <v>6</v>
      </c>
      <c r="E311" s="14" t="s">
        <v>8</v>
      </c>
      <c r="F311" s="75"/>
      <c r="G311" s="15">
        <v>0.2146004226009165</v>
      </c>
      <c r="H311" s="61"/>
      <c r="I311" s="15"/>
      <c r="J311" s="61"/>
      <c r="K311" s="15"/>
      <c r="L311" s="61"/>
      <c r="M311" s="15"/>
      <c r="N311" s="62"/>
    </row>
    <row r="312" spans="1:14" x14ac:dyDescent="0.3">
      <c r="A312" s="57"/>
      <c r="B312" s="45" t="s">
        <v>432</v>
      </c>
      <c r="C312" s="48" t="s">
        <v>418</v>
      </c>
      <c r="D312" s="14" t="s">
        <v>6</v>
      </c>
      <c r="E312" s="14" t="s">
        <v>173</v>
      </c>
      <c r="F312" s="75"/>
      <c r="G312" s="15">
        <v>2.87E-2</v>
      </c>
      <c r="H312" s="61"/>
      <c r="I312" s="15"/>
      <c r="J312" s="61"/>
      <c r="K312" s="15"/>
      <c r="L312" s="61"/>
      <c r="M312" s="15"/>
      <c r="N312" s="62"/>
    </row>
    <row r="313" spans="1:14" x14ac:dyDescent="0.3">
      <c r="A313" s="57"/>
      <c r="B313" s="45" t="s">
        <v>432</v>
      </c>
      <c r="C313" s="48" t="s">
        <v>418</v>
      </c>
      <c r="D313" s="14" t="s">
        <v>6</v>
      </c>
      <c r="E313" s="14" t="s">
        <v>14</v>
      </c>
      <c r="F313" s="75"/>
      <c r="G313" s="15">
        <v>0.13789999999999999</v>
      </c>
      <c r="H313" s="61"/>
      <c r="I313" s="15"/>
      <c r="J313" s="61"/>
      <c r="K313" s="15"/>
      <c r="L313" s="61"/>
      <c r="M313" s="15"/>
      <c r="N313" s="62"/>
    </row>
    <row r="314" spans="1:14" x14ac:dyDescent="0.3">
      <c r="A314" s="57"/>
      <c r="B314" s="45" t="s">
        <v>432</v>
      </c>
      <c r="C314" s="48" t="s">
        <v>1214</v>
      </c>
      <c r="D314" s="14" t="s">
        <v>15</v>
      </c>
      <c r="E314" s="14" t="s">
        <v>173</v>
      </c>
      <c r="F314" s="75"/>
      <c r="G314" s="15">
        <v>6.7799999999999999E-2</v>
      </c>
      <c r="H314" s="61"/>
      <c r="I314" s="15"/>
      <c r="J314" s="61"/>
      <c r="K314" s="15"/>
      <c r="L314" s="61"/>
      <c r="M314" s="15"/>
      <c r="N314" s="62"/>
    </row>
    <row r="315" spans="1:14" x14ac:dyDescent="0.3">
      <c r="A315" s="57"/>
      <c r="B315" s="45" t="s">
        <v>432</v>
      </c>
      <c r="C315" s="48" t="s">
        <v>419</v>
      </c>
      <c r="D315" s="14" t="s">
        <v>6</v>
      </c>
      <c r="E315" s="14" t="s">
        <v>7</v>
      </c>
      <c r="F315" s="75"/>
      <c r="G315" s="15">
        <v>0.26451115681233933</v>
      </c>
      <c r="H315" s="61"/>
      <c r="I315" s="15"/>
      <c r="J315" s="61"/>
      <c r="K315" s="15"/>
      <c r="L315" s="61"/>
      <c r="M315" s="15"/>
      <c r="N315" s="62"/>
    </row>
    <row r="316" spans="1:14" x14ac:dyDescent="0.3">
      <c r="A316" s="57"/>
      <c r="B316" s="45" t="s">
        <v>432</v>
      </c>
      <c r="C316" s="48" t="s">
        <v>419</v>
      </c>
      <c r="D316" s="14" t="s">
        <v>6</v>
      </c>
      <c r="E316" s="14" t="s">
        <v>11</v>
      </c>
      <c r="F316" s="75"/>
      <c r="G316" s="15">
        <v>0.31147527608275044</v>
      </c>
      <c r="H316" s="61"/>
      <c r="I316" s="15"/>
      <c r="J316" s="61"/>
      <c r="K316" s="15"/>
      <c r="L316" s="61"/>
      <c r="M316" s="15"/>
      <c r="N316" s="62"/>
    </row>
    <row r="317" spans="1:14" x14ac:dyDescent="0.3">
      <c r="A317" s="57"/>
      <c r="B317" s="45" t="s">
        <v>432</v>
      </c>
      <c r="C317" s="48" t="s">
        <v>419</v>
      </c>
      <c r="D317" s="14" t="s">
        <v>6</v>
      </c>
      <c r="E317" s="14" t="s">
        <v>8</v>
      </c>
      <c r="F317" s="75"/>
      <c r="G317" s="15">
        <v>0.34612011255199421</v>
      </c>
      <c r="H317" s="61"/>
      <c r="I317" s="15"/>
      <c r="J317" s="61"/>
      <c r="K317" s="15"/>
      <c r="L317" s="61"/>
      <c r="M317" s="15"/>
      <c r="N317" s="62"/>
    </row>
    <row r="318" spans="1:14" x14ac:dyDescent="0.3">
      <c r="A318" s="57"/>
      <c r="B318" s="45" t="s">
        <v>432</v>
      </c>
      <c r="C318" s="48" t="s">
        <v>419</v>
      </c>
      <c r="D318" s="14" t="s">
        <v>6</v>
      </c>
      <c r="E318" s="14" t="s">
        <v>334</v>
      </c>
      <c r="F318" s="75"/>
      <c r="G318" s="15">
        <v>0.29921318940493463</v>
      </c>
      <c r="H318" s="61"/>
      <c r="I318" s="15"/>
      <c r="J318" s="61"/>
      <c r="K318" s="15"/>
      <c r="L318" s="61"/>
      <c r="M318" s="15"/>
      <c r="N318" s="62"/>
    </row>
    <row r="319" spans="1:14" x14ac:dyDescent="0.3">
      <c r="A319" s="57"/>
      <c r="B319" s="45" t="s">
        <v>432</v>
      </c>
      <c r="C319" s="48" t="s">
        <v>419</v>
      </c>
      <c r="D319" s="14" t="s">
        <v>6</v>
      </c>
      <c r="E319" s="14" t="s">
        <v>9</v>
      </c>
      <c r="F319" s="75"/>
      <c r="G319" s="15">
        <v>0.3527298531810768</v>
      </c>
      <c r="H319" s="61"/>
      <c r="I319" s="15"/>
      <c r="J319" s="61"/>
      <c r="K319" s="15"/>
      <c r="L319" s="61"/>
      <c r="M319" s="15"/>
      <c r="N319" s="62"/>
    </row>
    <row r="320" spans="1:14" x14ac:dyDescent="0.3">
      <c r="A320" s="57"/>
      <c r="B320" s="45" t="s">
        <v>432</v>
      </c>
      <c r="C320" s="48" t="s">
        <v>419</v>
      </c>
      <c r="D320" s="14" t="s">
        <v>6</v>
      </c>
      <c r="E320" s="14" t="s">
        <v>10</v>
      </c>
      <c r="F320" s="75"/>
      <c r="G320" s="15">
        <v>0.3316401782820097</v>
      </c>
      <c r="H320" s="61"/>
      <c r="I320" s="15"/>
      <c r="J320" s="61"/>
      <c r="K320" s="15"/>
      <c r="L320" s="61"/>
      <c r="M320" s="15"/>
      <c r="N320" s="62"/>
    </row>
    <row r="321" spans="1:14" x14ac:dyDescent="0.3">
      <c r="A321" s="57"/>
      <c r="B321" s="45" t="s">
        <v>432</v>
      </c>
      <c r="C321" s="48" t="s">
        <v>419</v>
      </c>
      <c r="D321" s="14" t="s">
        <v>6</v>
      </c>
      <c r="E321" s="14" t="s">
        <v>338</v>
      </c>
      <c r="F321" s="75"/>
      <c r="G321" s="15">
        <v>0.34224906759690499</v>
      </c>
      <c r="H321" s="61"/>
      <c r="I321" s="15"/>
      <c r="J321" s="61"/>
      <c r="K321" s="15"/>
      <c r="L321" s="61"/>
      <c r="M321" s="15"/>
      <c r="N321" s="62"/>
    </row>
    <row r="322" spans="1:14" x14ac:dyDescent="0.3">
      <c r="A322" s="57"/>
      <c r="B322" s="45" t="s">
        <v>432</v>
      </c>
      <c r="C322" s="48" t="s">
        <v>419</v>
      </c>
      <c r="D322" s="14" t="s">
        <v>6</v>
      </c>
      <c r="E322" s="14" t="s">
        <v>173</v>
      </c>
      <c r="F322" s="75"/>
      <c r="G322" s="15">
        <v>0.31879999999999997</v>
      </c>
      <c r="H322" s="61"/>
      <c r="I322" s="15"/>
      <c r="J322" s="61"/>
      <c r="K322" s="15"/>
      <c r="L322" s="61"/>
      <c r="M322" s="15"/>
      <c r="N322" s="62"/>
    </row>
    <row r="323" spans="1:14" x14ac:dyDescent="0.3">
      <c r="A323" s="57"/>
      <c r="B323" s="45" t="s">
        <v>432</v>
      </c>
      <c r="C323" s="48" t="s">
        <v>419</v>
      </c>
      <c r="D323" s="14" t="s">
        <v>6</v>
      </c>
      <c r="E323" s="14" t="s">
        <v>14</v>
      </c>
      <c r="F323" s="75"/>
      <c r="G323" s="15">
        <v>0.28620000000000001</v>
      </c>
      <c r="H323" s="61"/>
      <c r="I323" s="15"/>
      <c r="J323" s="61"/>
      <c r="K323" s="15"/>
      <c r="L323" s="61"/>
      <c r="M323" s="15"/>
      <c r="N323" s="62"/>
    </row>
    <row r="324" spans="1:14" x14ac:dyDescent="0.3">
      <c r="A324" s="57"/>
      <c r="B324" s="45" t="s">
        <v>432</v>
      </c>
      <c r="C324" s="48" t="s">
        <v>419</v>
      </c>
      <c r="D324" s="14" t="s">
        <v>6</v>
      </c>
      <c r="E324" s="14" t="s">
        <v>13</v>
      </c>
      <c r="F324" s="75"/>
      <c r="G324" s="15">
        <v>0.37280000000000002</v>
      </c>
      <c r="H324" s="61"/>
      <c r="I324" s="15"/>
      <c r="J324" s="61"/>
      <c r="K324" s="15"/>
      <c r="L324" s="61"/>
      <c r="M324" s="15"/>
      <c r="N324" s="62"/>
    </row>
    <row r="325" spans="1:14" x14ac:dyDescent="0.3">
      <c r="A325" s="57"/>
      <c r="B325" s="45" t="s">
        <v>432</v>
      </c>
      <c r="C325" s="48" t="s">
        <v>419</v>
      </c>
      <c r="D325" s="14" t="s">
        <v>15</v>
      </c>
      <c r="E325" s="14" t="s">
        <v>7</v>
      </c>
      <c r="F325" s="75"/>
      <c r="G325" s="15">
        <v>0.26447603013182674</v>
      </c>
      <c r="H325" s="61"/>
      <c r="I325" s="15"/>
      <c r="J325" s="61"/>
      <c r="K325" s="15"/>
      <c r="L325" s="61"/>
      <c r="M325" s="15"/>
      <c r="N325" s="62"/>
    </row>
    <row r="326" spans="1:14" x14ac:dyDescent="0.3">
      <c r="A326" s="57"/>
      <c r="B326" s="45" t="s">
        <v>432</v>
      </c>
      <c r="C326" s="48" t="s">
        <v>420</v>
      </c>
      <c r="D326" s="14" t="s">
        <v>6</v>
      </c>
      <c r="E326" s="14" t="s">
        <v>7</v>
      </c>
      <c r="F326" s="75"/>
      <c r="G326" s="15">
        <v>0.24027645376549089</v>
      </c>
      <c r="H326" s="61"/>
      <c r="I326" s="15"/>
      <c r="J326" s="61"/>
      <c r="K326" s="15"/>
      <c r="L326" s="61"/>
      <c r="M326" s="15"/>
      <c r="N326" s="62"/>
    </row>
    <row r="327" spans="1:14" x14ac:dyDescent="0.3">
      <c r="A327" s="57"/>
      <c r="B327" s="45" t="s">
        <v>432</v>
      </c>
      <c r="C327" s="48" t="s">
        <v>420</v>
      </c>
      <c r="D327" s="14" t="s">
        <v>6</v>
      </c>
      <c r="E327" s="14" t="s">
        <v>11</v>
      </c>
      <c r="F327" s="75"/>
      <c r="G327" s="15">
        <v>0.219</v>
      </c>
      <c r="H327" s="61"/>
      <c r="I327" s="15"/>
      <c r="J327" s="61"/>
      <c r="K327" s="15"/>
      <c r="L327" s="61"/>
      <c r="M327" s="15"/>
      <c r="N327" s="62"/>
    </row>
    <row r="328" spans="1:14" x14ac:dyDescent="0.3">
      <c r="A328" s="57"/>
      <c r="B328" s="45" t="s">
        <v>432</v>
      </c>
      <c r="C328" s="48" t="s">
        <v>420</v>
      </c>
      <c r="D328" s="14" t="s">
        <v>6</v>
      </c>
      <c r="E328" s="14" t="s">
        <v>8</v>
      </c>
      <c r="F328" s="75"/>
      <c r="G328" s="15">
        <v>0.245</v>
      </c>
      <c r="H328" s="61"/>
      <c r="I328" s="15"/>
      <c r="J328" s="61"/>
      <c r="K328" s="15"/>
      <c r="L328" s="61"/>
      <c r="M328" s="15"/>
      <c r="N328" s="62"/>
    </row>
    <row r="329" spans="1:14" x14ac:dyDescent="0.3">
      <c r="A329" s="57"/>
      <c r="B329" s="45" t="s">
        <v>432</v>
      </c>
      <c r="C329" s="48" t="s">
        <v>420</v>
      </c>
      <c r="D329" s="14" t="s">
        <v>6</v>
      </c>
      <c r="E329" s="14" t="s">
        <v>334</v>
      </c>
      <c r="F329" s="75"/>
      <c r="G329" s="15">
        <v>0.22698296089385481</v>
      </c>
      <c r="H329" s="61"/>
      <c r="I329" s="15"/>
      <c r="J329" s="61"/>
      <c r="K329" s="15"/>
      <c r="L329" s="61"/>
      <c r="M329" s="15"/>
      <c r="N329" s="62"/>
    </row>
    <row r="330" spans="1:14" x14ac:dyDescent="0.3">
      <c r="A330" s="57"/>
      <c r="B330" s="45" t="s">
        <v>432</v>
      </c>
      <c r="C330" s="48" t="s">
        <v>420</v>
      </c>
      <c r="D330" s="14" t="s">
        <v>6</v>
      </c>
      <c r="E330" s="14" t="s">
        <v>9</v>
      </c>
      <c r="F330" s="75"/>
      <c r="G330" s="15">
        <v>0.22714333895446881</v>
      </c>
      <c r="H330" s="61"/>
      <c r="I330" s="15"/>
      <c r="J330" s="61"/>
      <c r="K330" s="15"/>
      <c r="L330" s="61"/>
      <c r="M330" s="15"/>
      <c r="N330" s="62"/>
    </row>
    <row r="331" spans="1:14" x14ac:dyDescent="0.3">
      <c r="A331" s="57"/>
      <c r="B331" s="45" t="s">
        <v>432</v>
      </c>
      <c r="C331" s="48" t="s">
        <v>420</v>
      </c>
      <c r="D331" s="14" t="s">
        <v>6</v>
      </c>
      <c r="E331" s="14" t="s">
        <v>173</v>
      </c>
      <c r="F331" s="75"/>
      <c r="G331" s="15">
        <v>8.8599999999999998E-2</v>
      </c>
      <c r="H331" s="61"/>
      <c r="I331" s="15"/>
      <c r="J331" s="61"/>
      <c r="K331" s="15"/>
      <c r="L331" s="61"/>
      <c r="M331" s="15"/>
      <c r="N331" s="62"/>
    </row>
    <row r="332" spans="1:14" x14ac:dyDescent="0.3">
      <c r="A332" s="57"/>
      <c r="B332" s="45" t="s">
        <v>432</v>
      </c>
      <c r="C332" s="48" t="s">
        <v>420</v>
      </c>
      <c r="D332" s="14" t="s">
        <v>6</v>
      </c>
      <c r="E332" s="14" t="s">
        <v>14</v>
      </c>
      <c r="F332" s="75"/>
      <c r="G332" s="15">
        <v>0.24010000000000001</v>
      </c>
      <c r="H332" s="61"/>
      <c r="I332" s="15"/>
      <c r="J332" s="61"/>
      <c r="K332" s="15"/>
      <c r="L332" s="61"/>
      <c r="M332" s="15"/>
      <c r="N332" s="62"/>
    </row>
    <row r="333" spans="1:14" x14ac:dyDescent="0.3">
      <c r="A333" s="57"/>
      <c r="B333" s="45" t="s">
        <v>432</v>
      </c>
      <c r="C333" s="48" t="s">
        <v>420</v>
      </c>
      <c r="D333" s="14" t="s">
        <v>6</v>
      </c>
      <c r="E333" s="14" t="s">
        <v>13</v>
      </c>
      <c r="F333" s="75"/>
      <c r="G333" s="15">
        <v>0.1424</v>
      </c>
      <c r="H333" s="61"/>
      <c r="I333" s="15"/>
      <c r="J333" s="61"/>
      <c r="K333" s="15"/>
      <c r="L333" s="61"/>
      <c r="M333" s="15"/>
      <c r="N333" s="62"/>
    </row>
    <row r="334" spans="1:14" x14ac:dyDescent="0.3">
      <c r="A334" s="57"/>
      <c r="B334" s="45" t="s">
        <v>432</v>
      </c>
      <c r="C334" s="48" t="s">
        <v>420</v>
      </c>
      <c r="D334" s="14" t="s">
        <v>15</v>
      </c>
      <c r="E334" s="14" t="s">
        <v>9</v>
      </c>
      <c r="F334" s="75"/>
      <c r="G334" s="15">
        <v>0.13024291497975712</v>
      </c>
      <c r="H334" s="61"/>
      <c r="I334" s="15"/>
      <c r="J334" s="61"/>
      <c r="K334" s="15"/>
      <c r="L334" s="61"/>
      <c r="M334" s="15"/>
      <c r="N334" s="62"/>
    </row>
    <row r="335" spans="1:14" x14ac:dyDescent="0.3">
      <c r="A335" s="57"/>
      <c r="B335" s="45" t="s">
        <v>432</v>
      </c>
      <c r="C335" s="48" t="s">
        <v>420</v>
      </c>
      <c r="D335" s="14" t="s">
        <v>15</v>
      </c>
      <c r="E335" s="14" t="s">
        <v>10</v>
      </c>
      <c r="F335" s="75"/>
      <c r="G335" s="15">
        <v>0.08</v>
      </c>
      <c r="H335" s="61"/>
      <c r="I335" s="15"/>
      <c r="J335" s="61"/>
      <c r="K335" s="15"/>
      <c r="L335" s="61"/>
      <c r="M335" s="15"/>
      <c r="N335" s="62"/>
    </row>
    <row r="336" spans="1:14" ht="70" x14ac:dyDescent="0.3">
      <c r="A336" s="57"/>
      <c r="B336" s="45" t="s">
        <v>432</v>
      </c>
      <c r="C336" s="48" t="s">
        <v>44</v>
      </c>
      <c r="D336" s="48" t="s">
        <v>15</v>
      </c>
      <c r="E336" s="14" t="s">
        <v>13</v>
      </c>
      <c r="F336" s="75"/>
      <c r="G336" s="15">
        <v>0.30359999999999998</v>
      </c>
      <c r="H336" s="61"/>
      <c r="I336" s="15"/>
      <c r="J336" s="61"/>
      <c r="K336" s="15"/>
      <c r="L336" s="61"/>
      <c r="M336" s="15"/>
      <c r="N336" s="62" t="s">
        <v>5432</v>
      </c>
    </row>
    <row r="337" spans="1:14" x14ac:dyDescent="0.3">
      <c r="A337" s="57"/>
      <c r="B337" s="45" t="s">
        <v>432</v>
      </c>
      <c r="C337" s="48" t="s">
        <v>44</v>
      </c>
      <c r="D337" s="48" t="s">
        <v>15</v>
      </c>
      <c r="E337" s="14" t="s">
        <v>9</v>
      </c>
      <c r="F337" s="75"/>
      <c r="G337" s="15">
        <v>0.16428177920685966</v>
      </c>
      <c r="H337" s="61"/>
      <c r="I337" s="15"/>
      <c r="J337" s="61"/>
      <c r="K337" s="15"/>
      <c r="L337" s="61"/>
      <c r="M337" s="15"/>
      <c r="N337" s="62" t="s">
        <v>4245</v>
      </c>
    </row>
    <row r="338" spans="1:14" x14ac:dyDescent="0.3">
      <c r="A338" s="57"/>
      <c r="B338" s="45" t="s">
        <v>432</v>
      </c>
      <c r="C338" s="48" t="s">
        <v>44</v>
      </c>
      <c r="D338" s="48" t="s">
        <v>15</v>
      </c>
      <c r="E338" s="14" t="s">
        <v>8</v>
      </c>
      <c r="F338" s="75"/>
      <c r="G338" s="15">
        <v>0.11605846262341321</v>
      </c>
      <c r="H338" s="61"/>
      <c r="I338" s="15"/>
      <c r="J338" s="61"/>
      <c r="K338" s="15"/>
      <c r="L338" s="61"/>
      <c r="M338" s="15"/>
      <c r="N338" s="62" t="s">
        <v>4245</v>
      </c>
    </row>
    <row r="339" spans="1:14" x14ac:dyDescent="0.3">
      <c r="A339" s="57"/>
      <c r="B339" s="45" t="s">
        <v>432</v>
      </c>
      <c r="C339" s="48" t="s">
        <v>44</v>
      </c>
      <c r="D339" s="48" t="s">
        <v>15</v>
      </c>
      <c r="E339" s="14" t="s">
        <v>14</v>
      </c>
      <c r="F339" s="75"/>
      <c r="G339" s="15">
        <v>0.30349999999999999</v>
      </c>
      <c r="H339" s="61"/>
      <c r="I339" s="15"/>
      <c r="J339" s="61"/>
      <c r="K339" s="15"/>
      <c r="L339" s="61"/>
      <c r="M339" s="15"/>
      <c r="N339" s="62" t="s">
        <v>4245</v>
      </c>
    </row>
    <row r="340" spans="1:14" x14ac:dyDescent="0.3">
      <c r="A340" s="57"/>
      <c r="B340" s="45" t="s">
        <v>432</v>
      </c>
      <c r="C340" s="48" t="s">
        <v>44</v>
      </c>
      <c r="D340" s="48" t="s">
        <v>15</v>
      </c>
      <c r="E340" s="14" t="s">
        <v>334</v>
      </c>
      <c r="F340" s="75"/>
      <c r="G340" s="15">
        <v>0.11605846262341321</v>
      </c>
      <c r="H340" s="61"/>
      <c r="I340" s="15"/>
      <c r="J340" s="61"/>
      <c r="K340" s="15"/>
      <c r="L340" s="61"/>
      <c r="M340" s="15"/>
      <c r="N340" s="62" t="s">
        <v>4245</v>
      </c>
    </row>
    <row r="341" spans="1:14" x14ac:dyDescent="0.3">
      <c r="A341" s="57"/>
      <c r="B341" s="45" t="s">
        <v>432</v>
      </c>
      <c r="C341" s="48" t="s">
        <v>44</v>
      </c>
      <c r="D341" s="48" t="s">
        <v>15</v>
      </c>
      <c r="E341" s="14" t="s">
        <v>221</v>
      </c>
      <c r="F341" s="75"/>
      <c r="G341" s="15">
        <v>0.24640000000000001</v>
      </c>
      <c r="H341" s="61"/>
      <c r="I341" s="15"/>
      <c r="J341" s="61"/>
      <c r="K341" s="15"/>
      <c r="L341" s="61"/>
      <c r="M341" s="15"/>
      <c r="N341" s="62" t="s">
        <v>4245</v>
      </c>
    </row>
    <row r="342" spans="1:14" x14ac:dyDescent="0.3">
      <c r="A342" s="57"/>
      <c r="B342" s="45" t="s">
        <v>432</v>
      </c>
      <c r="C342" s="48" t="s">
        <v>424</v>
      </c>
      <c r="D342" s="14" t="s">
        <v>6</v>
      </c>
      <c r="E342" s="14" t="s">
        <v>8</v>
      </c>
      <c r="F342" s="75"/>
      <c r="G342" s="15">
        <v>0.23330000000000001</v>
      </c>
      <c r="H342" s="61"/>
      <c r="I342" s="15"/>
      <c r="J342" s="61"/>
      <c r="K342" s="15"/>
      <c r="L342" s="61"/>
      <c r="M342" s="15"/>
      <c r="N342" s="62"/>
    </row>
    <row r="343" spans="1:14" x14ac:dyDescent="0.3">
      <c r="A343" s="57"/>
      <c r="B343" s="45" t="s">
        <v>432</v>
      </c>
      <c r="C343" s="48" t="s">
        <v>424</v>
      </c>
      <c r="D343" s="14" t="s">
        <v>6</v>
      </c>
      <c r="E343" s="14" t="s">
        <v>334</v>
      </c>
      <c r="F343" s="75"/>
      <c r="G343" s="15">
        <v>0.23330000000000001</v>
      </c>
      <c r="H343" s="61"/>
      <c r="I343" s="15"/>
      <c r="J343" s="61"/>
      <c r="K343" s="15"/>
      <c r="L343" s="61"/>
      <c r="M343" s="15"/>
      <c r="N343" s="62"/>
    </row>
    <row r="344" spans="1:14" x14ac:dyDescent="0.3">
      <c r="A344" s="57"/>
      <c r="B344" s="45" t="s">
        <v>432</v>
      </c>
      <c r="C344" s="48" t="s">
        <v>424</v>
      </c>
      <c r="D344" s="14" t="s">
        <v>6</v>
      </c>
      <c r="E344" s="14" t="s">
        <v>173</v>
      </c>
      <c r="F344" s="75"/>
      <c r="G344" s="15">
        <v>0.1101</v>
      </c>
      <c r="H344" s="61"/>
      <c r="I344" s="15"/>
      <c r="J344" s="61"/>
      <c r="K344" s="15"/>
      <c r="L344" s="61"/>
      <c r="M344" s="15"/>
      <c r="N344" s="93"/>
    </row>
    <row r="345" spans="1:14" x14ac:dyDescent="0.3">
      <c r="A345" s="57"/>
      <c r="B345" s="45" t="s">
        <v>432</v>
      </c>
      <c r="C345" s="48" t="s">
        <v>424</v>
      </c>
      <c r="D345" s="14" t="s">
        <v>6</v>
      </c>
      <c r="E345" s="14" t="s">
        <v>14</v>
      </c>
      <c r="F345" s="75"/>
      <c r="G345" s="15">
        <v>0.21</v>
      </c>
      <c r="H345" s="61"/>
      <c r="I345" s="15"/>
      <c r="J345" s="61"/>
      <c r="K345" s="15"/>
      <c r="L345" s="61"/>
      <c r="M345" s="15"/>
      <c r="N345" s="93"/>
    </row>
    <row r="346" spans="1:14" x14ac:dyDescent="0.3">
      <c r="A346" s="57"/>
      <c r="B346" s="45" t="s">
        <v>432</v>
      </c>
      <c r="C346" s="48" t="s">
        <v>1217</v>
      </c>
      <c r="D346" s="14" t="s">
        <v>6</v>
      </c>
      <c r="E346" s="14" t="s">
        <v>14</v>
      </c>
      <c r="F346" s="75"/>
      <c r="G346" s="15">
        <v>0.18529999999999999</v>
      </c>
      <c r="H346" s="61"/>
      <c r="I346" s="15"/>
      <c r="J346" s="61"/>
      <c r="K346" s="15"/>
      <c r="L346" s="61"/>
      <c r="M346" s="15"/>
      <c r="N346" s="93"/>
    </row>
    <row r="347" spans="1:14" x14ac:dyDescent="0.3">
      <c r="A347" s="57"/>
      <c r="B347" s="45" t="s">
        <v>432</v>
      </c>
      <c r="C347" s="48" t="s">
        <v>425</v>
      </c>
      <c r="D347" s="14" t="s">
        <v>6</v>
      </c>
      <c r="E347" s="14" t="s">
        <v>336</v>
      </c>
      <c r="F347" s="75"/>
      <c r="G347" s="15">
        <v>0.15</v>
      </c>
      <c r="H347" s="61"/>
      <c r="I347" s="15"/>
      <c r="J347" s="61"/>
      <c r="K347" s="15"/>
      <c r="L347" s="61"/>
      <c r="M347" s="15"/>
      <c r="N347" s="93"/>
    </row>
    <row r="348" spans="1:14" x14ac:dyDescent="0.3">
      <c r="A348" s="57"/>
      <c r="B348" s="45" t="s">
        <v>432</v>
      </c>
      <c r="C348" s="48" t="s">
        <v>425</v>
      </c>
      <c r="D348" s="14" t="s">
        <v>6</v>
      </c>
      <c r="E348" s="14" t="s">
        <v>334</v>
      </c>
      <c r="F348" s="75"/>
      <c r="G348" s="15">
        <v>0.1</v>
      </c>
      <c r="H348" s="61"/>
      <c r="I348" s="15"/>
      <c r="J348" s="61"/>
      <c r="K348" s="15"/>
      <c r="L348" s="61"/>
      <c r="M348" s="15"/>
      <c r="N348" s="93"/>
    </row>
    <row r="349" spans="1:14" x14ac:dyDescent="0.3">
      <c r="A349" s="57"/>
      <c r="B349" s="45" t="s">
        <v>432</v>
      </c>
      <c r="C349" s="48" t="s">
        <v>1216</v>
      </c>
      <c r="D349" s="14" t="s">
        <v>15</v>
      </c>
      <c r="E349" s="14" t="s">
        <v>173</v>
      </c>
      <c r="F349" s="75"/>
      <c r="G349" s="15">
        <v>0.13789999999999999</v>
      </c>
      <c r="H349" s="61"/>
      <c r="I349" s="15"/>
      <c r="J349" s="61"/>
      <c r="K349" s="15"/>
      <c r="L349" s="61"/>
      <c r="M349" s="15"/>
      <c r="N349" s="93"/>
    </row>
    <row r="350" spans="1:14" x14ac:dyDescent="0.3">
      <c r="A350" s="57"/>
      <c r="B350" s="56" t="s">
        <v>1218</v>
      </c>
      <c r="C350" s="63" t="s">
        <v>412</v>
      </c>
      <c r="D350" s="63" t="s">
        <v>6</v>
      </c>
      <c r="E350" s="63" t="s">
        <v>8</v>
      </c>
      <c r="F350" s="75"/>
      <c r="G350" s="15">
        <v>0.11</v>
      </c>
      <c r="H350" s="61">
        <v>1000</v>
      </c>
      <c r="I350" s="15">
        <v>0.12</v>
      </c>
      <c r="J350" s="61"/>
      <c r="K350" s="15"/>
      <c r="L350" s="61"/>
      <c r="M350" s="15"/>
      <c r="N350" s="93"/>
    </row>
    <row r="351" spans="1:14" x14ac:dyDescent="0.3">
      <c r="A351" s="57"/>
      <c r="B351" s="56" t="s">
        <v>1218</v>
      </c>
      <c r="C351" s="63" t="s">
        <v>412</v>
      </c>
      <c r="D351" s="63" t="s">
        <v>6</v>
      </c>
      <c r="E351" s="63" t="s">
        <v>7</v>
      </c>
      <c r="F351" s="75"/>
      <c r="G351" s="15">
        <v>0.09</v>
      </c>
      <c r="H351" s="61">
        <v>1000</v>
      </c>
      <c r="I351" s="15">
        <v>9.9999999999999992E-2</v>
      </c>
      <c r="J351" s="61"/>
      <c r="K351" s="15"/>
      <c r="L351" s="61"/>
      <c r="M351" s="15"/>
      <c r="N351" s="93"/>
    </row>
    <row r="352" spans="1:14" x14ac:dyDescent="0.3">
      <c r="A352" s="57"/>
      <c r="B352" s="56" t="s">
        <v>1218</v>
      </c>
      <c r="C352" s="63" t="s">
        <v>412</v>
      </c>
      <c r="D352" s="63" t="s">
        <v>15</v>
      </c>
      <c r="E352" s="63" t="s">
        <v>334</v>
      </c>
      <c r="F352" s="75"/>
      <c r="G352" s="15">
        <v>0.05</v>
      </c>
      <c r="H352" s="61">
        <v>1000</v>
      </c>
      <c r="I352" s="15">
        <v>6.0000000000000005E-2</v>
      </c>
      <c r="J352" s="61"/>
      <c r="K352" s="15"/>
      <c r="L352" s="61"/>
      <c r="M352" s="15"/>
      <c r="N352" s="93"/>
    </row>
    <row r="353" spans="1:14" x14ac:dyDescent="0.3">
      <c r="A353" s="57"/>
      <c r="B353" s="56" t="s">
        <v>1218</v>
      </c>
      <c r="C353" s="63" t="s">
        <v>412</v>
      </c>
      <c r="D353" s="63" t="s">
        <v>15</v>
      </c>
      <c r="E353" s="63" t="s">
        <v>8</v>
      </c>
      <c r="F353" s="75"/>
      <c r="G353" s="15">
        <v>0.1</v>
      </c>
      <c r="H353" s="61">
        <v>1000</v>
      </c>
      <c r="I353" s="15">
        <v>0.11</v>
      </c>
      <c r="J353" s="61"/>
      <c r="K353" s="15"/>
      <c r="L353" s="61"/>
      <c r="M353" s="15"/>
      <c r="N353" s="93"/>
    </row>
    <row r="354" spans="1:14" x14ac:dyDescent="0.3">
      <c r="A354" s="57"/>
      <c r="B354" s="56" t="s">
        <v>1218</v>
      </c>
      <c r="C354" s="63" t="s">
        <v>412</v>
      </c>
      <c r="D354" s="63" t="s">
        <v>15</v>
      </c>
      <c r="E354" s="63" t="s">
        <v>7</v>
      </c>
      <c r="F354" s="75"/>
      <c r="G354" s="15">
        <v>0.1</v>
      </c>
      <c r="H354" s="61">
        <v>1000</v>
      </c>
      <c r="I354" s="15">
        <v>0.11</v>
      </c>
      <c r="J354" s="61"/>
      <c r="K354" s="15"/>
      <c r="L354" s="61"/>
      <c r="M354" s="15"/>
      <c r="N354" s="93"/>
    </row>
    <row r="355" spans="1:14" x14ac:dyDescent="0.3">
      <c r="A355" s="57"/>
      <c r="B355" s="56" t="s">
        <v>1218</v>
      </c>
      <c r="C355" s="63" t="s">
        <v>412</v>
      </c>
      <c r="D355" s="63" t="s">
        <v>15</v>
      </c>
      <c r="E355" s="63" t="s">
        <v>336</v>
      </c>
      <c r="F355" s="75"/>
      <c r="G355" s="15">
        <v>1.3899999999999999E-2</v>
      </c>
      <c r="H355" s="61"/>
      <c r="I355" s="15"/>
      <c r="J355" s="61"/>
      <c r="K355" s="15"/>
      <c r="L355" s="61"/>
      <c r="M355" s="15"/>
      <c r="N355" s="93"/>
    </row>
    <row r="356" spans="1:14" x14ac:dyDescent="0.3">
      <c r="A356" s="57"/>
      <c r="B356" s="56" t="s">
        <v>1218</v>
      </c>
      <c r="C356" s="63" t="s">
        <v>413</v>
      </c>
      <c r="D356" s="63" t="s">
        <v>6</v>
      </c>
      <c r="E356" s="63" t="s">
        <v>8</v>
      </c>
      <c r="F356" s="75"/>
      <c r="G356" s="15">
        <v>0.16</v>
      </c>
      <c r="H356" s="61">
        <v>500</v>
      </c>
      <c r="I356" s="15">
        <v>0.17</v>
      </c>
      <c r="J356" s="61">
        <v>1000</v>
      </c>
      <c r="K356" s="15">
        <v>0.18</v>
      </c>
      <c r="L356" s="61"/>
      <c r="M356" s="15"/>
      <c r="N356" s="93"/>
    </row>
    <row r="357" spans="1:14" x14ac:dyDescent="0.3">
      <c r="A357" s="57"/>
      <c r="B357" s="56" t="s">
        <v>1218</v>
      </c>
      <c r="C357" s="63" t="s">
        <v>413</v>
      </c>
      <c r="D357" s="63" t="s">
        <v>6</v>
      </c>
      <c r="E357" s="63" t="s">
        <v>9</v>
      </c>
      <c r="F357" s="75"/>
      <c r="G357" s="15">
        <v>0.17</v>
      </c>
      <c r="H357" s="61">
        <v>500</v>
      </c>
      <c r="I357" s="15">
        <v>0.18000000000000002</v>
      </c>
      <c r="J357" s="61">
        <v>1000</v>
      </c>
      <c r="K357" s="15">
        <v>0.19</v>
      </c>
      <c r="L357" s="61"/>
      <c r="M357" s="15"/>
      <c r="N357" s="93"/>
    </row>
    <row r="358" spans="1:14" x14ac:dyDescent="0.3">
      <c r="A358" s="57"/>
      <c r="B358" s="56" t="s">
        <v>1218</v>
      </c>
      <c r="C358" s="63" t="s">
        <v>413</v>
      </c>
      <c r="D358" s="63" t="s">
        <v>6</v>
      </c>
      <c r="E358" s="63" t="s">
        <v>7</v>
      </c>
      <c r="F358" s="75"/>
      <c r="G358" s="15">
        <v>0.23</v>
      </c>
      <c r="H358" s="61">
        <v>500</v>
      </c>
      <c r="I358" s="15">
        <v>0.24000000000000002</v>
      </c>
      <c r="J358" s="61">
        <v>1000</v>
      </c>
      <c r="K358" s="15">
        <v>0.25</v>
      </c>
      <c r="L358" s="61"/>
      <c r="M358" s="15"/>
      <c r="N358" s="93"/>
    </row>
    <row r="359" spans="1:14" x14ac:dyDescent="0.3">
      <c r="A359" s="57"/>
      <c r="B359" s="56" t="s">
        <v>1218</v>
      </c>
      <c r="C359" s="63" t="s">
        <v>413</v>
      </c>
      <c r="D359" s="63" t="s">
        <v>15</v>
      </c>
      <c r="E359" s="63" t="s">
        <v>8</v>
      </c>
      <c r="F359" s="75"/>
      <c r="G359" s="15">
        <v>0.16</v>
      </c>
      <c r="H359" s="61">
        <v>500</v>
      </c>
      <c r="I359" s="15">
        <v>0.17</v>
      </c>
      <c r="J359" s="61">
        <v>1000</v>
      </c>
      <c r="K359" s="15">
        <v>0.18</v>
      </c>
      <c r="L359" s="61"/>
      <c r="M359" s="15"/>
      <c r="N359" s="93"/>
    </row>
    <row r="360" spans="1:14" x14ac:dyDescent="0.3">
      <c r="A360" s="57"/>
      <c r="B360" s="56" t="s">
        <v>1218</v>
      </c>
      <c r="C360" s="63" t="s">
        <v>413</v>
      </c>
      <c r="D360" s="63" t="s">
        <v>15</v>
      </c>
      <c r="E360" s="63" t="s">
        <v>9</v>
      </c>
      <c r="F360" s="75"/>
      <c r="G360" s="15">
        <v>0.04</v>
      </c>
      <c r="H360" s="61">
        <v>500</v>
      </c>
      <c r="I360" s="15">
        <v>0.05</v>
      </c>
      <c r="J360" s="61">
        <v>1000</v>
      </c>
      <c r="K360" s="15">
        <v>0.06</v>
      </c>
      <c r="L360" s="61"/>
      <c r="M360" s="15"/>
      <c r="N360" s="93"/>
    </row>
    <row r="361" spans="1:14" x14ac:dyDescent="0.3">
      <c r="A361" s="57"/>
      <c r="B361" s="56" t="s">
        <v>1218</v>
      </c>
      <c r="C361" s="63" t="s">
        <v>413</v>
      </c>
      <c r="D361" s="63" t="s">
        <v>15</v>
      </c>
      <c r="E361" s="63" t="s">
        <v>10</v>
      </c>
      <c r="F361" s="75"/>
      <c r="G361" s="15">
        <v>0.19</v>
      </c>
      <c r="H361" s="61">
        <v>500</v>
      </c>
      <c r="I361" s="15">
        <v>0.2</v>
      </c>
      <c r="J361" s="61">
        <v>1000</v>
      </c>
      <c r="K361" s="15">
        <v>0.21</v>
      </c>
      <c r="L361" s="61"/>
      <c r="M361" s="15"/>
      <c r="N361" s="93"/>
    </row>
    <row r="362" spans="1:14" ht="28" x14ac:dyDescent="0.3">
      <c r="A362" s="57"/>
      <c r="B362" s="56" t="s">
        <v>1218</v>
      </c>
      <c r="C362" s="63" t="s">
        <v>415</v>
      </c>
      <c r="D362" s="63" t="s">
        <v>6</v>
      </c>
      <c r="E362" s="63" t="s">
        <v>7</v>
      </c>
      <c r="F362" s="75"/>
      <c r="G362" s="15">
        <v>0.6</v>
      </c>
      <c r="H362" s="61"/>
      <c r="I362" s="15"/>
      <c r="J362" s="61"/>
      <c r="K362" s="15"/>
      <c r="L362" s="61"/>
      <c r="M362" s="15"/>
      <c r="N362" s="93" t="s">
        <v>5448</v>
      </c>
    </row>
    <row r="363" spans="1:14" ht="28" x14ac:dyDescent="0.3">
      <c r="A363" s="57"/>
      <c r="B363" s="56" t="s">
        <v>1218</v>
      </c>
      <c r="C363" s="63" t="s">
        <v>415</v>
      </c>
      <c r="D363" s="63" t="s">
        <v>6</v>
      </c>
      <c r="E363" s="63" t="s">
        <v>11</v>
      </c>
      <c r="F363" s="75"/>
      <c r="G363" s="15">
        <v>0.41</v>
      </c>
      <c r="H363" s="61"/>
      <c r="I363" s="15"/>
      <c r="J363" s="61"/>
      <c r="K363" s="15"/>
      <c r="L363" s="61"/>
      <c r="M363" s="15"/>
      <c r="N363" s="93" t="s">
        <v>5448</v>
      </c>
    </row>
    <row r="364" spans="1:14" ht="28" x14ac:dyDescent="0.3">
      <c r="A364" s="57"/>
      <c r="B364" s="56" t="s">
        <v>1218</v>
      </c>
      <c r="C364" s="63" t="s">
        <v>415</v>
      </c>
      <c r="D364" s="63" t="s">
        <v>6</v>
      </c>
      <c r="E364" s="63" t="s">
        <v>8</v>
      </c>
      <c r="F364" s="75"/>
      <c r="G364" s="15">
        <v>0.59</v>
      </c>
      <c r="H364" s="61"/>
      <c r="I364" s="15"/>
      <c r="J364" s="61"/>
      <c r="K364" s="15"/>
      <c r="L364" s="61"/>
      <c r="M364" s="15"/>
      <c r="N364" s="93" t="s">
        <v>5448</v>
      </c>
    </row>
    <row r="365" spans="1:14" ht="28" x14ac:dyDescent="0.3">
      <c r="A365" s="57"/>
      <c r="B365" s="56" t="s">
        <v>1218</v>
      </c>
      <c r="C365" s="63" t="s">
        <v>415</v>
      </c>
      <c r="D365" s="63" t="s">
        <v>6</v>
      </c>
      <c r="E365" s="63" t="s">
        <v>334</v>
      </c>
      <c r="F365" s="75"/>
      <c r="G365" s="15">
        <v>0.59</v>
      </c>
      <c r="H365" s="61"/>
      <c r="I365" s="15"/>
      <c r="J365" s="61"/>
      <c r="K365" s="15"/>
      <c r="L365" s="61"/>
      <c r="M365" s="15"/>
      <c r="N365" s="93" t="s">
        <v>5448</v>
      </c>
    </row>
    <row r="366" spans="1:14" ht="28" x14ac:dyDescent="0.3">
      <c r="A366" s="57"/>
      <c r="B366" s="56" t="s">
        <v>1218</v>
      </c>
      <c r="C366" s="63" t="s">
        <v>415</v>
      </c>
      <c r="D366" s="63" t="s">
        <v>6</v>
      </c>
      <c r="E366" s="63" t="s">
        <v>335</v>
      </c>
      <c r="F366" s="75"/>
      <c r="G366" s="15">
        <v>0.59</v>
      </c>
      <c r="H366" s="61"/>
      <c r="I366" s="15"/>
      <c r="J366" s="61"/>
      <c r="K366" s="15"/>
      <c r="L366" s="61"/>
      <c r="M366" s="15"/>
      <c r="N366" s="93" t="s">
        <v>5448</v>
      </c>
    </row>
    <row r="367" spans="1:14" ht="28" x14ac:dyDescent="0.3">
      <c r="A367" s="57"/>
      <c r="B367" s="56" t="s">
        <v>1218</v>
      </c>
      <c r="C367" s="63" t="s">
        <v>415</v>
      </c>
      <c r="D367" s="63" t="s">
        <v>6</v>
      </c>
      <c r="E367" s="63" t="s">
        <v>9</v>
      </c>
      <c r="F367" s="75"/>
      <c r="G367" s="15">
        <v>0.59</v>
      </c>
      <c r="H367" s="61"/>
      <c r="I367" s="15"/>
      <c r="J367" s="61"/>
      <c r="K367" s="15"/>
      <c r="L367" s="61"/>
      <c r="M367" s="15"/>
      <c r="N367" s="93" t="s">
        <v>5448</v>
      </c>
    </row>
    <row r="368" spans="1:14" ht="28" x14ac:dyDescent="0.3">
      <c r="A368" s="57"/>
      <c r="B368" s="56" t="s">
        <v>1218</v>
      </c>
      <c r="C368" s="63" t="s">
        <v>415</v>
      </c>
      <c r="D368" s="63" t="s">
        <v>15</v>
      </c>
      <c r="E368" s="63" t="s">
        <v>10</v>
      </c>
      <c r="F368" s="75"/>
      <c r="G368" s="15">
        <v>0.49</v>
      </c>
      <c r="H368" s="61"/>
      <c r="I368" s="15"/>
      <c r="J368" s="61"/>
      <c r="K368" s="15"/>
      <c r="L368" s="61"/>
      <c r="M368" s="15"/>
      <c r="N368" s="93" t="s">
        <v>5448</v>
      </c>
    </row>
    <row r="369" spans="1:14" ht="28" x14ac:dyDescent="0.3">
      <c r="A369" s="57"/>
      <c r="B369" s="56" t="s">
        <v>1218</v>
      </c>
      <c r="C369" s="63" t="s">
        <v>415</v>
      </c>
      <c r="D369" s="63" t="s">
        <v>6</v>
      </c>
      <c r="E369" s="63" t="s">
        <v>338</v>
      </c>
      <c r="F369" s="75"/>
      <c r="G369" s="15">
        <v>0.37</v>
      </c>
      <c r="H369" s="61"/>
      <c r="I369" s="15"/>
      <c r="J369" s="61"/>
      <c r="K369" s="15"/>
      <c r="L369" s="61"/>
      <c r="M369" s="15"/>
      <c r="N369" s="93" t="s">
        <v>5448</v>
      </c>
    </row>
    <row r="370" spans="1:14" ht="28" x14ac:dyDescent="0.3">
      <c r="A370" s="57"/>
      <c r="B370" s="56" t="s">
        <v>1218</v>
      </c>
      <c r="C370" s="63" t="s">
        <v>415</v>
      </c>
      <c r="D370" s="63" t="s">
        <v>6</v>
      </c>
      <c r="E370" s="63" t="s">
        <v>339</v>
      </c>
      <c r="F370" s="75"/>
      <c r="G370" s="15">
        <v>0.37</v>
      </c>
      <c r="H370" s="61"/>
      <c r="I370" s="15"/>
      <c r="J370" s="61"/>
      <c r="K370" s="15"/>
      <c r="L370" s="61"/>
      <c r="M370" s="15"/>
      <c r="N370" s="93" t="s">
        <v>5448</v>
      </c>
    </row>
    <row r="371" spans="1:14" ht="28" x14ac:dyDescent="0.3">
      <c r="A371" s="57"/>
      <c r="B371" s="56" t="s">
        <v>1218</v>
      </c>
      <c r="C371" s="63" t="s">
        <v>415</v>
      </c>
      <c r="D371" s="63" t="s">
        <v>15</v>
      </c>
      <c r="E371" s="63" t="s">
        <v>328</v>
      </c>
      <c r="F371" s="75"/>
      <c r="G371" s="15">
        <v>0.06</v>
      </c>
      <c r="H371" s="61"/>
      <c r="I371" s="15"/>
      <c r="J371" s="61"/>
      <c r="K371" s="15"/>
      <c r="L371" s="61"/>
      <c r="M371" s="15"/>
      <c r="N371" s="93" t="s">
        <v>5448</v>
      </c>
    </row>
    <row r="372" spans="1:14" ht="28" x14ac:dyDescent="0.3">
      <c r="A372" s="57"/>
      <c r="B372" s="56" t="s">
        <v>1218</v>
      </c>
      <c r="C372" s="63" t="s">
        <v>415</v>
      </c>
      <c r="D372" s="63" t="s">
        <v>6</v>
      </c>
      <c r="E372" s="63" t="s">
        <v>173</v>
      </c>
      <c r="F372" s="75"/>
      <c r="G372" s="15">
        <v>0.59</v>
      </c>
      <c r="H372" s="61"/>
      <c r="I372" s="15"/>
      <c r="J372" s="61"/>
      <c r="K372" s="15"/>
      <c r="L372" s="61"/>
      <c r="M372" s="15"/>
      <c r="N372" s="93" t="s">
        <v>5783</v>
      </c>
    </row>
    <row r="373" spans="1:14" ht="28" x14ac:dyDescent="0.3">
      <c r="A373" s="57"/>
      <c r="B373" s="56" t="s">
        <v>1218</v>
      </c>
      <c r="C373" s="63" t="s">
        <v>415</v>
      </c>
      <c r="D373" s="63" t="s">
        <v>6</v>
      </c>
      <c r="E373" s="63" t="s">
        <v>221</v>
      </c>
      <c r="F373" s="75"/>
      <c r="G373" s="15">
        <v>0.59</v>
      </c>
      <c r="H373" s="61"/>
      <c r="I373" s="15"/>
      <c r="J373" s="61"/>
      <c r="K373" s="15"/>
      <c r="L373" s="61"/>
      <c r="M373" s="15"/>
      <c r="N373" s="93" t="s">
        <v>5784</v>
      </c>
    </row>
    <row r="374" spans="1:14" x14ac:dyDescent="0.3">
      <c r="A374" s="57"/>
      <c r="B374" s="56" t="s">
        <v>1218</v>
      </c>
      <c r="C374" s="63" t="s">
        <v>415</v>
      </c>
      <c r="D374" s="63" t="s">
        <v>6</v>
      </c>
      <c r="E374" s="63" t="s">
        <v>14</v>
      </c>
      <c r="F374" s="75"/>
      <c r="G374" s="15">
        <v>0.47</v>
      </c>
      <c r="H374" s="61"/>
      <c r="I374" s="15"/>
      <c r="J374" s="61"/>
      <c r="K374" s="15"/>
      <c r="L374" s="61"/>
      <c r="M374" s="15"/>
      <c r="N374" s="93" t="s">
        <v>5023</v>
      </c>
    </row>
    <row r="375" spans="1:14" x14ac:dyDescent="0.3">
      <c r="A375" s="57"/>
      <c r="B375" s="56" t="s">
        <v>1218</v>
      </c>
      <c r="C375" s="63" t="s">
        <v>415</v>
      </c>
      <c r="D375" s="63" t="s">
        <v>6</v>
      </c>
      <c r="E375" s="63" t="s">
        <v>13</v>
      </c>
      <c r="F375" s="75"/>
      <c r="G375" s="15">
        <v>0.41</v>
      </c>
      <c r="H375" s="61"/>
      <c r="I375" s="15"/>
      <c r="J375" s="61"/>
      <c r="K375" s="15"/>
      <c r="L375" s="61"/>
      <c r="M375" s="15"/>
      <c r="N375" s="93" t="s">
        <v>5024</v>
      </c>
    </row>
    <row r="376" spans="1:14" x14ac:dyDescent="0.3">
      <c r="A376" s="57"/>
      <c r="B376" s="56" t="s">
        <v>1218</v>
      </c>
      <c r="C376" s="63" t="s">
        <v>420</v>
      </c>
      <c r="D376" s="63" t="s">
        <v>6</v>
      </c>
      <c r="E376" s="63" t="s">
        <v>7</v>
      </c>
      <c r="F376" s="75"/>
      <c r="G376" s="15">
        <v>0.20949999999999999</v>
      </c>
      <c r="H376" s="61"/>
      <c r="I376" s="15"/>
      <c r="J376" s="61"/>
      <c r="K376" s="15"/>
      <c r="L376" s="61"/>
      <c r="M376" s="15"/>
      <c r="N376" s="93"/>
    </row>
    <row r="377" spans="1:14" x14ac:dyDescent="0.3">
      <c r="A377" s="57"/>
      <c r="B377" s="56" t="s">
        <v>1218</v>
      </c>
      <c r="C377" s="63" t="s">
        <v>420</v>
      </c>
      <c r="D377" s="63" t="s">
        <v>6</v>
      </c>
      <c r="E377" s="63" t="s">
        <v>11</v>
      </c>
      <c r="F377" s="75"/>
      <c r="G377" s="15">
        <v>0.16839999999999999</v>
      </c>
      <c r="H377" s="61"/>
      <c r="I377" s="15"/>
      <c r="J377" s="61"/>
      <c r="K377" s="15"/>
      <c r="L377" s="61"/>
      <c r="M377" s="15"/>
      <c r="N377" s="93"/>
    </row>
    <row r="378" spans="1:14" x14ac:dyDescent="0.3">
      <c r="A378" s="57"/>
      <c r="B378" s="56" t="s">
        <v>1218</v>
      </c>
      <c r="C378" s="63" t="s">
        <v>420</v>
      </c>
      <c r="D378" s="63" t="s">
        <v>6</v>
      </c>
      <c r="E378" s="63" t="s">
        <v>8</v>
      </c>
      <c r="F378" s="75"/>
      <c r="G378" s="15">
        <v>0.20699999999999999</v>
      </c>
      <c r="H378" s="61"/>
      <c r="I378" s="15"/>
      <c r="J378" s="61"/>
      <c r="K378" s="15"/>
      <c r="L378" s="61"/>
      <c r="M378" s="15"/>
      <c r="N378" s="93"/>
    </row>
    <row r="379" spans="1:14" x14ac:dyDescent="0.3">
      <c r="A379" s="57"/>
      <c r="B379" s="56" t="s">
        <v>1218</v>
      </c>
      <c r="C379" s="63" t="s">
        <v>420</v>
      </c>
      <c r="D379" s="63" t="s">
        <v>6</v>
      </c>
      <c r="E379" s="63" t="s">
        <v>9</v>
      </c>
      <c r="F379" s="75"/>
      <c r="G379" s="15">
        <v>9.3700000000000006E-2</v>
      </c>
      <c r="H379" s="61"/>
      <c r="I379" s="15"/>
      <c r="J379" s="61"/>
      <c r="K379" s="15"/>
      <c r="L379" s="61"/>
      <c r="M379" s="15"/>
      <c r="N379" s="93"/>
    </row>
    <row r="380" spans="1:14" x14ac:dyDescent="0.3">
      <c r="A380" s="57"/>
      <c r="B380" s="56" t="s">
        <v>1218</v>
      </c>
      <c r="C380" s="63" t="s">
        <v>44</v>
      </c>
      <c r="D380" s="63" t="s">
        <v>15</v>
      </c>
      <c r="E380" s="63" t="s">
        <v>8</v>
      </c>
      <c r="F380" s="75"/>
      <c r="G380" s="15">
        <v>0.14000000000000001</v>
      </c>
      <c r="H380" s="61"/>
      <c r="I380" s="15"/>
      <c r="J380" s="61"/>
      <c r="K380" s="15"/>
      <c r="L380" s="61"/>
      <c r="M380" s="15"/>
      <c r="N380" s="93"/>
    </row>
    <row r="381" spans="1:14" x14ac:dyDescent="0.3">
      <c r="A381" s="57"/>
      <c r="B381" s="56" t="s">
        <v>1218</v>
      </c>
      <c r="C381" s="63" t="s">
        <v>44</v>
      </c>
      <c r="D381" s="63" t="s">
        <v>15</v>
      </c>
      <c r="E381" s="63" t="s">
        <v>9</v>
      </c>
      <c r="F381" s="75"/>
      <c r="G381" s="15">
        <v>0.11</v>
      </c>
      <c r="H381" s="61"/>
      <c r="I381" s="15"/>
      <c r="J381" s="61"/>
      <c r="K381" s="15"/>
      <c r="L381" s="61"/>
      <c r="M381" s="15"/>
      <c r="N381" s="93"/>
    </row>
    <row r="382" spans="1:14" x14ac:dyDescent="0.3">
      <c r="A382" s="57"/>
      <c r="B382" s="56" t="s">
        <v>1218</v>
      </c>
      <c r="C382" s="63" t="s">
        <v>44</v>
      </c>
      <c r="D382" s="63" t="s">
        <v>15</v>
      </c>
      <c r="E382" s="63" t="s">
        <v>7</v>
      </c>
      <c r="F382" s="75"/>
      <c r="G382" s="15">
        <v>0.08</v>
      </c>
      <c r="H382" s="61"/>
      <c r="I382" s="15"/>
      <c r="J382" s="61"/>
      <c r="K382" s="15"/>
      <c r="L382" s="61"/>
      <c r="M382" s="15"/>
      <c r="N382" s="93"/>
    </row>
    <row r="383" spans="1:14" x14ac:dyDescent="0.3">
      <c r="A383" s="57"/>
      <c r="B383" s="56" t="s">
        <v>1218</v>
      </c>
      <c r="C383" s="63" t="s">
        <v>424</v>
      </c>
      <c r="D383" s="63" t="s">
        <v>6</v>
      </c>
      <c r="E383" s="63" t="s">
        <v>334</v>
      </c>
      <c r="F383" s="75"/>
      <c r="G383" s="15">
        <v>0.18</v>
      </c>
      <c r="H383" s="61">
        <v>500</v>
      </c>
      <c r="I383" s="15">
        <v>0.19</v>
      </c>
      <c r="J383" s="61">
        <v>1000</v>
      </c>
      <c r="K383" s="15">
        <v>0.2</v>
      </c>
      <c r="L383" s="61"/>
      <c r="M383" s="15"/>
      <c r="N383" s="93"/>
    </row>
    <row r="384" spans="1:14" x14ac:dyDescent="0.3">
      <c r="A384" s="57"/>
      <c r="B384" s="56" t="s">
        <v>1218</v>
      </c>
      <c r="C384" s="63" t="s">
        <v>424</v>
      </c>
      <c r="D384" s="63" t="s">
        <v>6</v>
      </c>
      <c r="E384" s="63" t="s">
        <v>9</v>
      </c>
      <c r="F384" s="75"/>
      <c r="G384" s="15">
        <v>0.18</v>
      </c>
      <c r="H384" s="61">
        <v>500</v>
      </c>
      <c r="I384" s="15">
        <v>0.19</v>
      </c>
      <c r="J384" s="61">
        <v>1000</v>
      </c>
      <c r="K384" s="15">
        <v>0.2</v>
      </c>
      <c r="L384" s="61"/>
      <c r="M384" s="15"/>
      <c r="N384" s="93"/>
    </row>
    <row r="385" spans="1:14" x14ac:dyDescent="0.3">
      <c r="A385" s="57"/>
      <c r="B385" s="56" t="s">
        <v>1218</v>
      </c>
      <c r="C385" s="63" t="s">
        <v>424</v>
      </c>
      <c r="D385" s="63" t="s">
        <v>6</v>
      </c>
      <c r="E385" s="63" t="s">
        <v>8</v>
      </c>
      <c r="F385" s="75"/>
      <c r="G385" s="15">
        <v>0.2</v>
      </c>
      <c r="H385" s="61">
        <v>500</v>
      </c>
      <c r="I385" s="15">
        <v>0.21</v>
      </c>
      <c r="J385" s="61">
        <v>1000</v>
      </c>
      <c r="K385" s="15">
        <v>0.22</v>
      </c>
      <c r="L385" s="61"/>
      <c r="M385" s="15"/>
      <c r="N385" s="62"/>
    </row>
    <row r="386" spans="1:14" x14ac:dyDescent="0.3"/>
    <row r="387" spans="1:14" x14ac:dyDescent="0.3"/>
    <row r="388" spans="1:14" x14ac:dyDescent="0.3"/>
    <row r="389" spans="1:14" x14ac:dyDescent="0.3"/>
    <row r="390" spans="1:14" x14ac:dyDescent="0.3"/>
    <row r="391" spans="1:14" x14ac:dyDescent="0.3"/>
    <row r="392" spans="1:14" x14ac:dyDescent="0.3"/>
    <row r="393" spans="1:14" x14ac:dyDescent="0.3"/>
    <row r="394" spans="1:14" x14ac:dyDescent="0.3"/>
    <row r="395" spans="1:14" x14ac:dyDescent="0.3"/>
    <row r="396" spans="1:14" x14ac:dyDescent="0.3"/>
    <row r="397" spans="1:14" x14ac:dyDescent="0.3"/>
    <row r="398" spans="1:14" x14ac:dyDescent="0.3"/>
    <row r="399" spans="1:14" x14ac:dyDescent="0.3"/>
    <row r="400" spans="1:14"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843" x14ac:dyDescent="0.3"/>
  </sheetData>
  <sheetProtection algorithmName="SHA-512" hashValue="3f3LSllWQZO4v1SgQnx+4q1u/6H5aJ9+n7PEs8uPQse8Iu4zxGk0QL7vvgFlVBw7VgZJpYPy33qs6mxaikz4Bw==" saltValue="tCarA24AEG0FXXf3Y4ikqg==" spinCount="100000" sheet="1" formatCells="0" formatColumns="0" formatRows="0" sort="0" autoFilter="0"/>
  <autoFilter ref="B3:N385" xr:uid="{00000000-0001-0000-0200-000000000000}"/>
  <sortState xmlns:xlrd2="http://schemas.microsoft.com/office/spreadsheetml/2017/richdata2" ref="B4:N17">
    <sortCondition ref="B4:B17"/>
    <sortCondition ref="C4:C17"/>
  </sortState>
  <mergeCells count="2">
    <mergeCell ref="B1:N1"/>
    <mergeCell ref="B2:N2"/>
  </mergeCells>
  <conditionalFormatting sqref="G4:G13">
    <cfRule type="expression" dxfId="28" priority="63">
      <formula>ROUND(#REF!,2)&gt;ROUND($G4,2)</formula>
    </cfRule>
  </conditionalFormatting>
  <conditionalFormatting sqref="G14:G115 G336:G341">
    <cfRule type="expression" dxfId="27" priority="12">
      <formula>ROUND(#REF!,2)&gt;ROUND($E14,2)</formula>
    </cfRule>
  </conditionalFormatting>
  <conditionalFormatting sqref="G167:G284">
    <cfRule type="expression" dxfId="26" priority="3">
      <formula>ROUND(#REF!,2)&gt;ROUND($E167,2)</formula>
    </cfRule>
  </conditionalFormatting>
  <conditionalFormatting sqref="G292:G293">
    <cfRule type="expression" dxfId="25" priority="1">
      <formula>ROUND(#REF!,2)&gt;ROUND($E292,2)</formula>
    </cfRule>
  </conditionalFormatting>
  <conditionalFormatting sqref="G294:G309">
    <cfRule type="expression" dxfId="24" priority="2">
      <formula>ROUND(#REF!,2)&gt;ROUND($D294,2)</formula>
    </cfRule>
  </conditionalFormatting>
  <conditionalFormatting sqref="G350:G385">
    <cfRule type="expression" dxfId="23" priority="5">
      <formula>ROUND(#REF!,2)&gt;ROUND($E350,2)</formula>
    </cfRule>
  </conditionalFormatting>
  <dataValidations count="3">
    <dataValidation type="decimal" allowBlank="1" showInputMessage="1" showErrorMessage="1" errorTitle="Percentage Only" error="Please enter a valid percentage. " sqref="G4:G18 G90:G115 N362:N375 G167:G385 I4:I385 K4:K385 M4:M385" xr:uid="{00000000-0002-0000-0200-000000000000}">
      <formula1>0</formula1>
      <formula2>1</formula2>
    </dataValidation>
    <dataValidation type="list" allowBlank="1" showInputMessage="1" showErrorMessage="1" sqref="E292:E293" xr:uid="{12EB731D-DBE0-4264-8C1F-96E088BB59D2}">
      <formula1>ProductTypes</formula1>
    </dataValidation>
    <dataValidation type="list" allowBlank="1" showInputMessage="1" showErrorMessage="1" sqref="D292:D293" xr:uid="{3AE975A8-054D-442E-A790-7C6A1652B13F}">
      <formula1>ProductGrades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D16A8-DDAC-482F-9E12-CFC69A3EF872}">
  <sheetPr codeName="Sheet12">
    <tabColor rgb="FF57A8B5"/>
  </sheetPr>
  <dimension ref="A1:AD851"/>
  <sheetViews>
    <sheetView zoomScale="90" zoomScaleNormal="90" workbookViewId="0">
      <selection activeCell="AC5" sqref="AC5"/>
    </sheetView>
  </sheetViews>
  <sheetFormatPr defaultRowHeight="14.5" x14ac:dyDescent="0.35"/>
  <cols>
    <col min="1" max="1" width="17.26953125" bestFit="1" customWidth="1"/>
    <col min="2" max="2" width="17.7265625" bestFit="1" customWidth="1"/>
    <col min="3" max="3" width="18.26953125" bestFit="1" customWidth="1"/>
    <col min="4" max="4" width="11" bestFit="1" customWidth="1"/>
    <col min="5" max="5" width="47.453125" bestFit="1" customWidth="1"/>
    <col min="6" max="6" width="45.6328125" bestFit="1" customWidth="1"/>
    <col min="7" max="7" width="29.7265625" bestFit="1" customWidth="1"/>
    <col min="8" max="8" width="16.90625" bestFit="1" customWidth="1"/>
    <col min="9" max="9" width="31.90625" bestFit="1" customWidth="1"/>
    <col min="10" max="10" width="32" bestFit="1" customWidth="1"/>
    <col min="11" max="11" width="45.6328125" bestFit="1" customWidth="1"/>
    <col min="12" max="12" width="17.453125" bestFit="1" customWidth="1"/>
    <col min="13" max="13" width="45.7265625" customWidth="1"/>
    <col min="14" max="14" width="23.1796875" bestFit="1" customWidth="1"/>
    <col min="15" max="15" width="45.7265625" customWidth="1"/>
    <col min="16" max="16" width="31.26953125" bestFit="1" customWidth="1"/>
    <col min="17" max="17" width="46.36328125" bestFit="1" customWidth="1"/>
    <col min="18" max="18" width="20.1796875" bestFit="1" customWidth="1"/>
    <col min="19" max="19" width="45.6328125" bestFit="1" customWidth="1"/>
    <col min="20" max="20" width="24.08984375" bestFit="1" customWidth="1"/>
    <col min="21" max="21" width="45.6328125" bestFit="1" customWidth="1"/>
    <col min="22" max="22" width="74.26953125" bestFit="1" customWidth="1"/>
    <col min="23" max="23" width="14.54296875" bestFit="1" customWidth="1"/>
    <col min="24" max="24" width="43.7265625" bestFit="1" customWidth="1"/>
    <col min="25" max="25" width="30.6328125" bestFit="1" customWidth="1"/>
    <col min="26" max="26" width="45" bestFit="1" customWidth="1"/>
    <col min="27" max="27" width="43.90625" bestFit="1" customWidth="1"/>
    <col min="28" max="28" width="86.453125" style="227" customWidth="1"/>
    <col min="29" max="29" width="38.1796875" bestFit="1" customWidth="1"/>
    <col min="30" max="30" width="28.36328125" customWidth="1"/>
  </cols>
  <sheetData>
    <row r="1" spans="1:30" ht="20" customHeight="1" x14ac:dyDescent="0.35">
      <c r="A1" s="256" t="s">
        <v>8441</v>
      </c>
      <c r="B1" s="256"/>
      <c r="C1" s="256"/>
      <c r="D1" s="256"/>
      <c r="E1" s="256"/>
      <c r="F1" s="256"/>
      <c r="G1" s="256"/>
      <c r="H1" s="256"/>
      <c r="I1" s="256"/>
      <c r="J1" s="256"/>
      <c r="K1" s="256"/>
      <c r="L1" s="257"/>
      <c r="M1" s="256"/>
      <c r="N1" s="256"/>
      <c r="O1" s="256"/>
      <c r="P1" s="256"/>
      <c r="Q1" s="256"/>
      <c r="R1" s="256"/>
      <c r="S1" s="256"/>
      <c r="T1" s="256"/>
      <c r="U1" s="256"/>
      <c r="V1" s="256"/>
      <c r="W1" s="256"/>
      <c r="X1" s="257"/>
      <c r="Y1" s="256"/>
      <c r="Z1" s="256"/>
      <c r="AA1" s="256"/>
      <c r="AB1" s="256"/>
      <c r="AC1" s="256"/>
      <c r="AD1" s="256"/>
    </row>
    <row r="2" spans="1:30" x14ac:dyDescent="0.35">
      <c r="A2" s="80" t="s">
        <v>434</v>
      </c>
      <c r="B2" s="52" t="s">
        <v>1</v>
      </c>
      <c r="C2" s="52" t="s">
        <v>2</v>
      </c>
      <c r="D2" s="52" t="s">
        <v>3</v>
      </c>
      <c r="E2" s="52" t="s">
        <v>16</v>
      </c>
      <c r="F2" s="52" t="s">
        <v>17</v>
      </c>
      <c r="G2" s="52" t="s">
        <v>18</v>
      </c>
      <c r="H2" s="50" t="s">
        <v>19</v>
      </c>
      <c r="I2" s="52" t="s">
        <v>20</v>
      </c>
      <c r="J2" s="52" t="s">
        <v>21</v>
      </c>
      <c r="K2" s="52" t="s">
        <v>22</v>
      </c>
      <c r="L2" s="50" t="s">
        <v>23</v>
      </c>
      <c r="M2" s="80" t="s">
        <v>24</v>
      </c>
      <c r="N2" s="52" t="s">
        <v>25</v>
      </c>
      <c r="O2" s="52" t="s">
        <v>26</v>
      </c>
      <c r="P2" s="52" t="s">
        <v>27</v>
      </c>
      <c r="Q2" s="52" t="s">
        <v>28</v>
      </c>
      <c r="R2" s="52" t="s">
        <v>29</v>
      </c>
      <c r="S2" s="52" t="s">
        <v>30</v>
      </c>
      <c r="T2" s="50" t="s">
        <v>31</v>
      </c>
      <c r="U2" s="52" t="s">
        <v>32</v>
      </c>
      <c r="V2" s="52" t="s">
        <v>33</v>
      </c>
      <c r="W2" s="52" t="s">
        <v>34</v>
      </c>
      <c r="X2" s="50" t="s">
        <v>35</v>
      </c>
      <c r="Y2" s="80" t="s">
        <v>36</v>
      </c>
      <c r="Z2" s="52" t="s">
        <v>37</v>
      </c>
      <c r="AA2" s="52" t="s">
        <v>38</v>
      </c>
      <c r="AB2" s="220" t="s">
        <v>39</v>
      </c>
      <c r="AC2" s="52" t="s">
        <v>40</v>
      </c>
      <c r="AD2" s="52" t="s">
        <v>5</v>
      </c>
    </row>
    <row r="3" spans="1:30" s="137" customFormat="1" ht="56" x14ac:dyDescent="0.35">
      <c r="A3" s="149" t="s">
        <v>0</v>
      </c>
      <c r="B3" s="46" t="s">
        <v>6</v>
      </c>
      <c r="C3" s="46" t="s">
        <v>10</v>
      </c>
      <c r="D3" s="46" t="s">
        <v>0</v>
      </c>
      <c r="E3" s="46" t="s">
        <v>4604</v>
      </c>
      <c r="F3" s="131" t="s">
        <v>6983</v>
      </c>
      <c r="G3" s="131" t="s">
        <v>4605</v>
      </c>
      <c r="H3" s="142">
        <v>624.22709839846846</v>
      </c>
      <c r="I3" s="58">
        <v>0.3</v>
      </c>
      <c r="J3" s="143">
        <v>436.95896887892792</v>
      </c>
      <c r="K3" s="46" t="s">
        <v>6984</v>
      </c>
      <c r="L3" s="47">
        <v>4</v>
      </c>
      <c r="M3" s="46" t="s">
        <v>98</v>
      </c>
      <c r="N3" s="47">
        <v>2</v>
      </c>
      <c r="O3" s="46" t="s">
        <v>997</v>
      </c>
      <c r="P3" s="47">
        <v>32</v>
      </c>
      <c r="Q3" s="46" t="s">
        <v>99</v>
      </c>
      <c r="R3" s="46" t="s">
        <v>100</v>
      </c>
      <c r="S3" s="46" t="s">
        <v>101</v>
      </c>
      <c r="T3" s="144">
        <v>11.6</v>
      </c>
      <c r="U3" s="46" t="s">
        <v>55</v>
      </c>
      <c r="V3" s="46" t="s">
        <v>56</v>
      </c>
      <c r="W3" s="132" t="s">
        <v>57</v>
      </c>
      <c r="X3" s="144">
        <v>1.3</v>
      </c>
      <c r="Y3" s="144">
        <v>45</v>
      </c>
      <c r="Z3" s="144">
        <v>50</v>
      </c>
      <c r="AA3" s="47">
        <v>400</v>
      </c>
      <c r="AB3" s="221" t="s">
        <v>6985</v>
      </c>
      <c r="AC3" s="145" t="s">
        <v>8788</v>
      </c>
      <c r="AD3" s="150" t="s">
        <v>6986</v>
      </c>
    </row>
    <row r="4" spans="1:30" s="137" customFormat="1" ht="70" x14ac:dyDescent="0.35">
      <c r="A4" s="149" t="s">
        <v>0</v>
      </c>
      <c r="B4" s="46" t="s">
        <v>6</v>
      </c>
      <c r="C4" s="46" t="s">
        <v>10</v>
      </c>
      <c r="D4" s="46" t="s">
        <v>0</v>
      </c>
      <c r="E4" s="46" t="s">
        <v>4608</v>
      </c>
      <c r="F4" s="131" t="s">
        <v>102</v>
      </c>
      <c r="G4" s="131" t="s">
        <v>6987</v>
      </c>
      <c r="H4" s="142">
        <v>876.90276142881146</v>
      </c>
      <c r="I4" s="58">
        <v>0.3</v>
      </c>
      <c r="J4" s="143">
        <v>613.83193300016796</v>
      </c>
      <c r="K4" s="46" t="s">
        <v>6988</v>
      </c>
      <c r="L4" s="47">
        <v>4</v>
      </c>
      <c r="M4" s="46" t="s">
        <v>98</v>
      </c>
      <c r="N4" s="47">
        <v>2</v>
      </c>
      <c r="O4" s="46" t="s">
        <v>997</v>
      </c>
      <c r="P4" s="47">
        <v>32</v>
      </c>
      <c r="Q4" s="46" t="s">
        <v>99</v>
      </c>
      <c r="R4" s="46" t="s">
        <v>100</v>
      </c>
      <c r="S4" s="46" t="s">
        <v>101</v>
      </c>
      <c r="T4" s="144">
        <v>11.6</v>
      </c>
      <c r="U4" s="46" t="s">
        <v>104</v>
      </c>
      <c r="V4" s="46" t="s">
        <v>6989</v>
      </c>
      <c r="W4" s="132" t="s">
        <v>57</v>
      </c>
      <c r="X4" s="144">
        <v>1.31</v>
      </c>
      <c r="Y4" s="144">
        <v>45</v>
      </c>
      <c r="Z4" s="144">
        <v>48</v>
      </c>
      <c r="AA4" s="47">
        <v>384</v>
      </c>
      <c r="AB4" s="221" t="s">
        <v>6990</v>
      </c>
      <c r="AC4" s="145" t="s">
        <v>8788</v>
      </c>
      <c r="AD4" s="150" t="s">
        <v>6991</v>
      </c>
    </row>
    <row r="5" spans="1:30" s="137" customFormat="1" ht="140" x14ac:dyDescent="0.35">
      <c r="A5" s="149" t="s">
        <v>0</v>
      </c>
      <c r="B5" s="46" t="s">
        <v>6</v>
      </c>
      <c r="C5" s="46" t="s">
        <v>7</v>
      </c>
      <c r="D5" s="46" t="s">
        <v>0</v>
      </c>
      <c r="E5" s="46" t="s">
        <v>7484</v>
      </c>
      <c r="F5" s="131" t="s">
        <v>7484</v>
      </c>
      <c r="G5" s="131" t="s">
        <v>7485</v>
      </c>
      <c r="H5" s="142">
        <v>1499</v>
      </c>
      <c r="I5" s="58">
        <v>0.4</v>
      </c>
      <c r="J5" s="143">
        <v>899.4</v>
      </c>
      <c r="K5" s="46" t="s">
        <v>7486</v>
      </c>
      <c r="L5" s="47">
        <v>8</v>
      </c>
      <c r="M5" s="46" t="s">
        <v>41</v>
      </c>
      <c r="N5" s="47" t="s">
        <v>6917</v>
      </c>
      <c r="O5" s="46" t="s">
        <v>1245</v>
      </c>
      <c r="P5" s="47">
        <v>256</v>
      </c>
      <c r="Q5" s="46" t="s">
        <v>43</v>
      </c>
      <c r="R5" s="46" t="s">
        <v>44</v>
      </c>
      <c r="S5" s="46" t="s">
        <v>6919</v>
      </c>
      <c r="T5" s="144" t="s">
        <v>46</v>
      </c>
      <c r="U5" s="46"/>
      <c r="V5" s="46"/>
      <c r="W5" s="132"/>
      <c r="X5" s="144">
        <v>1.8</v>
      </c>
      <c r="Y5" s="144">
        <v>65</v>
      </c>
      <c r="Z5" s="144" t="s">
        <v>46</v>
      </c>
      <c r="AA5" s="47" t="s">
        <v>46</v>
      </c>
      <c r="AB5" s="221" t="s">
        <v>6920</v>
      </c>
      <c r="AC5" s="145" t="s">
        <v>8784</v>
      </c>
      <c r="AD5" s="150" t="s">
        <v>6921</v>
      </c>
    </row>
    <row r="6" spans="1:30" s="137" customFormat="1" ht="140" x14ac:dyDescent="0.35">
      <c r="A6" s="149" t="s">
        <v>0</v>
      </c>
      <c r="B6" s="46" t="s">
        <v>6</v>
      </c>
      <c r="C6" s="46" t="s">
        <v>7</v>
      </c>
      <c r="D6" s="46" t="s">
        <v>0</v>
      </c>
      <c r="E6" s="46" t="s">
        <v>6914</v>
      </c>
      <c r="F6" s="131" t="s">
        <v>6914</v>
      </c>
      <c r="G6" s="131" t="s">
        <v>6915</v>
      </c>
      <c r="H6" s="142">
        <v>1399</v>
      </c>
      <c r="I6" s="58">
        <v>0.4</v>
      </c>
      <c r="J6" s="143">
        <v>839.4</v>
      </c>
      <c r="K6" s="46" t="s">
        <v>6916</v>
      </c>
      <c r="L6" s="47">
        <v>8</v>
      </c>
      <c r="M6" s="46" t="s">
        <v>41</v>
      </c>
      <c r="N6" s="47" t="s">
        <v>6917</v>
      </c>
      <c r="O6" s="46" t="s">
        <v>6918</v>
      </c>
      <c r="P6" s="47">
        <v>256</v>
      </c>
      <c r="Q6" s="46" t="s">
        <v>43</v>
      </c>
      <c r="R6" s="46" t="s">
        <v>44</v>
      </c>
      <c r="S6" s="46" t="s">
        <v>6919</v>
      </c>
      <c r="T6" s="144" t="s">
        <v>46</v>
      </c>
      <c r="U6" s="46"/>
      <c r="V6" s="46"/>
      <c r="W6" s="132"/>
      <c r="X6" s="144">
        <v>1.8</v>
      </c>
      <c r="Y6" s="144">
        <v>65</v>
      </c>
      <c r="Z6" s="144" t="s">
        <v>46</v>
      </c>
      <c r="AA6" s="47" t="s">
        <v>46</v>
      </c>
      <c r="AB6" s="221" t="s">
        <v>6920</v>
      </c>
      <c r="AC6" s="145" t="s">
        <v>8784</v>
      </c>
      <c r="AD6" s="150" t="s">
        <v>6921</v>
      </c>
    </row>
    <row r="7" spans="1:30" s="137" customFormat="1" ht="165.5" customHeight="1" x14ac:dyDescent="0.35">
      <c r="A7" s="149" t="s">
        <v>0</v>
      </c>
      <c r="B7" s="46" t="s">
        <v>6</v>
      </c>
      <c r="C7" s="46" t="s">
        <v>7</v>
      </c>
      <c r="D7" s="46" t="s">
        <v>0</v>
      </c>
      <c r="E7" s="46" t="s">
        <v>6922</v>
      </c>
      <c r="F7" s="131" t="s">
        <v>6922</v>
      </c>
      <c r="G7" s="131" t="s">
        <v>6923</v>
      </c>
      <c r="H7" s="142">
        <v>1799</v>
      </c>
      <c r="I7" s="58">
        <v>0.4</v>
      </c>
      <c r="J7" s="143">
        <v>1079.3999999999999</v>
      </c>
      <c r="K7" s="46" t="s">
        <v>6924</v>
      </c>
      <c r="L7" s="47">
        <v>8</v>
      </c>
      <c r="M7" s="46" t="s">
        <v>41</v>
      </c>
      <c r="N7" s="47" t="s">
        <v>6917</v>
      </c>
      <c r="O7" s="46" t="s">
        <v>2202</v>
      </c>
      <c r="P7" s="47">
        <v>256</v>
      </c>
      <c r="Q7" s="46" t="s">
        <v>43</v>
      </c>
      <c r="R7" s="46" t="s">
        <v>44</v>
      </c>
      <c r="S7" s="46" t="s">
        <v>6919</v>
      </c>
      <c r="T7" s="144" t="s">
        <v>46</v>
      </c>
      <c r="U7" s="46"/>
      <c r="V7" s="46"/>
      <c r="W7" s="132"/>
      <c r="X7" s="144">
        <v>3</v>
      </c>
      <c r="Y7" s="144">
        <v>135</v>
      </c>
      <c r="Z7" s="144" t="s">
        <v>46</v>
      </c>
      <c r="AA7" s="47" t="s">
        <v>46</v>
      </c>
      <c r="AB7" s="221" t="s">
        <v>6925</v>
      </c>
      <c r="AC7" s="145" t="s">
        <v>8784</v>
      </c>
      <c r="AD7" s="150" t="s">
        <v>6926</v>
      </c>
    </row>
    <row r="8" spans="1:30" s="137" customFormat="1" ht="154" x14ac:dyDescent="0.35">
      <c r="A8" s="149" t="s">
        <v>0</v>
      </c>
      <c r="B8" s="46" t="s">
        <v>6</v>
      </c>
      <c r="C8" s="46" t="s">
        <v>7</v>
      </c>
      <c r="D8" s="46" t="s">
        <v>0</v>
      </c>
      <c r="E8" s="46" t="s">
        <v>6927</v>
      </c>
      <c r="F8" s="131" t="s">
        <v>6927</v>
      </c>
      <c r="G8" s="131" t="s">
        <v>6928</v>
      </c>
      <c r="H8" s="142">
        <v>2299</v>
      </c>
      <c r="I8" s="58">
        <v>0.4</v>
      </c>
      <c r="J8" s="143">
        <v>1379.3999999999999</v>
      </c>
      <c r="K8" s="46" t="s">
        <v>6929</v>
      </c>
      <c r="L8" s="47">
        <v>16</v>
      </c>
      <c r="M8" s="46" t="s">
        <v>47</v>
      </c>
      <c r="N8" s="47" t="s">
        <v>6917</v>
      </c>
      <c r="O8" s="46" t="s">
        <v>6930</v>
      </c>
      <c r="P8" s="47">
        <v>512</v>
      </c>
      <c r="Q8" s="46" t="s">
        <v>43</v>
      </c>
      <c r="R8" s="46" t="s">
        <v>44</v>
      </c>
      <c r="S8" s="46" t="s">
        <v>6919</v>
      </c>
      <c r="T8" s="144" t="s">
        <v>46</v>
      </c>
      <c r="U8" s="46"/>
      <c r="V8" s="46"/>
      <c r="W8" s="132"/>
      <c r="X8" s="144">
        <v>3</v>
      </c>
      <c r="Y8" s="144">
        <v>135</v>
      </c>
      <c r="Z8" s="144" t="s">
        <v>46</v>
      </c>
      <c r="AA8" s="47" t="s">
        <v>46</v>
      </c>
      <c r="AB8" s="221" t="s">
        <v>6931</v>
      </c>
      <c r="AC8" s="145" t="s">
        <v>8784</v>
      </c>
      <c r="AD8" s="150" t="s">
        <v>6926</v>
      </c>
    </row>
    <row r="9" spans="1:30" s="137" customFormat="1" ht="168" x14ac:dyDescent="0.35">
      <c r="A9" s="149" t="s">
        <v>0</v>
      </c>
      <c r="B9" s="46" t="s">
        <v>6</v>
      </c>
      <c r="C9" s="46" t="s">
        <v>7</v>
      </c>
      <c r="D9" s="46" t="s">
        <v>0</v>
      </c>
      <c r="E9" s="46" t="s">
        <v>6932</v>
      </c>
      <c r="F9" s="131" t="s">
        <v>6932</v>
      </c>
      <c r="G9" s="131" t="s">
        <v>6933</v>
      </c>
      <c r="H9" s="142">
        <v>1499</v>
      </c>
      <c r="I9" s="58">
        <v>0.4</v>
      </c>
      <c r="J9" s="143">
        <v>899.4</v>
      </c>
      <c r="K9" s="46" t="s">
        <v>6934</v>
      </c>
      <c r="L9" s="47">
        <v>8</v>
      </c>
      <c r="M9" s="46" t="s">
        <v>41</v>
      </c>
      <c r="N9" s="47" t="s">
        <v>6917</v>
      </c>
      <c r="O9" s="46" t="s">
        <v>2202</v>
      </c>
      <c r="P9" s="47">
        <v>256</v>
      </c>
      <c r="Q9" s="46" t="s">
        <v>43</v>
      </c>
      <c r="R9" s="46" t="s">
        <v>44</v>
      </c>
      <c r="S9" s="46" t="s">
        <v>6919</v>
      </c>
      <c r="T9" s="144" t="s">
        <v>46</v>
      </c>
      <c r="U9" s="46"/>
      <c r="V9" s="46"/>
      <c r="W9" s="132"/>
      <c r="X9" s="144">
        <v>8</v>
      </c>
      <c r="Y9" s="144">
        <v>180</v>
      </c>
      <c r="Z9" s="144" t="s">
        <v>46</v>
      </c>
      <c r="AA9" s="47" t="s">
        <v>46</v>
      </c>
      <c r="AB9" s="221" t="s">
        <v>6935</v>
      </c>
      <c r="AC9" s="145" t="s">
        <v>8784</v>
      </c>
      <c r="AD9" s="150" t="s">
        <v>6936</v>
      </c>
    </row>
    <row r="10" spans="1:30" s="137" customFormat="1" ht="196" x14ac:dyDescent="0.35">
      <c r="A10" s="149" t="s">
        <v>0</v>
      </c>
      <c r="B10" s="46" t="s">
        <v>6</v>
      </c>
      <c r="C10" s="46" t="s">
        <v>7</v>
      </c>
      <c r="D10" s="46" t="s">
        <v>0</v>
      </c>
      <c r="E10" s="46" t="s">
        <v>6937</v>
      </c>
      <c r="F10" s="131" t="s">
        <v>6937</v>
      </c>
      <c r="G10" s="131" t="s">
        <v>6938</v>
      </c>
      <c r="H10" s="142">
        <v>1699</v>
      </c>
      <c r="I10" s="58">
        <v>0.4</v>
      </c>
      <c r="J10" s="143">
        <v>1019.4</v>
      </c>
      <c r="K10" s="46" t="s">
        <v>6924</v>
      </c>
      <c r="L10" s="47">
        <v>8</v>
      </c>
      <c r="M10" s="46" t="s">
        <v>41</v>
      </c>
      <c r="N10" s="47" t="s">
        <v>6917</v>
      </c>
      <c r="O10" s="46" t="s">
        <v>2202</v>
      </c>
      <c r="P10" s="47">
        <v>256</v>
      </c>
      <c r="Q10" s="46" t="s">
        <v>43</v>
      </c>
      <c r="R10" s="46" t="s">
        <v>44</v>
      </c>
      <c r="S10" s="46" t="s">
        <v>6919</v>
      </c>
      <c r="T10" s="144" t="s">
        <v>46</v>
      </c>
      <c r="U10" s="46"/>
      <c r="V10" s="46"/>
      <c r="W10" s="132"/>
      <c r="X10" s="144">
        <v>10</v>
      </c>
      <c r="Y10" s="144">
        <v>300</v>
      </c>
      <c r="Z10" s="144" t="s">
        <v>46</v>
      </c>
      <c r="AA10" s="47" t="s">
        <v>46</v>
      </c>
      <c r="AB10" s="221" t="s">
        <v>6939</v>
      </c>
      <c r="AC10" s="145" t="s">
        <v>8784</v>
      </c>
      <c r="AD10" s="150" t="s">
        <v>6936</v>
      </c>
    </row>
    <row r="11" spans="1:30" s="137" customFormat="1" ht="168" x14ac:dyDescent="0.35">
      <c r="A11" s="149" t="s">
        <v>0</v>
      </c>
      <c r="B11" s="46" t="s">
        <v>6</v>
      </c>
      <c r="C11" s="46" t="s">
        <v>7</v>
      </c>
      <c r="D11" s="46" t="s">
        <v>0</v>
      </c>
      <c r="E11" s="46" t="s">
        <v>6940</v>
      </c>
      <c r="F11" s="131" t="s">
        <v>6940</v>
      </c>
      <c r="G11" s="131" t="s">
        <v>6941</v>
      </c>
      <c r="H11" s="142">
        <v>2899</v>
      </c>
      <c r="I11" s="58">
        <v>0.4</v>
      </c>
      <c r="J11" s="143">
        <v>1739.3999999999999</v>
      </c>
      <c r="K11" s="46" t="s">
        <v>6924</v>
      </c>
      <c r="L11" s="47">
        <v>16</v>
      </c>
      <c r="M11" s="46" t="s">
        <v>47</v>
      </c>
      <c r="N11" s="47">
        <v>6</v>
      </c>
      <c r="O11" s="46" t="s">
        <v>6942</v>
      </c>
      <c r="P11" s="47">
        <v>512</v>
      </c>
      <c r="Q11" s="46" t="s">
        <v>43</v>
      </c>
      <c r="R11" s="46" t="s">
        <v>44</v>
      </c>
      <c r="S11" s="46" t="s">
        <v>6919</v>
      </c>
      <c r="T11" s="144" t="s">
        <v>46</v>
      </c>
      <c r="U11" s="46"/>
      <c r="V11" s="46"/>
      <c r="W11" s="132"/>
      <c r="X11" s="144">
        <v>15</v>
      </c>
      <c r="Y11" s="144">
        <v>700</v>
      </c>
      <c r="Z11" s="144" t="s">
        <v>46</v>
      </c>
      <c r="AA11" s="47" t="s">
        <v>46</v>
      </c>
      <c r="AB11" s="221" t="s">
        <v>6943</v>
      </c>
      <c r="AC11" s="145" t="s">
        <v>8784</v>
      </c>
      <c r="AD11" s="150" t="s">
        <v>6936</v>
      </c>
    </row>
    <row r="12" spans="1:30" s="137" customFormat="1" ht="168" x14ac:dyDescent="0.35">
      <c r="A12" s="149" t="s">
        <v>0</v>
      </c>
      <c r="B12" s="46" t="s">
        <v>6</v>
      </c>
      <c r="C12" s="46" t="s">
        <v>7</v>
      </c>
      <c r="D12" s="46" t="s">
        <v>0</v>
      </c>
      <c r="E12" s="46" t="s">
        <v>6940</v>
      </c>
      <c r="F12" s="131" t="s">
        <v>6940</v>
      </c>
      <c r="G12" s="131" t="s">
        <v>6944</v>
      </c>
      <c r="H12" s="142">
        <v>4398.9000000000005</v>
      </c>
      <c r="I12" s="58">
        <v>0.4</v>
      </c>
      <c r="J12" s="143">
        <v>2639.34</v>
      </c>
      <c r="K12" s="46" t="s">
        <v>6945</v>
      </c>
      <c r="L12" s="47">
        <v>16</v>
      </c>
      <c r="M12" s="46" t="s">
        <v>47</v>
      </c>
      <c r="N12" s="47">
        <v>12</v>
      </c>
      <c r="O12" s="46" t="s">
        <v>6946</v>
      </c>
      <c r="P12" s="47">
        <v>512</v>
      </c>
      <c r="Q12" s="46" t="s">
        <v>43</v>
      </c>
      <c r="R12" s="46" t="s">
        <v>44</v>
      </c>
      <c r="S12" s="46" t="s">
        <v>6919</v>
      </c>
      <c r="T12" s="144" t="s">
        <v>46</v>
      </c>
      <c r="U12" s="46"/>
      <c r="V12" s="46"/>
      <c r="W12" s="132"/>
      <c r="X12" s="144">
        <v>15.5</v>
      </c>
      <c r="Y12" s="144">
        <v>700</v>
      </c>
      <c r="Z12" s="144" t="s">
        <v>46</v>
      </c>
      <c r="AA12" s="47" t="s">
        <v>46</v>
      </c>
      <c r="AB12" s="221" t="s">
        <v>6943</v>
      </c>
      <c r="AC12" s="145" t="s">
        <v>8784</v>
      </c>
      <c r="AD12" s="150" t="s">
        <v>6936</v>
      </c>
    </row>
    <row r="13" spans="1:30" s="137" customFormat="1" ht="168" x14ac:dyDescent="0.35">
      <c r="A13" s="149" t="s">
        <v>0</v>
      </c>
      <c r="B13" s="46" t="s">
        <v>6</v>
      </c>
      <c r="C13" s="46" t="s">
        <v>7</v>
      </c>
      <c r="D13" s="46" t="s">
        <v>0</v>
      </c>
      <c r="E13" s="46" t="s">
        <v>6947</v>
      </c>
      <c r="F13" s="131" t="s">
        <v>6947</v>
      </c>
      <c r="G13" s="131" t="s">
        <v>6948</v>
      </c>
      <c r="H13" s="142">
        <v>2399</v>
      </c>
      <c r="I13" s="58">
        <v>0.4</v>
      </c>
      <c r="J13" s="143">
        <v>1439.3999999999999</v>
      </c>
      <c r="K13" s="46" t="s">
        <v>6924</v>
      </c>
      <c r="L13" s="47">
        <v>16</v>
      </c>
      <c r="M13" s="46" t="s">
        <v>47</v>
      </c>
      <c r="N13" s="47" t="s">
        <v>6917</v>
      </c>
      <c r="O13" s="46" t="s">
        <v>2202</v>
      </c>
      <c r="P13" s="47">
        <v>256</v>
      </c>
      <c r="Q13" s="46" t="s">
        <v>43</v>
      </c>
      <c r="R13" s="46" t="s">
        <v>44</v>
      </c>
      <c r="S13" s="46" t="s">
        <v>6919</v>
      </c>
      <c r="T13" s="144">
        <v>23.8</v>
      </c>
      <c r="U13" s="46" t="s">
        <v>68</v>
      </c>
      <c r="V13" s="46" t="s">
        <v>6949</v>
      </c>
      <c r="W13" s="132"/>
      <c r="X13" s="144">
        <v>13.5</v>
      </c>
      <c r="Y13" s="144">
        <v>135</v>
      </c>
      <c r="Z13" s="144" t="s">
        <v>46</v>
      </c>
      <c r="AA13" s="47" t="s">
        <v>46</v>
      </c>
      <c r="AB13" s="221" t="s">
        <v>6950</v>
      </c>
      <c r="AC13" s="145" t="s">
        <v>8784</v>
      </c>
      <c r="AD13" s="150" t="s">
        <v>6936</v>
      </c>
    </row>
    <row r="14" spans="1:30" s="137" customFormat="1" ht="168" x14ac:dyDescent="0.35">
      <c r="A14" s="149" t="s">
        <v>0</v>
      </c>
      <c r="B14" s="46" t="s">
        <v>6</v>
      </c>
      <c r="C14" s="46" t="s">
        <v>7</v>
      </c>
      <c r="D14" s="46" t="s">
        <v>0</v>
      </c>
      <c r="E14" s="46" t="s">
        <v>6947</v>
      </c>
      <c r="F14" s="131" t="s">
        <v>6947</v>
      </c>
      <c r="G14" s="131" t="s">
        <v>6951</v>
      </c>
      <c r="H14" s="142">
        <v>2999</v>
      </c>
      <c r="I14" s="58">
        <v>0.4</v>
      </c>
      <c r="J14" s="143">
        <v>1799.3999999999999</v>
      </c>
      <c r="K14" s="46" t="s">
        <v>6945</v>
      </c>
      <c r="L14" s="47">
        <v>16</v>
      </c>
      <c r="M14" s="46" t="s">
        <v>47</v>
      </c>
      <c r="N14" s="47" t="s">
        <v>6917</v>
      </c>
      <c r="O14" s="46" t="s">
        <v>6930</v>
      </c>
      <c r="P14" s="47">
        <v>512</v>
      </c>
      <c r="Q14" s="46" t="s">
        <v>43</v>
      </c>
      <c r="R14" s="46" t="s">
        <v>44</v>
      </c>
      <c r="S14" s="46" t="s">
        <v>6919</v>
      </c>
      <c r="T14" s="144">
        <v>23.8</v>
      </c>
      <c r="U14" s="46" t="s">
        <v>68</v>
      </c>
      <c r="V14" s="46" t="s">
        <v>6949</v>
      </c>
      <c r="W14" s="132"/>
      <c r="X14" s="144">
        <v>13.5</v>
      </c>
      <c r="Y14" s="144">
        <v>135</v>
      </c>
      <c r="Z14" s="144" t="s">
        <v>46</v>
      </c>
      <c r="AA14" s="47" t="s">
        <v>46</v>
      </c>
      <c r="AB14" s="221" t="s">
        <v>6950</v>
      </c>
      <c r="AC14" s="145" t="s">
        <v>8784</v>
      </c>
      <c r="AD14" s="150" t="s">
        <v>6936</v>
      </c>
    </row>
    <row r="15" spans="1:30" s="137" customFormat="1" ht="168" x14ac:dyDescent="0.35">
      <c r="A15" s="149" t="s">
        <v>0</v>
      </c>
      <c r="B15" s="46" t="s">
        <v>6</v>
      </c>
      <c r="C15" s="46" t="s">
        <v>7</v>
      </c>
      <c r="D15" s="46" t="s">
        <v>0</v>
      </c>
      <c r="E15" s="46" t="s">
        <v>6947</v>
      </c>
      <c r="F15" s="131" t="s">
        <v>6952</v>
      </c>
      <c r="G15" s="131" t="s">
        <v>6953</v>
      </c>
      <c r="H15" s="142">
        <v>2699</v>
      </c>
      <c r="I15" s="58">
        <v>0.4</v>
      </c>
      <c r="J15" s="143">
        <v>1619.3999999999999</v>
      </c>
      <c r="K15" s="46" t="s">
        <v>6924</v>
      </c>
      <c r="L15" s="47">
        <v>16</v>
      </c>
      <c r="M15" s="46" t="s">
        <v>47</v>
      </c>
      <c r="N15" s="47" t="s">
        <v>6917</v>
      </c>
      <c r="O15" s="46" t="s">
        <v>2202</v>
      </c>
      <c r="P15" s="47">
        <v>256</v>
      </c>
      <c r="Q15" s="46" t="s">
        <v>43</v>
      </c>
      <c r="R15" s="46" t="s">
        <v>44</v>
      </c>
      <c r="S15" s="46" t="s">
        <v>6919</v>
      </c>
      <c r="T15" s="144">
        <v>23.8</v>
      </c>
      <c r="U15" s="46" t="s">
        <v>68</v>
      </c>
      <c r="V15" s="46" t="s">
        <v>6954</v>
      </c>
      <c r="W15" s="132"/>
      <c r="X15" s="144">
        <v>13.5</v>
      </c>
      <c r="Y15" s="144">
        <v>135</v>
      </c>
      <c r="Z15" s="144" t="s">
        <v>46</v>
      </c>
      <c r="AA15" s="47" t="s">
        <v>46</v>
      </c>
      <c r="AB15" s="221" t="s">
        <v>6950</v>
      </c>
      <c r="AC15" s="145" t="s">
        <v>8784</v>
      </c>
      <c r="AD15" s="150" t="s">
        <v>6936</v>
      </c>
    </row>
    <row r="16" spans="1:30" s="137" customFormat="1" ht="168" x14ac:dyDescent="0.35">
      <c r="A16" s="149" t="s">
        <v>0</v>
      </c>
      <c r="B16" s="10" t="s">
        <v>6</v>
      </c>
      <c r="C16" s="10" t="s">
        <v>7</v>
      </c>
      <c r="D16" s="10" t="s">
        <v>0</v>
      </c>
      <c r="E16" s="10" t="s">
        <v>6947</v>
      </c>
      <c r="F16" s="184" t="s">
        <v>6952</v>
      </c>
      <c r="G16" s="184" t="s">
        <v>6955</v>
      </c>
      <c r="H16" s="186">
        <v>3399</v>
      </c>
      <c r="I16" s="188">
        <v>0.4</v>
      </c>
      <c r="J16" s="190">
        <v>2039.3999999999999</v>
      </c>
      <c r="K16" s="10" t="s">
        <v>6945</v>
      </c>
      <c r="L16" s="191">
        <v>16</v>
      </c>
      <c r="M16" s="10" t="s">
        <v>47</v>
      </c>
      <c r="N16" s="191" t="s">
        <v>6917</v>
      </c>
      <c r="O16" s="10" t="s">
        <v>6930</v>
      </c>
      <c r="P16" s="191">
        <v>512</v>
      </c>
      <c r="Q16" s="10" t="s">
        <v>43</v>
      </c>
      <c r="R16" s="10" t="s">
        <v>44</v>
      </c>
      <c r="S16" s="10" t="s">
        <v>6919</v>
      </c>
      <c r="T16" s="192">
        <v>23.8</v>
      </c>
      <c r="U16" s="10" t="s">
        <v>68</v>
      </c>
      <c r="V16" s="10" t="s">
        <v>6954</v>
      </c>
      <c r="W16" s="132"/>
      <c r="X16" s="192">
        <v>13.5</v>
      </c>
      <c r="Y16" s="192">
        <v>135</v>
      </c>
      <c r="Z16" s="192" t="s">
        <v>46</v>
      </c>
      <c r="AA16" s="191" t="s">
        <v>46</v>
      </c>
      <c r="AB16" s="222" t="s">
        <v>6950</v>
      </c>
      <c r="AC16" s="193" t="s">
        <v>8784</v>
      </c>
      <c r="AD16" s="194" t="s">
        <v>6936</v>
      </c>
    </row>
    <row r="17" spans="1:30" s="137" customFormat="1" ht="84" x14ac:dyDescent="0.35">
      <c r="A17" s="149" t="s">
        <v>0</v>
      </c>
      <c r="B17" s="46" t="s">
        <v>6</v>
      </c>
      <c r="C17" s="46" t="s">
        <v>9</v>
      </c>
      <c r="D17" s="46" t="s">
        <v>0</v>
      </c>
      <c r="E17" s="46" t="s">
        <v>4586</v>
      </c>
      <c r="F17" s="131" t="s">
        <v>59</v>
      </c>
      <c r="G17" s="131" t="s">
        <v>8786</v>
      </c>
      <c r="H17" s="142">
        <v>1717.1111557112663</v>
      </c>
      <c r="I17" s="58">
        <v>0.3</v>
      </c>
      <c r="J17" s="143">
        <v>1201.9778089978863</v>
      </c>
      <c r="K17" s="46" t="s">
        <v>6956</v>
      </c>
      <c r="L17" s="47">
        <v>8</v>
      </c>
      <c r="M17" s="46" t="s">
        <v>53</v>
      </c>
      <c r="N17" s="47" t="s">
        <v>6917</v>
      </c>
      <c r="O17" s="46" t="s">
        <v>997</v>
      </c>
      <c r="P17" s="47">
        <v>256</v>
      </c>
      <c r="Q17" s="46" t="s">
        <v>54</v>
      </c>
      <c r="R17" s="46" t="s">
        <v>44</v>
      </c>
      <c r="S17" s="46" t="s">
        <v>6919</v>
      </c>
      <c r="T17" s="144">
        <v>11.6</v>
      </c>
      <c r="U17" s="46" t="s">
        <v>6959</v>
      </c>
      <c r="V17" s="46" t="s">
        <v>6960</v>
      </c>
      <c r="W17" s="132" t="s">
        <v>353</v>
      </c>
      <c r="X17" s="144">
        <v>1.5</v>
      </c>
      <c r="Y17" s="144">
        <v>45</v>
      </c>
      <c r="Z17" s="144">
        <v>48</v>
      </c>
      <c r="AA17" s="47">
        <v>384</v>
      </c>
      <c r="AB17" s="221" t="s">
        <v>6957</v>
      </c>
      <c r="AC17" s="145" t="s">
        <v>8785</v>
      </c>
      <c r="AD17" s="150" t="s">
        <v>6961</v>
      </c>
    </row>
    <row r="18" spans="1:30" s="137" customFormat="1" ht="84" x14ac:dyDescent="0.35">
      <c r="A18" s="149" t="s">
        <v>0</v>
      </c>
      <c r="B18" s="46" t="s">
        <v>6</v>
      </c>
      <c r="C18" s="46" t="s">
        <v>8</v>
      </c>
      <c r="D18" s="46" t="s">
        <v>0</v>
      </c>
      <c r="E18" s="46" t="s">
        <v>4582</v>
      </c>
      <c r="F18" s="131" t="s">
        <v>52</v>
      </c>
      <c r="G18" s="131" t="s">
        <v>7487</v>
      </c>
      <c r="H18" s="142">
        <v>1474.2857142857144</v>
      </c>
      <c r="I18" s="58">
        <v>0.3</v>
      </c>
      <c r="J18" s="143">
        <v>1032</v>
      </c>
      <c r="K18" s="46" t="s">
        <v>6956</v>
      </c>
      <c r="L18" s="47">
        <v>8</v>
      </c>
      <c r="M18" s="46" t="s">
        <v>53</v>
      </c>
      <c r="N18" s="47" t="s">
        <v>6917</v>
      </c>
      <c r="O18" s="46" t="s">
        <v>997</v>
      </c>
      <c r="P18" s="47">
        <v>256</v>
      </c>
      <c r="Q18" s="46" t="s">
        <v>54</v>
      </c>
      <c r="R18" s="46" t="s">
        <v>44</v>
      </c>
      <c r="S18" s="46" t="s">
        <v>6919</v>
      </c>
      <c r="T18" s="144">
        <v>11.6</v>
      </c>
      <c r="U18" s="46" t="s">
        <v>55</v>
      </c>
      <c r="V18" s="46" t="s">
        <v>56</v>
      </c>
      <c r="W18" s="132" t="s">
        <v>353</v>
      </c>
      <c r="X18" s="144">
        <v>1.4</v>
      </c>
      <c r="Y18" s="144">
        <v>45</v>
      </c>
      <c r="Z18" s="144">
        <v>48</v>
      </c>
      <c r="AA18" s="47">
        <v>384</v>
      </c>
      <c r="AB18" s="221" t="s">
        <v>6957</v>
      </c>
      <c r="AC18" s="145" t="s">
        <v>8785</v>
      </c>
      <c r="AD18" s="150" t="s">
        <v>6958</v>
      </c>
    </row>
    <row r="19" spans="1:30" s="137" customFormat="1" ht="84" x14ac:dyDescent="0.35">
      <c r="A19" s="149" t="s">
        <v>0</v>
      </c>
      <c r="B19" s="46" t="s">
        <v>6</v>
      </c>
      <c r="C19" s="46" t="s">
        <v>8</v>
      </c>
      <c r="D19" s="46" t="s">
        <v>0</v>
      </c>
      <c r="E19" s="46" t="s">
        <v>6962</v>
      </c>
      <c r="F19" s="131" t="s">
        <v>6963</v>
      </c>
      <c r="G19" s="131" t="s">
        <v>6964</v>
      </c>
      <c r="H19" s="142">
        <v>1632.714285714286</v>
      </c>
      <c r="I19" s="58">
        <v>0.3</v>
      </c>
      <c r="J19" s="143">
        <v>1142.9000000000001</v>
      </c>
      <c r="K19" s="46" t="s">
        <v>6965</v>
      </c>
      <c r="L19" s="47">
        <v>8</v>
      </c>
      <c r="M19" s="46" t="s">
        <v>6966</v>
      </c>
      <c r="N19" s="47" t="s">
        <v>6917</v>
      </c>
      <c r="O19" s="46" t="s">
        <v>997</v>
      </c>
      <c r="P19" s="47">
        <v>256</v>
      </c>
      <c r="Q19" s="46" t="s">
        <v>54</v>
      </c>
      <c r="R19" s="46" t="s">
        <v>44</v>
      </c>
      <c r="S19" s="46" t="s">
        <v>6919</v>
      </c>
      <c r="T19" s="144">
        <v>14</v>
      </c>
      <c r="U19" s="46" t="s">
        <v>6967</v>
      </c>
      <c r="V19" s="46" t="s">
        <v>6968</v>
      </c>
      <c r="W19" s="132" t="s">
        <v>353</v>
      </c>
      <c r="X19" s="144">
        <v>1.65</v>
      </c>
      <c r="Y19" s="144">
        <v>45</v>
      </c>
      <c r="Z19" s="144">
        <v>50</v>
      </c>
      <c r="AA19" s="47">
        <v>400</v>
      </c>
      <c r="AB19" s="221" t="s">
        <v>6969</v>
      </c>
      <c r="AC19" s="145" t="s">
        <v>8785</v>
      </c>
      <c r="AD19" s="150" t="s">
        <v>6958</v>
      </c>
    </row>
    <row r="20" spans="1:30" s="137" customFormat="1" ht="84" x14ac:dyDescent="0.35">
      <c r="A20" s="149" t="s">
        <v>0</v>
      </c>
      <c r="B20" s="46" t="s">
        <v>6</v>
      </c>
      <c r="C20" s="46" t="s">
        <v>8</v>
      </c>
      <c r="D20" s="46" t="s">
        <v>0</v>
      </c>
      <c r="E20" s="46" t="s">
        <v>6970</v>
      </c>
      <c r="F20" s="131" t="s">
        <v>80</v>
      </c>
      <c r="G20" s="131" t="s">
        <v>6971</v>
      </c>
      <c r="H20" s="142">
        <v>2390.0171428571434</v>
      </c>
      <c r="I20" s="58">
        <v>0.3</v>
      </c>
      <c r="J20" s="143">
        <v>1673.0120000000002</v>
      </c>
      <c r="K20" s="46" t="s">
        <v>6972</v>
      </c>
      <c r="L20" s="47">
        <v>16</v>
      </c>
      <c r="M20" s="46" t="s">
        <v>6973</v>
      </c>
      <c r="N20" s="47" t="s">
        <v>6917</v>
      </c>
      <c r="O20" s="46" t="s">
        <v>67</v>
      </c>
      <c r="P20" s="47">
        <v>256</v>
      </c>
      <c r="Q20" s="46" t="s">
        <v>54</v>
      </c>
      <c r="R20" s="46" t="s">
        <v>44</v>
      </c>
      <c r="S20" s="46" t="s">
        <v>6919</v>
      </c>
      <c r="T20" s="144">
        <v>14</v>
      </c>
      <c r="U20" s="46" t="s">
        <v>1198</v>
      </c>
      <c r="V20" s="46" t="s">
        <v>6974</v>
      </c>
      <c r="W20" s="132" t="s">
        <v>57</v>
      </c>
      <c r="X20" s="144">
        <v>1.37</v>
      </c>
      <c r="Y20" s="144">
        <v>65</v>
      </c>
      <c r="Z20" s="144">
        <v>56</v>
      </c>
      <c r="AA20" s="47">
        <v>448</v>
      </c>
      <c r="AB20" s="221" t="s">
        <v>6975</v>
      </c>
      <c r="AC20" s="145" t="s">
        <v>8785</v>
      </c>
      <c r="AD20" s="150" t="s">
        <v>6976</v>
      </c>
    </row>
    <row r="21" spans="1:30" s="137" customFormat="1" ht="84" x14ac:dyDescent="0.35">
      <c r="A21" s="149" t="s">
        <v>0</v>
      </c>
      <c r="B21" s="46" t="s">
        <v>6</v>
      </c>
      <c r="C21" s="46" t="s">
        <v>8</v>
      </c>
      <c r="D21" s="46" t="s">
        <v>0</v>
      </c>
      <c r="E21" s="46" t="s">
        <v>6978</v>
      </c>
      <c r="F21" s="131" t="s">
        <v>90</v>
      </c>
      <c r="G21" s="131" t="s">
        <v>6979</v>
      </c>
      <c r="H21" s="142">
        <v>2556.3842857142859</v>
      </c>
      <c r="I21" s="58">
        <v>0.3</v>
      </c>
      <c r="J21" s="143">
        <v>1789.4690000000001</v>
      </c>
      <c r="K21" s="46" t="s">
        <v>6972</v>
      </c>
      <c r="L21" s="47">
        <v>8</v>
      </c>
      <c r="M21" s="46" t="s">
        <v>41</v>
      </c>
      <c r="N21" s="47" t="s">
        <v>6917</v>
      </c>
      <c r="O21" s="46" t="s">
        <v>67</v>
      </c>
      <c r="P21" s="47">
        <v>256</v>
      </c>
      <c r="Q21" s="46" t="s">
        <v>54</v>
      </c>
      <c r="R21" s="46" t="s">
        <v>44</v>
      </c>
      <c r="S21" s="46" t="s">
        <v>6919</v>
      </c>
      <c r="T21" s="144">
        <v>14</v>
      </c>
      <c r="U21" s="46" t="s">
        <v>6980</v>
      </c>
      <c r="V21" s="46" t="s">
        <v>6981</v>
      </c>
      <c r="W21" s="132" t="s">
        <v>57</v>
      </c>
      <c r="X21" s="144">
        <v>1.58</v>
      </c>
      <c r="Y21" s="144">
        <v>65</v>
      </c>
      <c r="Z21" s="144">
        <v>56</v>
      </c>
      <c r="AA21" s="47">
        <v>448</v>
      </c>
      <c r="AB21" s="221" t="s">
        <v>6975</v>
      </c>
      <c r="AC21" s="145" t="s">
        <v>8785</v>
      </c>
      <c r="AD21" s="150" t="s">
        <v>6976</v>
      </c>
    </row>
    <row r="22" spans="1:30" s="137" customFormat="1" ht="84" x14ac:dyDescent="0.35">
      <c r="A22" s="149" t="s">
        <v>0</v>
      </c>
      <c r="B22" s="46" t="s">
        <v>6</v>
      </c>
      <c r="C22" s="46" t="s">
        <v>8</v>
      </c>
      <c r="D22" s="46" t="s">
        <v>0</v>
      </c>
      <c r="E22" s="46" t="s">
        <v>6978</v>
      </c>
      <c r="F22" s="131" t="s">
        <v>90</v>
      </c>
      <c r="G22" s="131" t="s">
        <v>8787</v>
      </c>
      <c r="H22" s="142">
        <v>2946.9471428571433</v>
      </c>
      <c r="I22" s="58">
        <v>0.3</v>
      </c>
      <c r="J22" s="143">
        <v>2062.8630000000003</v>
      </c>
      <c r="K22" s="46" t="s">
        <v>6977</v>
      </c>
      <c r="L22" s="47">
        <v>16</v>
      </c>
      <c r="M22" s="46" t="s">
        <v>6973</v>
      </c>
      <c r="N22" s="47" t="s">
        <v>6917</v>
      </c>
      <c r="O22" s="46" t="s">
        <v>67</v>
      </c>
      <c r="P22" s="47">
        <v>512</v>
      </c>
      <c r="Q22" s="46" t="s">
        <v>54</v>
      </c>
      <c r="R22" s="46" t="s">
        <v>44</v>
      </c>
      <c r="S22" s="46" t="s">
        <v>6919</v>
      </c>
      <c r="T22" s="144">
        <v>14</v>
      </c>
      <c r="U22" s="46" t="s">
        <v>6980</v>
      </c>
      <c r="V22" s="46" t="s">
        <v>6981</v>
      </c>
      <c r="W22" s="132" t="s">
        <v>57</v>
      </c>
      <c r="X22" s="144">
        <v>1.53</v>
      </c>
      <c r="Y22" s="144">
        <v>65</v>
      </c>
      <c r="Z22" s="144">
        <v>56</v>
      </c>
      <c r="AA22" s="47">
        <v>448</v>
      </c>
      <c r="AB22" s="221" t="s">
        <v>6975</v>
      </c>
      <c r="AC22" s="145" t="s">
        <v>8785</v>
      </c>
      <c r="AD22" s="150" t="s">
        <v>6976</v>
      </c>
    </row>
    <row r="23" spans="1:30" s="137" customFormat="1" ht="84" x14ac:dyDescent="0.35">
      <c r="A23" s="149" t="s">
        <v>0</v>
      </c>
      <c r="B23" s="46" t="s">
        <v>6</v>
      </c>
      <c r="C23" s="46" t="s">
        <v>8</v>
      </c>
      <c r="D23" s="46" t="s">
        <v>0</v>
      </c>
      <c r="E23" s="46" t="s">
        <v>7488</v>
      </c>
      <c r="F23" s="131" t="s">
        <v>94</v>
      </c>
      <c r="G23" s="131" t="s">
        <v>7489</v>
      </c>
      <c r="H23" s="142">
        <v>3099.6796767729256</v>
      </c>
      <c r="I23" s="58">
        <v>0.3</v>
      </c>
      <c r="J23" s="143">
        <v>2169.7757737410479</v>
      </c>
      <c r="K23" s="46" t="s">
        <v>7490</v>
      </c>
      <c r="L23" s="47">
        <v>16</v>
      </c>
      <c r="M23" s="46" t="s">
        <v>6973</v>
      </c>
      <c r="N23" s="47" t="s">
        <v>6917</v>
      </c>
      <c r="O23" s="46" t="s">
        <v>67</v>
      </c>
      <c r="P23" s="47">
        <v>256</v>
      </c>
      <c r="Q23" s="46" t="s">
        <v>54</v>
      </c>
      <c r="R23" s="46" t="s">
        <v>44</v>
      </c>
      <c r="S23" s="46" t="s">
        <v>6919</v>
      </c>
      <c r="T23" s="144">
        <v>14</v>
      </c>
      <c r="U23" s="46" t="s">
        <v>7491</v>
      </c>
      <c r="V23" s="46" t="s">
        <v>6981</v>
      </c>
      <c r="W23" s="132" t="s">
        <v>57</v>
      </c>
      <c r="X23" s="144">
        <v>1.5</v>
      </c>
      <c r="Y23" s="144">
        <v>65</v>
      </c>
      <c r="Z23" s="144">
        <v>65</v>
      </c>
      <c r="AA23" s="47">
        <v>448</v>
      </c>
      <c r="AB23" s="221" t="s">
        <v>7492</v>
      </c>
      <c r="AC23" s="145" t="s">
        <v>8785</v>
      </c>
      <c r="AD23" s="150" t="s">
        <v>7493</v>
      </c>
    </row>
    <row r="24" spans="1:30" s="137" customFormat="1" ht="84" x14ac:dyDescent="0.35">
      <c r="A24" s="149" t="s">
        <v>0</v>
      </c>
      <c r="B24" s="46" t="s">
        <v>6</v>
      </c>
      <c r="C24" s="46" t="s">
        <v>8</v>
      </c>
      <c r="D24" s="46" t="s">
        <v>0</v>
      </c>
      <c r="E24" s="46" t="s">
        <v>7494</v>
      </c>
      <c r="F24" s="131" t="s">
        <v>7495</v>
      </c>
      <c r="G24" s="131" t="s">
        <v>7496</v>
      </c>
      <c r="H24" s="142">
        <v>2094.3566136564723</v>
      </c>
      <c r="I24" s="58">
        <v>0.3</v>
      </c>
      <c r="J24" s="143">
        <v>1466.0496295595306</v>
      </c>
      <c r="K24" s="46" t="s">
        <v>7497</v>
      </c>
      <c r="L24" s="47">
        <v>8</v>
      </c>
      <c r="M24" s="46" t="s">
        <v>41</v>
      </c>
      <c r="N24" s="47" t="s">
        <v>6917</v>
      </c>
      <c r="O24" s="46" t="s">
        <v>67</v>
      </c>
      <c r="P24" s="47">
        <v>512</v>
      </c>
      <c r="Q24" s="46" t="s">
        <v>54</v>
      </c>
      <c r="R24" s="46" t="s">
        <v>44</v>
      </c>
      <c r="S24" s="46" t="s">
        <v>6919</v>
      </c>
      <c r="T24" s="144">
        <v>16</v>
      </c>
      <c r="U24" s="46" t="s">
        <v>1198</v>
      </c>
      <c r="V24" s="46" t="s">
        <v>7498</v>
      </c>
      <c r="W24" s="132" t="s">
        <v>57</v>
      </c>
      <c r="X24" s="144">
        <v>1.87</v>
      </c>
      <c r="Y24" s="144">
        <v>65</v>
      </c>
      <c r="Z24" s="144">
        <v>65</v>
      </c>
      <c r="AA24" s="47">
        <v>448</v>
      </c>
      <c r="AB24" s="221" t="s">
        <v>7499</v>
      </c>
      <c r="AC24" s="145" t="s">
        <v>8785</v>
      </c>
      <c r="AD24" s="150" t="s">
        <v>6982</v>
      </c>
    </row>
    <row r="25" spans="1:30" s="137" customFormat="1" ht="84" x14ac:dyDescent="0.35">
      <c r="A25" s="149" t="s">
        <v>0</v>
      </c>
      <c r="B25" s="46" t="s">
        <v>6</v>
      </c>
      <c r="C25" s="46" t="s">
        <v>8</v>
      </c>
      <c r="D25" s="46" t="s">
        <v>0</v>
      </c>
      <c r="E25" s="46" t="s">
        <v>7494</v>
      </c>
      <c r="F25" s="131" t="s">
        <v>7495</v>
      </c>
      <c r="G25" s="131" t="s">
        <v>7500</v>
      </c>
      <c r="H25" s="142">
        <v>2427.7708029573596</v>
      </c>
      <c r="I25" s="58">
        <v>0.3</v>
      </c>
      <c r="J25" s="143">
        <v>1699.4395620701516</v>
      </c>
      <c r="K25" s="46" t="s">
        <v>7490</v>
      </c>
      <c r="L25" s="47">
        <v>16</v>
      </c>
      <c r="M25" s="46" t="s">
        <v>6973</v>
      </c>
      <c r="N25" s="47" t="s">
        <v>6917</v>
      </c>
      <c r="O25" s="46" t="s">
        <v>67</v>
      </c>
      <c r="P25" s="47">
        <v>512</v>
      </c>
      <c r="Q25" s="46" t="s">
        <v>54</v>
      </c>
      <c r="R25" s="46" t="s">
        <v>44</v>
      </c>
      <c r="S25" s="46" t="s">
        <v>6919</v>
      </c>
      <c r="T25" s="144">
        <v>16</v>
      </c>
      <c r="U25" s="46" t="s">
        <v>1198</v>
      </c>
      <c r="V25" s="46" t="s">
        <v>7498</v>
      </c>
      <c r="W25" s="132" t="s">
        <v>57</v>
      </c>
      <c r="X25" s="144">
        <v>1.87</v>
      </c>
      <c r="Y25" s="144">
        <v>65</v>
      </c>
      <c r="Z25" s="144">
        <v>65</v>
      </c>
      <c r="AA25" s="47">
        <v>448</v>
      </c>
      <c r="AB25" s="221" t="s">
        <v>7499</v>
      </c>
      <c r="AC25" s="145" t="s">
        <v>8785</v>
      </c>
      <c r="AD25" s="150" t="s">
        <v>6982</v>
      </c>
    </row>
    <row r="26" spans="1:30" s="137" customFormat="1" ht="140" x14ac:dyDescent="0.35">
      <c r="A26" s="149" t="s">
        <v>0</v>
      </c>
      <c r="B26" s="46" t="s">
        <v>6</v>
      </c>
      <c r="C26" s="46" t="s">
        <v>12</v>
      </c>
      <c r="D26" s="46" t="s">
        <v>0</v>
      </c>
      <c r="E26" s="46" t="s">
        <v>149</v>
      </c>
      <c r="F26" s="131" t="s">
        <v>7002</v>
      </c>
      <c r="G26" s="131" t="s">
        <v>7003</v>
      </c>
      <c r="H26" s="142">
        <v>1099</v>
      </c>
      <c r="I26" s="58">
        <v>0.4</v>
      </c>
      <c r="J26" s="143">
        <v>659.4</v>
      </c>
      <c r="K26" s="46" t="s">
        <v>7004</v>
      </c>
      <c r="L26" s="47">
        <v>8</v>
      </c>
      <c r="M26" s="46" t="s">
        <v>41</v>
      </c>
      <c r="N26" s="47">
        <v>2</v>
      </c>
      <c r="O26" s="46" t="s">
        <v>153</v>
      </c>
      <c r="P26" s="47">
        <v>64</v>
      </c>
      <c r="Q26" s="46" t="s">
        <v>43</v>
      </c>
      <c r="R26" s="46" t="s">
        <v>44</v>
      </c>
      <c r="S26" s="46" t="s">
        <v>8790</v>
      </c>
      <c r="T26" s="144" t="s">
        <v>46</v>
      </c>
      <c r="U26" s="46"/>
      <c r="V26" s="46"/>
      <c r="W26" s="132"/>
      <c r="X26" s="144">
        <v>0.55000000000000004</v>
      </c>
      <c r="Y26" s="144">
        <v>10</v>
      </c>
      <c r="Z26" s="144" t="s">
        <v>46</v>
      </c>
      <c r="AA26" s="47" t="s">
        <v>46</v>
      </c>
      <c r="AB26" s="221" t="s">
        <v>7005</v>
      </c>
      <c r="AC26" s="145" t="s">
        <v>8791</v>
      </c>
      <c r="AD26" s="150" t="s">
        <v>6936</v>
      </c>
    </row>
    <row r="27" spans="1:30" s="137" customFormat="1" ht="154" x14ac:dyDescent="0.35">
      <c r="A27" s="149" t="s">
        <v>0</v>
      </c>
      <c r="B27" s="46" t="s">
        <v>6</v>
      </c>
      <c r="C27" s="46" t="s">
        <v>11</v>
      </c>
      <c r="D27" s="46" t="s">
        <v>0</v>
      </c>
      <c r="E27" s="46" t="s">
        <v>115</v>
      </c>
      <c r="F27" s="131" t="s">
        <v>115</v>
      </c>
      <c r="G27" s="131" t="s">
        <v>6992</v>
      </c>
      <c r="H27" s="142">
        <v>4875.2000000000007</v>
      </c>
      <c r="I27" s="58">
        <v>0.4</v>
      </c>
      <c r="J27" s="143">
        <v>2925.1200000000003</v>
      </c>
      <c r="K27" s="46" t="s">
        <v>6993</v>
      </c>
      <c r="L27" s="47">
        <v>32</v>
      </c>
      <c r="M27" s="46" t="s">
        <v>119</v>
      </c>
      <c r="N27" s="47">
        <v>12</v>
      </c>
      <c r="O27" s="46" t="s">
        <v>6994</v>
      </c>
      <c r="P27" s="47">
        <v>1000</v>
      </c>
      <c r="Q27" s="46" t="s">
        <v>43</v>
      </c>
      <c r="R27" s="46" t="s">
        <v>44</v>
      </c>
      <c r="S27" s="46" t="s">
        <v>6919</v>
      </c>
      <c r="T27" s="144" t="s">
        <v>46</v>
      </c>
      <c r="U27" s="46"/>
      <c r="V27" s="46"/>
      <c r="W27" s="132"/>
      <c r="X27" s="144">
        <v>16</v>
      </c>
      <c r="Y27" s="144">
        <v>750</v>
      </c>
      <c r="Z27" s="144" t="s">
        <v>46</v>
      </c>
      <c r="AA27" s="47" t="s">
        <v>46</v>
      </c>
      <c r="AB27" s="221" t="s">
        <v>6995</v>
      </c>
      <c r="AC27" s="145" t="s">
        <v>8784</v>
      </c>
      <c r="AD27" s="150" t="s">
        <v>6936</v>
      </c>
    </row>
    <row r="28" spans="1:30" s="137" customFormat="1" ht="154" x14ac:dyDescent="0.35">
      <c r="A28" s="149" t="s">
        <v>0</v>
      </c>
      <c r="B28" s="46" t="s">
        <v>6</v>
      </c>
      <c r="C28" s="46" t="s">
        <v>11</v>
      </c>
      <c r="D28" s="46" t="s">
        <v>0</v>
      </c>
      <c r="E28" s="46" t="s">
        <v>115</v>
      </c>
      <c r="F28" s="131" t="s">
        <v>115</v>
      </c>
      <c r="G28" s="131" t="s">
        <v>6996</v>
      </c>
      <c r="H28" s="142">
        <v>6410.8</v>
      </c>
      <c r="I28" s="58">
        <v>0.4</v>
      </c>
      <c r="J28" s="143">
        <v>3846.48</v>
      </c>
      <c r="K28" s="46" t="s">
        <v>6997</v>
      </c>
      <c r="L28" s="47">
        <v>16</v>
      </c>
      <c r="M28" s="46" t="s">
        <v>6973</v>
      </c>
      <c r="N28" s="47">
        <v>8</v>
      </c>
      <c r="O28" s="46" t="s">
        <v>6998</v>
      </c>
      <c r="P28" s="47">
        <v>512</v>
      </c>
      <c r="Q28" s="46" t="s">
        <v>43</v>
      </c>
      <c r="R28" s="46" t="s">
        <v>44</v>
      </c>
      <c r="S28" s="46" t="s">
        <v>6999</v>
      </c>
      <c r="T28" s="144" t="s">
        <v>46</v>
      </c>
      <c r="U28" s="46"/>
      <c r="V28" s="46"/>
      <c r="W28" s="132"/>
      <c r="X28" s="144">
        <v>16</v>
      </c>
      <c r="Y28" s="144">
        <v>750</v>
      </c>
      <c r="Z28" s="144" t="s">
        <v>46</v>
      </c>
      <c r="AA28" s="47" t="s">
        <v>46</v>
      </c>
      <c r="AB28" s="221" t="s">
        <v>6995</v>
      </c>
      <c r="AC28" s="145" t="s">
        <v>8784</v>
      </c>
      <c r="AD28" s="150" t="s">
        <v>6936</v>
      </c>
    </row>
    <row r="29" spans="1:30" s="137" customFormat="1" ht="252" x14ac:dyDescent="0.35">
      <c r="A29" s="149" t="s">
        <v>0</v>
      </c>
      <c r="B29" s="46" t="s">
        <v>6</v>
      </c>
      <c r="C29" s="46" t="s">
        <v>11</v>
      </c>
      <c r="D29" s="46" t="s">
        <v>0</v>
      </c>
      <c r="E29" s="46" t="s">
        <v>7501</v>
      </c>
      <c r="F29" s="131" t="s">
        <v>7501</v>
      </c>
      <c r="G29" s="131" t="s">
        <v>7502</v>
      </c>
      <c r="H29" s="142">
        <v>4999</v>
      </c>
      <c r="I29" s="58">
        <v>0.4</v>
      </c>
      <c r="J29" s="143">
        <v>2999.4</v>
      </c>
      <c r="K29" s="46" t="s">
        <v>7503</v>
      </c>
      <c r="L29" s="47">
        <v>32</v>
      </c>
      <c r="M29" s="46" t="s">
        <v>7504</v>
      </c>
      <c r="N29" s="47">
        <v>12</v>
      </c>
      <c r="O29" s="46" t="s">
        <v>7505</v>
      </c>
      <c r="P29" s="47">
        <v>1000</v>
      </c>
      <c r="Q29" s="46" t="s">
        <v>43</v>
      </c>
      <c r="R29" s="46" t="s">
        <v>44</v>
      </c>
      <c r="S29" s="46" t="s">
        <v>6919</v>
      </c>
      <c r="T29" s="144" t="s">
        <v>46</v>
      </c>
      <c r="U29" s="46"/>
      <c r="V29" s="46"/>
      <c r="W29" s="132"/>
      <c r="X29" s="144">
        <v>15</v>
      </c>
      <c r="Y29" s="144">
        <v>700</v>
      </c>
      <c r="Z29" s="144" t="s">
        <v>46</v>
      </c>
      <c r="AA29" s="47" t="s">
        <v>46</v>
      </c>
      <c r="AB29" s="221" t="s">
        <v>7506</v>
      </c>
      <c r="AC29" s="145" t="s">
        <v>8784</v>
      </c>
      <c r="AD29" s="150" t="s">
        <v>6936</v>
      </c>
    </row>
    <row r="30" spans="1:30" s="137" customFormat="1" ht="252" x14ac:dyDescent="0.35">
      <c r="A30" s="149" t="s">
        <v>0</v>
      </c>
      <c r="B30" s="46" t="s">
        <v>6</v>
      </c>
      <c r="C30" s="46" t="s">
        <v>11</v>
      </c>
      <c r="D30" s="46" t="s">
        <v>0</v>
      </c>
      <c r="E30" s="46" t="s">
        <v>7501</v>
      </c>
      <c r="F30" s="131" t="s">
        <v>7501</v>
      </c>
      <c r="G30" s="131" t="s">
        <v>7507</v>
      </c>
      <c r="H30" s="142">
        <v>6499</v>
      </c>
      <c r="I30" s="58">
        <v>0.4</v>
      </c>
      <c r="J30" s="143">
        <v>4289.34</v>
      </c>
      <c r="K30" s="46" t="s">
        <v>7503</v>
      </c>
      <c r="L30" s="47">
        <v>16</v>
      </c>
      <c r="M30" s="46" t="s">
        <v>7504</v>
      </c>
      <c r="N30" s="47">
        <v>16</v>
      </c>
      <c r="O30" s="46" t="s">
        <v>120</v>
      </c>
      <c r="P30" s="47">
        <v>1000</v>
      </c>
      <c r="Q30" s="46" t="s">
        <v>43</v>
      </c>
      <c r="R30" s="46" t="s">
        <v>44</v>
      </c>
      <c r="S30" s="46" t="s">
        <v>6919</v>
      </c>
      <c r="T30" s="144" t="s">
        <v>46</v>
      </c>
      <c r="U30" s="46"/>
      <c r="V30" s="46"/>
      <c r="W30" s="132"/>
      <c r="X30" s="144">
        <v>15</v>
      </c>
      <c r="Y30" s="144">
        <v>700</v>
      </c>
      <c r="Z30" s="144" t="s">
        <v>46</v>
      </c>
      <c r="AA30" s="47" t="s">
        <v>46</v>
      </c>
      <c r="AB30" s="221" t="s">
        <v>7506</v>
      </c>
      <c r="AC30" s="145" t="s">
        <v>8784</v>
      </c>
      <c r="AD30" s="150" t="s">
        <v>6936</v>
      </c>
    </row>
    <row r="31" spans="1:30" s="137" customFormat="1" ht="154" x14ac:dyDescent="0.35">
      <c r="A31" s="149" t="s">
        <v>0</v>
      </c>
      <c r="B31" s="46" t="s">
        <v>6</v>
      </c>
      <c r="C31" s="46" t="s">
        <v>11</v>
      </c>
      <c r="D31" s="46" t="s">
        <v>0</v>
      </c>
      <c r="E31" s="46" t="s">
        <v>130</v>
      </c>
      <c r="F31" s="131" t="s">
        <v>130</v>
      </c>
      <c r="G31" s="131" t="s">
        <v>7000</v>
      </c>
      <c r="H31" s="142">
        <v>8248.9000000000015</v>
      </c>
      <c r="I31" s="58">
        <v>0.4</v>
      </c>
      <c r="J31" s="143">
        <v>4949.3400000000011</v>
      </c>
      <c r="K31" s="46" t="s">
        <v>132</v>
      </c>
      <c r="L31" s="47">
        <v>32</v>
      </c>
      <c r="M31" s="46" t="s">
        <v>119</v>
      </c>
      <c r="N31" s="47">
        <v>16</v>
      </c>
      <c r="O31" s="46" t="s">
        <v>120</v>
      </c>
      <c r="P31" s="47">
        <v>3000</v>
      </c>
      <c r="Q31" s="46" t="s">
        <v>49</v>
      </c>
      <c r="R31" s="46" t="s">
        <v>44</v>
      </c>
      <c r="S31" s="46" t="s">
        <v>8789</v>
      </c>
      <c r="T31" s="144" t="s">
        <v>46</v>
      </c>
      <c r="U31" s="46"/>
      <c r="V31" s="46"/>
      <c r="W31" s="132"/>
      <c r="X31" s="144">
        <v>18</v>
      </c>
      <c r="Y31" s="144">
        <v>900</v>
      </c>
      <c r="Z31" s="144" t="s">
        <v>46</v>
      </c>
      <c r="AA31" s="47" t="s">
        <v>46</v>
      </c>
      <c r="AB31" s="221" t="s">
        <v>134</v>
      </c>
      <c r="AC31" s="145" t="s">
        <v>8784</v>
      </c>
      <c r="AD31" s="150" t="s">
        <v>6936</v>
      </c>
    </row>
    <row r="32" spans="1:30" s="137" customFormat="1" ht="154" x14ac:dyDescent="0.35">
      <c r="A32" s="149" t="s">
        <v>0</v>
      </c>
      <c r="B32" s="46" t="s">
        <v>6</v>
      </c>
      <c r="C32" s="46" t="s">
        <v>11</v>
      </c>
      <c r="D32" s="46" t="s">
        <v>0</v>
      </c>
      <c r="E32" s="46" t="s">
        <v>145</v>
      </c>
      <c r="F32" s="131" t="s">
        <v>145</v>
      </c>
      <c r="G32" s="131" t="s">
        <v>7001</v>
      </c>
      <c r="H32" s="142">
        <v>34738</v>
      </c>
      <c r="I32" s="58">
        <v>0.4</v>
      </c>
      <c r="J32" s="143">
        <v>20842.8</v>
      </c>
      <c r="K32" s="46" t="s">
        <v>147</v>
      </c>
      <c r="L32" s="47">
        <v>128</v>
      </c>
      <c r="M32" s="46" t="s">
        <v>138</v>
      </c>
      <c r="N32" s="47">
        <v>48</v>
      </c>
      <c r="O32" s="46" t="s">
        <v>139</v>
      </c>
      <c r="P32" s="47">
        <v>4000</v>
      </c>
      <c r="Q32" s="46" t="s">
        <v>49</v>
      </c>
      <c r="R32" s="46" t="s">
        <v>44</v>
      </c>
      <c r="S32" s="46" t="s">
        <v>8789</v>
      </c>
      <c r="T32" s="144" t="s">
        <v>46</v>
      </c>
      <c r="U32" s="46"/>
      <c r="V32" s="46"/>
      <c r="W32" s="132"/>
      <c r="X32" s="144">
        <v>30</v>
      </c>
      <c r="Y32" s="144">
        <v>2000</v>
      </c>
      <c r="Z32" s="144" t="s">
        <v>46</v>
      </c>
      <c r="AA32" s="47" t="s">
        <v>46</v>
      </c>
      <c r="AB32" s="221" t="s">
        <v>148</v>
      </c>
      <c r="AC32" s="145" t="s">
        <v>8784</v>
      </c>
      <c r="AD32" s="150" t="s">
        <v>6936</v>
      </c>
    </row>
    <row r="33" spans="1:30" s="137" customFormat="1" ht="112" x14ac:dyDescent="0.35">
      <c r="A33" s="149" t="s">
        <v>449</v>
      </c>
      <c r="B33" s="46" t="s">
        <v>6</v>
      </c>
      <c r="C33" s="46" t="s">
        <v>7</v>
      </c>
      <c r="D33" s="46" t="s">
        <v>412</v>
      </c>
      <c r="E33" s="46" t="s">
        <v>1315</v>
      </c>
      <c r="F33" s="131" t="s">
        <v>1118</v>
      </c>
      <c r="G33" s="131" t="s">
        <v>1118</v>
      </c>
      <c r="H33" s="142">
        <v>2299</v>
      </c>
      <c r="I33" s="58">
        <v>0.12040656763096168</v>
      </c>
      <c r="J33" s="143">
        <v>2022.1853010164191</v>
      </c>
      <c r="K33" s="46" t="s">
        <v>1282</v>
      </c>
      <c r="L33" s="47">
        <v>8</v>
      </c>
      <c r="M33" s="46" t="s">
        <v>1308</v>
      </c>
      <c r="N33" s="47" t="s">
        <v>46</v>
      </c>
      <c r="O33" s="46" t="s">
        <v>1316</v>
      </c>
      <c r="P33" s="47">
        <v>256</v>
      </c>
      <c r="Q33" s="46" t="s">
        <v>1236</v>
      </c>
      <c r="R33" s="46" t="s">
        <v>412</v>
      </c>
      <c r="S33" s="46" t="s">
        <v>1099</v>
      </c>
      <c r="T33" s="144">
        <v>24</v>
      </c>
      <c r="U33" s="46" t="s">
        <v>1317</v>
      </c>
      <c r="V33" s="46" t="s">
        <v>1318</v>
      </c>
      <c r="W33" s="132" t="s">
        <v>57</v>
      </c>
      <c r="X33" s="144">
        <v>4.46</v>
      </c>
      <c r="Y33" s="144">
        <v>143</v>
      </c>
      <c r="Z33" s="144" t="s">
        <v>46</v>
      </c>
      <c r="AA33" s="47" t="s">
        <v>46</v>
      </c>
      <c r="AB33" s="221" t="s">
        <v>1319</v>
      </c>
      <c r="AC33" s="145">
        <v>1</v>
      </c>
      <c r="AD33" s="150" t="s">
        <v>1269</v>
      </c>
    </row>
    <row r="34" spans="1:30" s="137" customFormat="1" ht="112" x14ac:dyDescent="0.35">
      <c r="A34" s="149" t="s">
        <v>449</v>
      </c>
      <c r="B34" s="46" t="s">
        <v>6</v>
      </c>
      <c r="C34" s="46" t="s">
        <v>7</v>
      </c>
      <c r="D34" s="46" t="s">
        <v>412</v>
      </c>
      <c r="E34" s="46" t="s">
        <v>1315</v>
      </c>
      <c r="F34" s="131" t="s">
        <v>1122</v>
      </c>
      <c r="G34" s="131" t="s">
        <v>1122</v>
      </c>
      <c r="H34" s="142">
        <v>2599</v>
      </c>
      <c r="I34" s="58">
        <v>0.12042266049390361</v>
      </c>
      <c r="J34" s="143">
        <v>2286.0215053763445</v>
      </c>
      <c r="K34" s="46" t="s">
        <v>1282</v>
      </c>
      <c r="L34" s="47">
        <v>8</v>
      </c>
      <c r="M34" s="46" t="s">
        <v>1308</v>
      </c>
      <c r="N34" s="47" t="s">
        <v>46</v>
      </c>
      <c r="O34" s="46" t="s">
        <v>1316</v>
      </c>
      <c r="P34" s="47">
        <v>512</v>
      </c>
      <c r="Q34" s="46" t="s">
        <v>1236</v>
      </c>
      <c r="R34" s="46" t="s">
        <v>412</v>
      </c>
      <c r="S34" s="46" t="s">
        <v>1099</v>
      </c>
      <c r="T34" s="144">
        <v>24</v>
      </c>
      <c r="U34" s="46" t="s">
        <v>1317</v>
      </c>
      <c r="V34" s="46" t="s">
        <v>1320</v>
      </c>
      <c r="W34" s="132" t="s">
        <v>57</v>
      </c>
      <c r="X34" s="144">
        <v>4.46</v>
      </c>
      <c r="Y34" s="144">
        <v>143</v>
      </c>
      <c r="Z34" s="144" t="s">
        <v>46</v>
      </c>
      <c r="AA34" s="47" t="s">
        <v>46</v>
      </c>
      <c r="AB34" s="221" t="s">
        <v>1319</v>
      </c>
      <c r="AC34" s="145">
        <v>1</v>
      </c>
      <c r="AD34" s="150" t="s">
        <v>1269</v>
      </c>
    </row>
    <row r="35" spans="1:30" s="137" customFormat="1" ht="112" x14ac:dyDescent="0.35">
      <c r="A35" s="149" t="s">
        <v>449</v>
      </c>
      <c r="B35" s="46" t="s">
        <v>6</v>
      </c>
      <c r="C35" s="46" t="s">
        <v>7</v>
      </c>
      <c r="D35" s="46" t="s">
        <v>412</v>
      </c>
      <c r="E35" s="46" t="s">
        <v>1315</v>
      </c>
      <c r="F35" s="131" t="s">
        <v>1116</v>
      </c>
      <c r="G35" s="131" t="s">
        <v>1116</v>
      </c>
      <c r="H35" s="142">
        <v>2299</v>
      </c>
      <c r="I35" s="58">
        <v>0.12040656763096168</v>
      </c>
      <c r="J35" s="143">
        <v>2022.1853010164191</v>
      </c>
      <c r="K35" s="46" t="s">
        <v>1282</v>
      </c>
      <c r="L35" s="47">
        <v>8</v>
      </c>
      <c r="M35" s="46" t="s">
        <v>1308</v>
      </c>
      <c r="N35" s="47" t="s">
        <v>46</v>
      </c>
      <c r="O35" s="46" t="s">
        <v>1316</v>
      </c>
      <c r="P35" s="47">
        <v>256</v>
      </c>
      <c r="Q35" s="46" t="s">
        <v>1236</v>
      </c>
      <c r="R35" s="46" t="s">
        <v>412</v>
      </c>
      <c r="S35" s="46" t="s">
        <v>1099</v>
      </c>
      <c r="T35" s="144">
        <v>24</v>
      </c>
      <c r="U35" s="46" t="s">
        <v>1317</v>
      </c>
      <c r="V35" s="46" t="s">
        <v>1321</v>
      </c>
      <c r="W35" s="132" t="s">
        <v>57</v>
      </c>
      <c r="X35" s="144">
        <v>4.46</v>
      </c>
      <c r="Y35" s="144">
        <v>143</v>
      </c>
      <c r="Z35" s="144" t="s">
        <v>46</v>
      </c>
      <c r="AA35" s="47" t="s">
        <v>46</v>
      </c>
      <c r="AB35" s="221" t="s">
        <v>1319</v>
      </c>
      <c r="AC35" s="145">
        <v>1</v>
      </c>
      <c r="AD35" s="150" t="s">
        <v>1269</v>
      </c>
    </row>
    <row r="36" spans="1:30" s="137" customFormat="1" ht="112" x14ac:dyDescent="0.35">
      <c r="A36" s="149" t="s">
        <v>449</v>
      </c>
      <c r="B36" s="46" t="s">
        <v>6</v>
      </c>
      <c r="C36" s="46" t="s">
        <v>7</v>
      </c>
      <c r="D36" s="46" t="s">
        <v>412</v>
      </c>
      <c r="E36" s="46" t="s">
        <v>1315</v>
      </c>
      <c r="F36" s="131" t="s">
        <v>1120</v>
      </c>
      <c r="G36" s="131" t="s">
        <v>1120</v>
      </c>
      <c r="H36" s="142">
        <v>2599</v>
      </c>
      <c r="I36" s="58">
        <v>0.12042266049390361</v>
      </c>
      <c r="J36" s="143">
        <v>2286.0215053763445</v>
      </c>
      <c r="K36" s="46" t="s">
        <v>1282</v>
      </c>
      <c r="L36" s="47">
        <v>8</v>
      </c>
      <c r="M36" s="46" t="s">
        <v>1308</v>
      </c>
      <c r="N36" s="47" t="s">
        <v>46</v>
      </c>
      <c r="O36" s="46" t="s">
        <v>1316</v>
      </c>
      <c r="P36" s="47">
        <v>512</v>
      </c>
      <c r="Q36" s="46" t="s">
        <v>1236</v>
      </c>
      <c r="R36" s="46" t="s">
        <v>412</v>
      </c>
      <c r="S36" s="46" t="s">
        <v>1099</v>
      </c>
      <c r="T36" s="144">
        <v>24</v>
      </c>
      <c r="U36" s="46" t="s">
        <v>1317</v>
      </c>
      <c r="V36" s="46" t="s">
        <v>1322</v>
      </c>
      <c r="W36" s="132" t="s">
        <v>57</v>
      </c>
      <c r="X36" s="144">
        <v>4.46</v>
      </c>
      <c r="Y36" s="144">
        <v>143</v>
      </c>
      <c r="Z36" s="144" t="s">
        <v>46</v>
      </c>
      <c r="AA36" s="47" t="s">
        <v>46</v>
      </c>
      <c r="AB36" s="221" t="s">
        <v>1319</v>
      </c>
      <c r="AC36" s="145">
        <v>1</v>
      </c>
      <c r="AD36" s="150" t="s">
        <v>1269</v>
      </c>
    </row>
    <row r="37" spans="1:30" s="137" customFormat="1" ht="112" x14ac:dyDescent="0.35">
      <c r="A37" s="149" t="s">
        <v>449</v>
      </c>
      <c r="B37" s="46" t="s">
        <v>6</v>
      </c>
      <c r="C37" s="46" t="s">
        <v>7</v>
      </c>
      <c r="D37" s="46" t="s">
        <v>412</v>
      </c>
      <c r="E37" s="46" t="s">
        <v>1315</v>
      </c>
      <c r="F37" s="131" t="s">
        <v>1114</v>
      </c>
      <c r="G37" s="131" t="s">
        <v>1114</v>
      </c>
      <c r="H37" s="142">
        <v>2299</v>
      </c>
      <c r="I37" s="58">
        <v>0.12040656763096168</v>
      </c>
      <c r="J37" s="143">
        <v>2022.1853010164191</v>
      </c>
      <c r="K37" s="46" t="s">
        <v>1282</v>
      </c>
      <c r="L37" s="47">
        <v>8</v>
      </c>
      <c r="M37" s="46" t="s">
        <v>1308</v>
      </c>
      <c r="N37" s="47" t="s">
        <v>46</v>
      </c>
      <c r="O37" s="46" t="s">
        <v>1316</v>
      </c>
      <c r="P37" s="47">
        <v>256</v>
      </c>
      <c r="Q37" s="46" t="s">
        <v>1236</v>
      </c>
      <c r="R37" s="46" t="s">
        <v>412</v>
      </c>
      <c r="S37" s="46" t="s">
        <v>1099</v>
      </c>
      <c r="T37" s="144">
        <v>24</v>
      </c>
      <c r="U37" s="46" t="s">
        <v>1317</v>
      </c>
      <c r="V37" s="46" t="s">
        <v>1323</v>
      </c>
      <c r="W37" s="132" t="s">
        <v>57</v>
      </c>
      <c r="X37" s="144">
        <v>4.46</v>
      </c>
      <c r="Y37" s="144">
        <v>143</v>
      </c>
      <c r="Z37" s="144" t="s">
        <v>46</v>
      </c>
      <c r="AA37" s="47" t="s">
        <v>46</v>
      </c>
      <c r="AB37" s="221" t="s">
        <v>1319</v>
      </c>
      <c r="AC37" s="145">
        <v>1</v>
      </c>
      <c r="AD37" s="150" t="s">
        <v>1269</v>
      </c>
    </row>
    <row r="38" spans="1:30" s="137" customFormat="1" ht="112" x14ac:dyDescent="0.35">
      <c r="A38" s="149" t="s">
        <v>449</v>
      </c>
      <c r="B38" s="46" t="s">
        <v>6</v>
      </c>
      <c r="C38" s="46" t="s">
        <v>7</v>
      </c>
      <c r="D38" s="46" t="s">
        <v>412</v>
      </c>
      <c r="E38" s="46" t="s">
        <v>1315</v>
      </c>
      <c r="F38" s="131" t="s">
        <v>1119</v>
      </c>
      <c r="G38" s="131" t="s">
        <v>1119</v>
      </c>
      <c r="H38" s="142">
        <v>2599</v>
      </c>
      <c r="I38" s="58">
        <v>0.12042266049390361</v>
      </c>
      <c r="J38" s="143">
        <v>2286.0215053763445</v>
      </c>
      <c r="K38" s="46" t="s">
        <v>1282</v>
      </c>
      <c r="L38" s="47">
        <v>8</v>
      </c>
      <c r="M38" s="46" t="s">
        <v>1308</v>
      </c>
      <c r="N38" s="47" t="s">
        <v>46</v>
      </c>
      <c r="O38" s="46" t="s">
        <v>1316</v>
      </c>
      <c r="P38" s="47">
        <v>512</v>
      </c>
      <c r="Q38" s="46" t="s">
        <v>1236</v>
      </c>
      <c r="R38" s="46" t="s">
        <v>412</v>
      </c>
      <c r="S38" s="46" t="s">
        <v>1099</v>
      </c>
      <c r="T38" s="144">
        <v>24</v>
      </c>
      <c r="U38" s="46" t="s">
        <v>1317</v>
      </c>
      <c r="V38" s="46" t="s">
        <v>1324</v>
      </c>
      <c r="W38" s="132" t="s">
        <v>57</v>
      </c>
      <c r="X38" s="144">
        <v>4.46</v>
      </c>
      <c r="Y38" s="144">
        <v>143</v>
      </c>
      <c r="Z38" s="144" t="s">
        <v>46</v>
      </c>
      <c r="AA38" s="47" t="s">
        <v>46</v>
      </c>
      <c r="AB38" s="221" t="s">
        <v>1319</v>
      </c>
      <c r="AC38" s="145">
        <v>1</v>
      </c>
      <c r="AD38" s="150" t="s">
        <v>1269</v>
      </c>
    </row>
    <row r="39" spans="1:30" s="137" customFormat="1" ht="112" x14ac:dyDescent="0.35">
      <c r="A39" s="149" t="s">
        <v>449</v>
      </c>
      <c r="B39" s="46" t="s">
        <v>6</v>
      </c>
      <c r="C39" s="46" t="s">
        <v>7</v>
      </c>
      <c r="D39" s="46" t="s">
        <v>412</v>
      </c>
      <c r="E39" s="46" t="s">
        <v>1315</v>
      </c>
      <c r="F39" s="131" t="s">
        <v>1117</v>
      </c>
      <c r="G39" s="131" t="s">
        <v>1117</v>
      </c>
      <c r="H39" s="142">
        <v>2299</v>
      </c>
      <c r="I39" s="58">
        <v>0.12040656763096168</v>
      </c>
      <c r="J39" s="143">
        <v>2022.1853010164191</v>
      </c>
      <c r="K39" s="46" t="s">
        <v>1282</v>
      </c>
      <c r="L39" s="47">
        <v>8</v>
      </c>
      <c r="M39" s="46" t="s">
        <v>1308</v>
      </c>
      <c r="N39" s="47" t="s">
        <v>46</v>
      </c>
      <c r="O39" s="46" t="s">
        <v>1316</v>
      </c>
      <c r="P39" s="47">
        <v>256</v>
      </c>
      <c r="Q39" s="46" t="s">
        <v>1236</v>
      </c>
      <c r="R39" s="46" t="s">
        <v>412</v>
      </c>
      <c r="S39" s="46" t="s">
        <v>1099</v>
      </c>
      <c r="T39" s="144">
        <v>24</v>
      </c>
      <c r="U39" s="46" t="s">
        <v>1317</v>
      </c>
      <c r="V39" s="46" t="s">
        <v>1325</v>
      </c>
      <c r="W39" s="132" t="s">
        <v>57</v>
      </c>
      <c r="X39" s="144">
        <v>4.46</v>
      </c>
      <c r="Y39" s="144">
        <v>143</v>
      </c>
      <c r="Z39" s="144" t="s">
        <v>46</v>
      </c>
      <c r="AA39" s="47" t="s">
        <v>46</v>
      </c>
      <c r="AB39" s="221" t="s">
        <v>1319</v>
      </c>
      <c r="AC39" s="145">
        <v>1</v>
      </c>
      <c r="AD39" s="150" t="s">
        <v>1269</v>
      </c>
    </row>
    <row r="40" spans="1:30" s="137" customFormat="1" ht="112" x14ac:dyDescent="0.35">
      <c r="A40" s="149" t="s">
        <v>449</v>
      </c>
      <c r="B40" s="46" t="s">
        <v>6</v>
      </c>
      <c r="C40" s="46" t="s">
        <v>7</v>
      </c>
      <c r="D40" s="46" t="s">
        <v>412</v>
      </c>
      <c r="E40" s="46" t="s">
        <v>1315</v>
      </c>
      <c r="F40" s="131" t="s">
        <v>1121</v>
      </c>
      <c r="G40" s="131" t="s">
        <v>1121</v>
      </c>
      <c r="H40" s="142">
        <v>2599</v>
      </c>
      <c r="I40" s="58">
        <v>0.12042266049390361</v>
      </c>
      <c r="J40" s="143">
        <v>2286.0215053763445</v>
      </c>
      <c r="K40" s="46" t="s">
        <v>1282</v>
      </c>
      <c r="L40" s="47">
        <v>8</v>
      </c>
      <c r="M40" s="46" t="s">
        <v>1308</v>
      </c>
      <c r="N40" s="47" t="s">
        <v>46</v>
      </c>
      <c r="O40" s="46" t="s">
        <v>1316</v>
      </c>
      <c r="P40" s="47">
        <v>512</v>
      </c>
      <c r="Q40" s="46" t="s">
        <v>1236</v>
      </c>
      <c r="R40" s="46" t="s">
        <v>412</v>
      </c>
      <c r="S40" s="46" t="s">
        <v>1099</v>
      </c>
      <c r="T40" s="144">
        <v>24</v>
      </c>
      <c r="U40" s="46" t="s">
        <v>1317</v>
      </c>
      <c r="V40" s="46" t="s">
        <v>1326</v>
      </c>
      <c r="W40" s="132" t="s">
        <v>57</v>
      </c>
      <c r="X40" s="144">
        <v>4.46</v>
      </c>
      <c r="Y40" s="144">
        <v>143</v>
      </c>
      <c r="Z40" s="144" t="s">
        <v>46</v>
      </c>
      <c r="AA40" s="47" t="s">
        <v>46</v>
      </c>
      <c r="AB40" s="221" t="s">
        <v>1319</v>
      </c>
      <c r="AC40" s="145">
        <v>1</v>
      </c>
      <c r="AD40" s="150" t="s">
        <v>1269</v>
      </c>
    </row>
    <row r="41" spans="1:30" s="137" customFormat="1" ht="112" x14ac:dyDescent="0.35">
      <c r="A41" s="149" t="s">
        <v>449</v>
      </c>
      <c r="B41" s="46" t="s">
        <v>6</v>
      </c>
      <c r="C41" s="46" t="s">
        <v>7</v>
      </c>
      <c r="D41" s="46" t="s">
        <v>412</v>
      </c>
      <c r="E41" s="46" t="s">
        <v>1315</v>
      </c>
      <c r="F41" s="131" t="s">
        <v>1113</v>
      </c>
      <c r="G41" s="131" t="s">
        <v>1113</v>
      </c>
      <c r="H41" s="142">
        <v>1999</v>
      </c>
      <c r="I41" s="58">
        <v>0.12042000482410228</v>
      </c>
      <c r="J41" s="143">
        <v>1758.2804103566195</v>
      </c>
      <c r="K41" s="46" t="s">
        <v>1282</v>
      </c>
      <c r="L41" s="47">
        <v>8</v>
      </c>
      <c r="M41" s="46" t="s">
        <v>1308</v>
      </c>
      <c r="N41" s="47" t="s">
        <v>46</v>
      </c>
      <c r="O41" s="46" t="s">
        <v>1316</v>
      </c>
      <c r="P41" s="47">
        <v>256</v>
      </c>
      <c r="Q41" s="46" t="s">
        <v>1236</v>
      </c>
      <c r="R41" s="46" t="s">
        <v>412</v>
      </c>
      <c r="S41" s="46" t="s">
        <v>1099</v>
      </c>
      <c r="T41" s="144">
        <v>24</v>
      </c>
      <c r="U41" s="46" t="s">
        <v>1317</v>
      </c>
      <c r="V41" s="46" t="s">
        <v>1327</v>
      </c>
      <c r="W41" s="132" t="s">
        <v>57</v>
      </c>
      <c r="X41" s="144">
        <v>4.46</v>
      </c>
      <c r="Y41" s="144">
        <v>143</v>
      </c>
      <c r="Z41" s="144" t="s">
        <v>46</v>
      </c>
      <c r="AA41" s="47" t="s">
        <v>46</v>
      </c>
      <c r="AB41" s="221" t="s">
        <v>1319</v>
      </c>
      <c r="AC41" s="145">
        <v>1</v>
      </c>
      <c r="AD41" s="150" t="s">
        <v>1269</v>
      </c>
    </row>
    <row r="42" spans="1:30" s="137" customFormat="1" ht="112" x14ac:dyDescent="0.35">
      <c r="A42" s="149" t="s">
        <v>449</v>
      </c>
      <c r="B42" s="46" t="s">
        <v>6</v>
      </c>
      <c r="C42" s="46" t="s">
        <v>7</v>
      </c>
      <c r="D42" s="46" t="s">
        <v>412</v>
      </c>
      <c r="E42" s="46" t="s">
        <v>1315</v>
      </c>
      <c r="F42" s="131" t="s">
        <v>1109</v>
      </c>
      <c r="G42" s="131" t="s">
        <v>1109</v>
      </c>
      <c r="H42" s="142">
        <v>1999</v>
      </c>
      <c r="I42" s="58">
        <v>0.12042000482410228</v>
      </c>
      <c r="J42" s="143">
        <v>1758.2804103566195</v>
      </c>
      <c r="K42" s="46" t="s">
        <v>1282</v>
      </c>
      <c r="L42" s="47">
        <v>8</v>
      </c>
      <c r="M42" s="46" t="s">
        <v>1308</v>
      </c>
      <c r="N42" s="47" t="s">
        <v>46</v>
      </c>
      <c r="O42" s="46" t="s">
        <v>1316</v>
      </c>
      <c r="P42" s="47">
        <v>256</v>
      </c>
      <c r="Q42" s="46" t="s">
        <v>1236</v>
      </c>
      <c r="R42" s="46" t="s">
        <v>412</v>
      </c>
      <c r="S42" s="46" t="s">
        <v>1099</v>
      </c>
      <c r="T42" s="144">
        <v>24</v>
      </c>
      <c r="U42" s="46" t="s">
        <v>1317</v>
      </c>
      <c r="V42" s="46" t="s">
        <v>1328</v>
      </c>
      <c r="W42" s="132" t="s">
        <v>57</v>
      </c>
      <c r="X42" s="144">
        <v>4.46</v>
      </c>
      <c r="Y42" s="144">
        <v>143</v>
      </c>
      <c r="Z42" s="144" t="s">
        <v>46</v>
      </c>
      <c r="AA42" s="47" t="s">
        <v>46</v>
      </c>
      <c r="AB42" s="221" t="s">
        <v>1319</v>
      </c>
      <c r="AC42" s="145">
        <v>1</v>
      </c>
      <c r="AD42" s="150" t="s">
        <v>1269</v>
      </c>
    </row>
    <row r="43" spans="1:30" s="137" customFormat="1" ht="112" x14ac:dyDescent="0.35">
      <c r="A43" s="149" t="s">
        <v>449</v>
      </c>
      <c r="B43" s="46" t="s">
        <v>6</v>
      </c>
      <c r="C43" s="46" t="s">
        <v>7</v>
      </c>
      <c r="D43" s="46" t="s">
        <v>412</v>
      </c>
      <c r="E43" s="46" t="s">
        <v>1315</v>
      </c>
      <c r="F43" s="131" t="s">
        <v>1102</v>
      </c>
      <c r="G43" s="131" t="s">
        <v>1102</v>
      </c>
      <c r="H43" s="142">
        <v>1999</v>
      </c>
      <c r="I43" s="58">
        <v>0.12042000482410228</v>
      </c>
      <c r="J43" s="143">
        <v>1758.2804103566195</v>
      </c>
      <c r="K43" s="46" t="s">
        <v>1282</v>
      </c>
      <c r="L43" s="47">
        <v>8</v>
      </c>
      <c r="M43" s="46" t="s">
        <v>1308</v>
      </c>
      <c r="N43" s="47" t="s">
        <v>46</v>
      </c>
      <c r="O43" s="46" t="s">
        <v>1316</v>
      </c>
      <c r="P43" s="47">
        <v>256</v>
      </c>
      <c r="Q43" s="46" t="s">
        <v>1236</v>
      </c>
      <c r="R43" s="46" t="s">
        <v>412</v>
      </c>
      <c r="S43" s="46" t="s">
        <v>1099</v>
      </c>
      <c r="T43" s="144">
        <v>24</v>
      </c>
      <c r="U43" s="46" t="s">
        <v>1317</v>
      </c>
      <c r="V43" s="46" t="s">
        <v>1329</v>
      </c>
      <c r="W43" s="132" t="s">
        <v>57</v>
      </c>
      <c r="X43" s="144">
        <v>4.46</v>
      </c>
      <c r="Y43" s="144">
        <v>143</v>
      </c>
      <c r="Z43" s="144" t="s">
        <v>46</v>
      </c>
      <c r="AA43" s="47" t="s">
        <v>46</v>
      </c>
      <c r="AB43" s="221" t="s">
        <v>1319</v>
      </c>
      <c r="AC43" s="145">
        <v>1</v>
      </c>
      <c r="AD43" s="150" t="s">
        <v>1269</v>
      </c>
    </row>
    <row r="44" spans="1:30" s="137" customFormat="1" ht="112" x14ac:dyDescent="0.35">
      <c r="A44" s="149" t="s">
        <v>449</v>
      </c>
      <c r="B44" s="46" t="s">
        <v>6</v>
      </c>
      <c r="C44" s="46" t="s">
        <v>7</v>
      </c>
      <c r="D44" s="46" t="s">
        <v>412</v>
      </c>
      <c r="E44" s="46" t="s">
        <v>1315</v>
      </c>
      <c r="F44" s="131" t="s">
        <v>1111</v>
      </c>
      <c r="G44" s="131" t="s">
        <v>1111</v>
      </c>
      <c r="H44" s="142">
        <v>1999</v>
      </c>
      <c r="I44" s="58">
        <v>0.12042000482410228</v>
      </c>
      <c r="J44" s="143">
        <v>1758.2804103566195</v>
      </c>
      <c r="K44" s="46" t="s">
        <v>1282</v>
      </c>
      <c r="L44" s="47">
        <v>8</v>
      </c>
      <c r="M44" s="46" t="s">
        <v>1308</v>
      </c>
      <c r="N44" s="47" t="s">
        <v>46</v>
      </c>
      <c r="O44" s="46" t="s">
        <v>1316</v>
      </c>
      <c r="P44" s="47">
        <v>256</v>
      </c>
      <c r="Q44" s="46" t="s">
        <v>1236</v>
      </c>
      <c r="R44" s="46" t="s">
        <v>412</v>
      </c>
      <c r="S44" s="46" t="s">
        <v>1099</v>
      </c>
      <c r="T44" s="144">
        <v>24</v>
      </c>
      <c r="U44" s="46" t="s">
        <v>1317</v>
      </c>
      <c r="V44" s="46" t="s">
        <v>1330</v>
      </c>
      <c r="W44" s="132" t="s">
        <v>57</v>
      </c>
      <c r="X44" s="144">
        <v>4.46</v>
      </c>
      <c r="Y44" s="144">
        <v>143</v>
      </c>
      <c r="Z44" s="144" t="s">
        <v>46</v>
      </c>
      <c r="AA44" s="47" t="s">
        <v>46</v>
      </c>
      <c r="AB44" s="221" t="s">
        <v>1319</v>
      </c>
      <c r="AC44" s="145">
        <v>1</v>
      </c>
      <c r="AD44" s="150" t="s">
        <v>1269</v>
      </c>
    </row>
    <row r="45" spans="1:30" s="137" customFormat="1" ht="28" x14ac:dyDescent="0.35">
      <c r="A45" s="149" t="s">
        <v>449</v>
      </c>
      <c r="B45" s="46" t="s">
        <v>6</v>
      </c>
      <c r="C45" s="46" t="s">
        <v>7</v>
      </c>
      <c r="D45" s="46" t="s">
        <v>412</v>
      </c>
      <c r="E45" s="46" t="s">
        <v>1331</v>
      </c>
      <c r="F45" s="131" t="s">
        <v>6282</v>
      </c>
      <c r="G45" s="131" t="s">
        <v>6282</v>
      </c>
      <c r="H45" s="142">
        <v>999</v>
      </c>
      <c r="I45" s="58">
        <v>0.12036804576161166</v>
      </c>
      <c r="J45" s="143">
        <v>878.75232228414995</v>
      </c>
      <c r="K45" s="46" t="s">
        <v>6171</v>
      </c>
      <c r="L45" s="47">
        <v>8</v>
      </c>
      <c r="M45" s="46" t="s">
        <v>1308</v>
      </c>
      <c r="N45" s="47" t="s">
        <v>46</v>
      </c>
      <c r="O45" s="46" t="s">
        <v>5153</v>
      </c>
      <c r="P45" s="47">
        <v>256</v>
      </c>
      <c r="Q45" s="46" t="s">
        <v>1236</v>
      </c>
      <c r="R45" s="46" t="s">
        <v>412</v>
      </c>
      <c r="S45" s="46" t="s">
        <v>1099</v>
      </c>
      <c r="T45" s="144" t="s">
        <v>46</v>
      </c>
      <c r="U45" s="46" t="s">
        <v>46</v>
      </c>
      <c r="V45" s="46" t="s">
        <v>6283</v>
      </c>
      <c r="W45" s="132" t="s">
        <v>57</v>
      </c>
      <c r="X45" s="144">
        <v>1.8</v>
      </c>
      <c r="Y45" s="144">
        <v>65</v>
      </c>
      <c r="Z45" s="144" t="s">
        <v>46</v>
      </c>
      <c r="AA45" s="47" t="s">
        <v>46</v>
      </c>
      <c r="AB45" s="221" t="s">
        <v>6284</v>
      </c>
      <c r="AC45" s="145">
        <v>1</v>
      </c>
      <c r="AD45" s="150" t="s">
        <v>1269</v>
      </c>
    </row>
    <row r="46" spans="1:30" s="137" customFormat="1" ht="28" x14ac:dyDescent="0.35">
      <c r="A46" s="149" t="s">
        <v>449</v>
      </c>
      <c r="B46" s="46" t="s">
        <v>6</v>
      </c>
      <c r="C46" s="46" t="s">
        <v>7</v>
      </c>
      <c r="D46" s="46" t="s">
        <v>412</v>
      </c>
      <c r="E46" s="46" t="s">
        <v>1331</v>
      </c>
      <c r="F46" s="131" t="s">
        <v>6285</v>
      </c>
      <c r="G46" s="131" t="s">
        <v>6285</v>
      </c>
      <c r="H46" s="142">
        <v>1299</v>
      </c>
      <c r="I46" s="58">
        <v>0.1204280197497121</v>
      </c>
      <c r="J46" s="143">
        <v>1142.564002345124</v>
      </c>
      <c r="K46" s="46" t="s">
        <v>6171</v>
      </c>
      <c r="L46" s="47">
        <v>8</v>
      </c>
      <c r="M46" s="46" t="s">
        <v>1308</v>
      </c>
      <c r="N46" s="47" t="s">
        <v>46</v>
      </c>
      <c r="O46" s="46" t="s">
        <v>5153</v>
      </c>
      <c r="P46" s="47">
        <v>512</v>
      </c>
      <c r="Q46" s="46" t="s">
        <v>1236</v>
      </c>
      <c r="R46" s="46" t="s">
        <v>412</v>
      </c>
      <c r="S46" s="46" t="s">
        <v>1099</v>
      </c>
      <c r="T46" s="144" t="s">
        <v>46</v>
      </c>
      <c r="U46" s="46" t="s">
        <v>46</v>
      </c>
      <c r="V46" s="46" t="s">
        <v>6286</v>
      </c>
      <c r="W46" s="132" t="s">
        <v>57</v>
      </c>
      <c r="X46" s="144">
        <v>1.8</v>
      </c>
      <c r="Y46" s="144">
        <v>65</v>
      </c>
      <c r="Z46" s="144" t="s">
        <v>46</v>
      </c>
      <c r="AA46" s="47" t="s">
        <v>46</v>
      </c>
      <c r="AB46" s="221" t="s">
        <v>6284</v>
      </c>
      <c r="AC46" s="145">
        <v>1</v>
      </c>
      <c r="AD46" s="150" t="s">
        <v>1269</v>
      </c>
    </row>
    <row r="47" spans="1:30" s="137" customFormat="1" ht="28" x14ac:dyDescent="0.35">
      <c r="A47" s="149" t="s">
        <v>449</v>
      </c>
      <c r="B47" s="46" t="s">
        <v>6</v>
      </c>
      <c r="C47" s="46" t="s">
        <v>7</v>
      </c>
      <c r="D47" s="46" t="s">
        <v>412</v>
      </c>
      <c r="E47" s="46" t="s">
        <v>1331</v>
      </c>
      <c r="F47" s="131" t="s">
        <v>6287</v>
      </c>
      <c r="G47" s="131" t="s">
        <v>6287</v>
      </c>
      <c r="H47" s="142">
        <v>1999</v>
      </c>
      <c r="I47" s="58">
        <v>0.12042000482410228</v>
      </c>
      <c r="J47" s="143">
        <v>1758.2804103566195</v>
      </c>
      <c r="K47" s="46" t="s">
        <v>6171</v>
      </c>
      <c r="L47" s="47">
        <v>8</v>
      </c>
      <c r="M47" s="46" t="s">
        <v>1308</v>
      </c>
      <c r="N47" s="47" t="s">
        <v>46</v>
      </c>
      <c r="O47" s="46" t="s">
        <v>5168</v>
      </c>
      <c r="P47" s="47">
        <v>512</v>
      </c>
      <c r="Q47" s="46" t="s">
        <v>1236</v>
      </c>
      <c r="R47" s="46" t="s">
        <v>412</v>
      </c>
      <c r="S47" s="46" t="s">
        <v>1099</v>
      </c>
      <c r="T47" s="144" t="s">
        <v>46</v>
      </c>
      <c r="U47" s="46" t="s">
        <v>46</v>
      </c>
      <c r="V47" s="46" t="s">
        <v>6288</v>
      </c>
      <c r="W47" s="132" t="s">
        <v>57</v>
      </c>
      <c r="X47" s="144">
        <v>1.8</v>
      </c>
      <c r="Y47" s="144">
        <v>65</v>
      </c>
      <c r="Z47" s="144" t="s">
        <v>46</v>
      </c>
      <c r="AA47" s="47" t="s">
        <v>46</v>
      </c>
      <c r="AB47" s="221" t="s">
        <v>6284</v>
      </c>
      <c r="AC47" s="145">
        <v>1</v>
      </c>
      <c r="AD47" s="150" t="s">
        <v>1269</v>
      </c>
    </row>
    <row r="48" spans="1:30" s="137" customFormat="1" ht="28" x14ac:dyDescent="0.35">
      <c r="A48" s="149" t="s">
        <v>449</v>
      </c>
      <c r="B48" s="46" t="s">
        <v>6</v>
      </c>
      <c r="C48" s="46" t="s">
        <v>7</v>
      </c>
      <c r="D48" s="46" t="s">
        <v>412</v>
      </c>
      <c r="E48" s="46" t="s">
        <v>6289</v>
      </c>
      <c r="F48" s="131" t="s">
        <v>7837</v>
      </c>
      <c r="G48" s="131" t="s">
        <v>7837</v>
      </c>
      <c r="H48" s="142">
        <v>6599</v>
      </c>
      <c r="I48" s="58">
        <v>0.12043618805938923</v>
      </c>
      <c r="J48" s="143">
        <v>5804.2415949960905</v>
      </c>
      <c r="K48" s="46" t="s">
        <v>7838</v>
      </c>
      <c r="L48" s="47">
        <v>64</v>
      </c>
      <c r="M48" s="46" t="s">
        <v>1308</v>
      </c>
      <c r="N48" s="47" t="s">
        <v>46</v>
      </c>
      <c r="O48" s="46" t="s">
        <v>7839</v>
      </c>
      <c r="P48" s="47">
        <v>1000</v>
      </c>
      <c r="Q48" s="46" t="s">
        <v>1236</v>
      </c>
      <c r="R48" s="46" t="s">
        <v>412</v>
      </c>
      <c r="S48" s="46" t="s">
        <v>1099</v>
      </c>
      <c r="T48" s="144" t="s">
        <v>46</v>
      </c>
      <c r="U48" s="46" t="s">
        <v>46</v>
      </c>
      <c r="V48" s="46" t="s">
        <v>7840</v>
      </c>
      <c r="W48" s="132" t="s">
        <v>57</v>
      </c>
      <c r="X48" s="144">
        <v>3.6</v>
      </c>
      <c r="Y48" s="144">
        <v>65</v>
      </c>
      <c r="Z48" s="144" t="s">
        <v>46</v>
      </c>
      <c r="AA48" s="47" t="s">
        <v>46</v>
      </c>
      <c r="AB48" s="221" t="s">
        <v>6290</v>
      </c>
      <c r="AC48" s="145">
        <v>1</v>
      </c>
      <c r="AD48" s="150" t="s">
        <v>1269</v>
      </c>
    </row>
    <row r="49" spans="1:30" s="137" customFormat="1" ht="28" x14ac:dyDescent="0.35">
      <c r="A49" s="149" t="s">
        <v>449</v>
      </c>
      <c r="B49" s="46" t="s">
        <v>6</v>
      </c>
      <c r="C49" s="46" t="s">
        <v>7</v>
      </c>
      <c r="D49" s="46" t="s">
        <v>412</v>
      </c>
      <c r="E49" s="46" t="s">
        <v>6289</v>
      </c>
      <c r="F49" s="131" t="s">
        <v>7841</v>
      </c>
      <c r="G49" s="131" t="s">
        <v>7841</v>
      </c>
      <c r="H49" s="142">
        <v>3299</v>
      </c>
      <c r="I49" s="58">
        <v>0.12037984989897939</v>
      </c>
      <c r="J49" s="143">
        <v>2901.866875183267</v>
      </c>
      <c r="K49" s="46" t="s">
        <v>6258</v>
      </c>
      <c r="L49" s="47">
        <v>32</v>
      </c>
      <c r="M49" s="46" t="s">
        <v>1308</v>
      </c>
      <c r="N49" s="47" t="s">
        <v>46</v>
      </c>
      <c r="O49" s="46" t="s">
        <v>6259</v>
      </c>
      <c r="P49" s="47">
        <v>512</v>
      </c>
      <c r="Q49" s="46" t="s">
        <v>1236</v>
      </c>
      <c r="R49" s="46" t="s">
        <v>412</v>
      </c>
      <c r="S49" s="46" t="s">
        <v>1099</v>
      </c>
      <c r="T49" s="144" t="s">
        <v>46</v>
      </c>
      <c r="U49" s="46" t="s">
        <v>46</v>
      </c>
      <c r="V49" s="46" t="s">
        <v>7842</v>
      </c>
      <c r="W49" s="132" t="s">
        <v>57</v>
      </c>
      <c r="X49" s="144">
        <v>2.7</v>
      </c>
      <c r="Y49" s="144">
        <v>65</v>
      </c>
      <c r="Z49" s="144" t="s">
        <v>46</v>
      </c>
      <c r="AA49" s="47" t="s">
        <v>46</v>
      </c>
      <c r="AB49" s="221" t="s">
        <v>6290</v>
      </c>
      <c r="AC49" s="145">
        <v>1</v>
      </c>
      <c r="AD49" s="150" t="s">
        <v>1269</v>
      </c>
    </row>
    <row r="50" spans="1:30" s="137" customFormat="1" ht="98" x14ac:dyDescent="0.35">
      <c r="A50" s="149" t="s">
        <v>449</v>
      </c>
      <c r="B50" s="46" t="s">
        <v>6</v>
      </c>
      <c r="C50" s="46" t="s">
        <v>8</v>
      </c>
      <c r="D50" s="46" t="s">
        <v>412</v>
      </c>
      <c r="E50" s="46" t="s">
        <v>1307</v>
      </c>
      <c r="F50" s="131" t="s">
        <v>1141</v>
      </c>
      <c r="G50" s="131" t="s">
        <v>1141</v>
      </c>
      <c r="H50" s="142">
        <v>1499</v>
      </c>
      <c r="I50" s="58">
        <v>0.12056066051202581</v>
      </c>
      <c r="J50" s="143">
        <v>1318.2795698924733</v>
      </c>
      <c r="K50" s="46" t="s">
        <v>1282</v>
      </c>
      <c r="L50" s="47">
        <v>8</v>
      </c>
      <c r="M50" s="46" t="s">
        <v>1308</v>
      </c>
      <c r="N50" s="47" t="s">
        <v>46</v>
      </c>
      <c r="O50" s="46" t="s">
        <v>1309</v>
      </c>
      <c r="P50" s="47">
        <v>256</v>
      </c>
      <c r="Q50" s="46" t="s">
        <v>1236</v>
      </c>
      <c r="R50" s="46" t="s">
        <v>412</v>
      </c>
      <c r="S50" s="46" t="s">
        <v>1099</v>
      </c>
      <c r="T50" s="144">
        <v>13.3</v>
      </c>
      <c r="U50" s="46" t="s">
        <v>1145</v>
      </c>
      <c r="V50" s="46" t="s">
        <v>1310</v>
      </c>
      <c r="W50" s="132" t="s">
        <v>57</v>
      </c>
      <c r="X50" s="144">
        <v>1.29</v>
      </c>
      <c r="Y50" s="144">
        <v>45</v>
      </c>
      <c r="Z50" s="144">
        <v>15</v>
      </c>
      <c r="AA50" s="47">
        <v>49.9</v>
      </c>
      <c r="AB50" s="221" t="s">
        <v>1311</v>
      </c>
      <c r="AC50" s="145">
        <v>1</v>
      </c>
      <c r="AD50" s="150" t="s">
        <v>1269</v>
      </c>
    </row>
    <row r="51" spans="1:30" s="137" customFormat="1" ht="98" x14ac:dyDescent="0.35">
      <c r="A51" s="149" t="s">
        <v>449</v>
      </c>
      <c r="B51" s="46" t="s">
        <v>6</v>
      </c>
      <c r="C51" s="46" t="s">
        <v>8</v>
      </c>
      <c r="D51" s="46" t="s">
        <v>412</v>
      </c>
      <c r="E51" s="46" t="s">
        <v>1307</v>
      </c>
      <c r="F51" s="131" t="s">
        <v>1148</v>
      </c>
      <c r="G51" s="131" t="s">
        <v>1148</v>
      </c>
      <c r="H51" s="142">
        <v>1499</v>
      </c>
      <c r="I51" s="58">
        <v>0.12056066051202581</v>
      </c>
      <c r="J51" s="143">
        <v>1318.2795698924733</v>
      </c>
      <c r="K51" s="46" t="s">
        <v>1282</v>
      </c>
      <c r="L51" s="47">
        <v>8</v>
      </c>
      <c r="M51" s="46" t="s">
        <v>1308</v>
      </c>
      <c r="N51" s="47" t="s">
        <v>46</v>
      </c>
      <c r="O51" s="46" t="s">
        <v>1309</v>
      </c>
      <c r="P51" s="47">
        <v>256</v>
      </c>
      <c r="Q51" s="46" t="s">
        <v>1236</v>
      </c>
      <c r="R51" s="46" t="s">
        <v>412</v>
      </c>
      <c r="S51" s="46" t="s">
        <v>1099</v>
      </c>
      <c r="T51" s="144">
        <v>13.3</v>
      </c>
      <c r="U51" s="46" t="s">
        <v>1145</v>
      </c>
      <c r="V51" s="46" t="s">
        <v>1312</v>
      </c>
      <c r="W51" s="132" t="s">
        <v>57</v>
      </c>
      <c r="X51" s="144">
        <v>1.29</v>
      </c>
      <c r="Y51" s="144">
        <v>45</v>
      </c>
      <c r="Z51" s="144">
        <v>15</v>
      </c>
      <c r="AA51" s="47">
        <v>49.9</v>
      </c>
      <c r="AB51" s="221" t="s">
        <v>1311</v>
      </c>
      <c r="AC51" s="145">
        <v>1</v>
      </c>
      <c r="AD51" s="150" t="s">
        <v>1269</v>
      </c>
    </row>
    <row r="52" spans="1:30" s="137" customFormat="1" ht="98" x14ac:dyDescent="0.35">
      <c r="A52" s="149" t="s">
        <v>449</v>
      </c>
      <c r="B52" s="46" t="s">
        <v>6</v>
      </c>
      <c r="C52" s="46" t="s">
        <v>8</v>
      </c>
      <c r="D52" s="46" t="s">
        <v>412</v>
      </c>
      <c r="E52" s="46" t="s">
        <v>1307</v>
      </c>
      <c r="F52" s="131" t="s">
        <v>1150</v>
      </c>
      <c r="G52" s="131" t="s">
        <v>1150</v>
      </c>
      <c r="H52" s="142">
        <v>1499</v>
      </c>
      <c r="I52" s="58">
        <v>0.12056066051202581</v>
      </c>
      <c r="J52" s="143">
        <v>1318.2795698924733</v>
      </c>
      <c r="K52" s="46" t="s">
        <v>1282</v>
      </c>
      <c r="L52" s="47">
        <v>8</v>
      </c>
      <c r="M52" s="46" t="s">
        <v>1308</v>
      </c>
      <c r="N52" s="47" t="s">
        <v>46</v>
      </c>
      <c r="O52" s="46" t="s">
        <v>1309</v>
      </c>
      <c r="P52" s="47">
        <v>256</v>
      </c>
      <c r="Q52" s="46" t="s">
        <v>1236</v>
      </c>
      <c r="R52" s="46" t="s">
        <v>412</v>
      </c>
      <c r="S52" s="46" t="s">
        <v>1099</v>
      </c>
      <c r="T52" s="144">
        <v>13.3</v>
      </c>
      <c r="U52" s="46" t="s">
        <v>1145</v>
      </c>
      <c r="V52" s="46" t="s">
        <v>1313</v>
      </c>
      <c r="W52" s="132" t="s">
        <v>57</v>
      </c>
      <c r="X52" s="144">
        <v>1.29</v>
      </c>
      <c r="Y52" s="144">
        <v>45</v>
      </c>
      <c r="Z52" s="144">
        <v>15</v>
      </c>
      <c r="AA52" s="47">
        <v>49.9</v>
      </c>
      <c r="AB52" s="221" t="s">
        <v>1311</v>
      </c>
      <c r="AC52" s="145">
        <v>1</v>
      </c>
      <c r="AD52" s="150" t="s">
        <v>1269</v>
      </c>
    </row>
    <row r="53" spans="1:30" s="137" customFormat="1" ht="28" x14ac:dyDescent="0.35">
      <c r="A53" s="149" t="s">
        <v>449</v>
      </c>
      <c r="B53" s="46" t="s">
        <v>6</v>
      </c>
      <c r="C53" s="46" t="s">
        <v>8</v>
      </c>
      <c r="D53" s="46" t="s">
        <v>412</v>
      </c>
      <c r="E53" s="46" t="s">
        <v>1307</v>
      </c>
      <c r="F53" s="131" t="s">
        <v>5142</v>
      </c>
      <c r="G53" s="131" t="s">
        <v>5142</v>
      </c>
      <c r="H53" s="142">
        <v>1799</v>
      </c>
      <c r="I53" s="58">
        <v>0.12061007675924834</v>
      </c>
      <c r="J53" s="143">
        <v>1582.0224719101122</v>
      </c>
      <c r="K53" s="46" t="s">
        <v>6171</v>
      </c>
      <c r="L53" s="47">
        <v>8</v>
      </c>
      <c r="M53" s="46" t="s">
        <v>1308</v>
      </c>
      <c r="N53" s="47" t="s">
        <v>46</v>
      </c>
      <c r="O53" s="46" t="s">
        <v>5101</v>
      </c>
      <c r="P53" s="47">
        <v>256</v>
      </c>
      <c r="Q53" s="46" t="s">
        <v>1236</v>
      </c>
      <c r="R53" s="46" t="s">
        <v>412</v>
      </c>
      <c r="S53" s="46" t="s">
        <v>1099</v>
      </c>
      <c r="T53" s="144">
        <v>13.6</v>
      </c>
      <c r="U53" s="46" t="s">
        <v>6230</v>
      </c>
      <c r="V53" s="46" t="s">
        <v>5141</v>
      </c>
      <c r="W53" s="132" t="s">
        <v>57</v>
      </c>
      <c r="X53" s="144">
        <v>1.24</v>
      </c>
      <c r="Y53" s="144">
        <v>30</v>
      </c>
      <c r="Z53" s="144">
        <v>15</v>
      </c>
      <c r="AA53" s="47">
        <v>49.9</v>
      </c>
      <c r="AB53" s="221" t="s">
        <v>6231</v>
      </c>
      <c r="AC53" s="145">
        <v>1</v>
      </c>
      <c r="AD53" s="150" t="s">
        <v>1269</v>
      </c>
    </row>
    <row r="54" spans="1:30" s="137" customFormat="1" ht="28" x14ac:dyDescent="0.35">
      <c r="A54" s="149" t="s">
        <v>449</v>
      </c>
      <c r="B54" s="46" t="s">
        <v>6</v>
      </c>
      <c r="C54" s="46" t="s">
        <v>8</v>
      </c>
      <c r="D54" s="46" t="s">
        <v>412</v>
      </c>
      <c r="E54" s="46" t="s">
        <v>1307</v>
      </c>
      <c r="F54" s="131" t="s">
        <v>5151</v>
      </c>
      <c r="G54" s="131" t="s">
        <v>5151</v>
      </c>
      <c r="H54" s="142">
        <v>2299</v>
      </c>
      <c r="I54" s="58">
        <v>0.12057846394371707</v>
      </c>
      <c r="J54" s="143">
        <v>2021.7901113933945</v>
      </c>
      <c r="K54" s="46" t="s">
        <v>6171</v>
      </c>
      <c r="L54" s="47">
        <v>8</v>
      </c>
      <c r="M54" s="46" t="s">
        <v>1308</v>
      </c>
      <c r="N54" s="47" t="s">
        <v>46</v>
      </c>
      <c r="O54" s="46" t="s">
        <v>5101</v>
      </c>
      <c r="P54" s="47">
        <v>512</v>
      </c>
      <c r="Q54" s="46" t="s">
        <v>1236</v>
      </c>
      <c r="R54" s="46" t="s">
        <v>412</v>
      </c>
      <c r="S54" s="46" t="s">
        <v>1099</v>
      </c>
      <c r="T54" s="144">
        <v>13.6</v>
      </c>
      <c r="U54" s="46" t="s">
        <v>6230</v>
      </c>
      <c r="V54" s="46" t="s">
        <v>5150</v>
      </c>
      <c r="W54" s="132" t="s">
        <v>57</v>
      </c>
      <c r="X54" s="144">
        <v>1.24</v>
      </c>
      <c r="Y54" s="144">
        <v>30</v>
      </c>
      <c r="Z54" s="144">
        <v>15</v>
      </c>
      <c r="AA54" s="47">
        <v>49.9</v>
      </c>
      <c r="AB54" s="221" t="s">
        <v>6231</v>
      </c>
      <c r="AC54" s="145">
        <v>1</v>
      </c>
      <c r="AD54" s="150" t="s">
        <v>1269</v>
      </c>
    </row>
    <row r="55" spans="1:30" s="137" customFormat="1" ht="28" x14ac:dyDescent="0.35">
      <c r="A55" s="149" t="s">
        <v>449</v>
      </c>
      <c r="B55" s="46" t="s">
        <v>6</v>
      </c>
      <c r="C55" s="46" t="s">
        <v>8</v>
      </c>
      <c r="D55" s="46" t="s">
        <v>412</v>
      </c>
      <c r="E55" s="46" t="s">
        <v>1307</v>
      </c>
      <c r="F55" s="131" t="s">
        <v>6232</v>
      </c>
      <c r="G55" s="131" t="s">
        <v>6232</v>
      </c>
      <c r="H55" s="142">
        <v>1799</v>
      </c>
      <c r="I55" s="58">
        <v>0.12061007675924834</v>
      </c>
      <c r="J55" s="143">
        <v>1582.0224719101122</v>
      </c>
      <c r="K55" s="46" t="s">
        <v>6171</v>
      </c>
      <c r="L55" s="47">
        <v>8</v>
      </c>
      <c r="M55" s="46" t="s">
        <v>1308</v>
      </c>
      <c r="N55" s="47" t="s">
        <v>46</v>
      </c>
      <c r="O55" s="46" t="s">
        <v>5101</v>
      </c>
      <c r="P55" s="47">
        <v>256</v>
      </c>
      <c r="Q55" s="46" t="s">
        <v>1236</v>
      </c>
      <c r="R55" s="46" t="s">
        <v>412</v>
      </c>
      <c r="S55" s="46" t="s">
        <v>1099</v>
      </c>
      <c r="T55" s="144">
        <v>13.6</v>
      </c>
      <c r="U55" s="46" t="s">
        <v>6230</v>
      </c>
      <c r="V55" s="46" t="s">
        <v>6233</v>
      </c>
      <c r="W55" s="132" t="s">
        <v>57</v>
      </c>
      <c r="X55" s="144">
        <v>1.24</v>
      </c>
      <c r="Y55" s="144">
        <v>30</v>
      </c>
      <c r="Z55" s="144">
        <v>15</v>
      </c>
      <c r="AA55" s="47">
        <v>49.9</v>
      </c>
      <c r="AB55" s="221" t="s">
        <v>6231</v>
      </c>
      <c r="AC55" s="145">
        <v>1</v>
      </c>
      <c r="AD55" s="150" t="s">
        <v>1269</v>
      </c>
    </row>
    <row r="56" spans="1:30" s="137" customFormat="1" ht="28" x14ac:dyDescent="0.35">
      <c r="A56" s="149" t="s">
        <v>449</v>
      </c>
      <c r="B56" s="46" t="s">
        <v>6</v>
      </c>
      <c r="C56" s="46" t="s">
        <v>8</v>
      </c>
      <c r="D56" s="46" t="s">
        <v>412</v>
      </c>
      <c r="E56" s="46" t="s">
        <v>1307</v>
      </c>
      <c r="F56" s="131" t="s">
        <v>6234</v>
      </c>
      <c r="G56" s="131" t="s">
        <v>6234</v>
      </c>
      <c r="H56" s="142">
        <v>2299</v>
      </c>
      <c r="I56" s="58">
        <v>0.12057846394371707</v>
      </c>
      <c r="J56" s="143">
        <v>2021.7901113933945</v>
      </c>
      <c r="K56" s="46" t="s">
        <v>6171</v>
      </c>
      <c r="L56" s="47">
        <v>8</v>
      </c>
      <c r="M56" s="46" t="s">
        <v>1308</v>
      </c>
      <c r="N56" s="47" t="s">
        <v>46</v>
      </c>
      <c r="O56" s="46" t="s">
        <v>5101</v>
      </c>
      <c r="P56" s="47">
        <v>512</v>
      </c>
      <c r="Q56" s="46" t="s">
        <v>1236</v>
      </c>
      <c r="R56" s="46" t="s">
        <v>412</v>
      </c>
      <c r="S56" s="46" t="s">
        <v>1099</v>
      </c>
      <c r="T56" s="144">
        <v>13.6</v>
      </c>
      <c r="U56" s="46" t="s">
        <v>6230</v>
      </c>
      <c r="V56" s="46" t="s">
        <v>6235</v>
      </c>
      <c r="W56" s="132" t="s">
        <v>57</v>
      </c>
      <c r="X56" s="144">
        <v>1.24</v>
      </c>
      <c r="Y56" s="144">
        <v>30</v>
      </c>
      <c r="Z56" s="144">
        <v>15</v>
      </c>
      <c r="AA56" s="47">
        <v>49.9</v>
      </c>
      <c r="AB56" s="221" t="s">
        <v>6231</v>
      </c>
      <c r="AC56" s="145">
        <v>1</v>
      </c>
      <c r="AD56" s="150" t="s">
        <v>1269</v>
      </c>
    </row>
    <row r="57" spans="1:30" s="137" customFormat="1" ht="28" x14ac:dyDescent="0.35">
      <c r="A57" s="149" t="s">
        <v>449</v>
      </c>
      <c r="B57" s="46" t="s">
        <v>6</v>
      </c>
      <c r="C57" s="46" t="s">
        <v>8</v>
      </c>
      <c r="D57" s="46" t="s">
        <v>412</v>
      </c>
      <c r="E57" s="46" t="s">
        <v>1307</v>
      </c>
      <c r="F57" s="131" t="s">
        <v>6236</v>
      </c>
      <c r="G57" s="131" t="s">
        <v>6236</v>
      </c>
      <c r="H57" s="142">
        <v>1799</v>
      </c>
      <c r="I57" s="58">
        <v>0.12061007675924834</v>
      </c>
      <c r="J57" s="143">
        <v>1582.0224719101122</v>
      </c>
      <c r="K57" s="46" t="s">
        <v>6171</v>
      </c>
      <c r="L57" s="47">
        <v>8</v>
      </c>
      <c r="M57" s="46" t="s">
        <v>1308</v>
      </c>
      <c r="N57" s="47" t="s">
        <v>46</v>
      </c>
      <c r="O57" s="46" t="s">
        <v>5101</v>
      </c>
      <c r="P57" s="47">
        <v>256</v>
      </c>
      <c r="Q57" s="46" t="s">
        <v>1236</v>
      </c>
      <c r="R57" s="46" t="s">
        <v>412</v>
      </c>
      <c r="S57" s="46" t="s">
        <v>1099</v>
      </c>
      <c r="T57" s="144">
        <v>13.6</v>
      </c>
      <c r="U57" s="46" t="s">
        <v>6230</v>
      </c>
      <c r="V57" s="46" t="s">
        <v>6237</v>
      </c>
      <c r="W57" s="132" t="s">
        <v>57</v>
      </c>
      <c r="X57" s="144">
        <v>1.24</v>
      </c>
      <c r="Y57" s="144">
        <v>30</v>
      </c>
      <c r="Z57" s="144">
        <v>15</v>
      </c>
      <c r="AA57" s="47">
        <v>49.9</v>
      </c>
      <c r="AB57" s="221" t="s">
        <v>6231</v>
      </c>
      <c r="AC57" s="145">
        <v>1</v>
      </c>
      <c r="AD57" s="150" t="s">
        <v>1269</v>
      </c>
    </row>
    <row r="58" spans="1:30" s="137" customFormat="1" ht="28" x14ac:dyDescent="0.35">
      <c r="A58" s="149" t="s">
        <v>449</v>
      </c>
      <c r="B58" s="46" t="s">
        <v>6</v>
      </c>
      <c r="C58" s="46" t="s">
        <v>8</v>
      </c>
      <c r="D58" s="46" t="s">
        <v>412</v>
      </c>
      <c r="E58" s="46" t="s">
        <v>1307</v>
      </c>
      <c r="F58" s="131" t="s">
        <v>6238</v>
      </c>
      <c r="G58" s="131" t="s">
        <v>6238</v>
      </c>
      <c r="H58" s="142">
        <v>2299</v>
      </c>
      <c r="I58" s="58">
        <v>0.12057846394371707</v>
      </c>
      <c r="J58" s="143">
        <v>2021.7901113933945</v>
      </c>
      <c r="K58" s="46" t="s">
        <v>6171</v>
      </c>
      <c r="L58" s="47">
        <v>8</v>
      </c>
      <c r="M58" s="46" t="s">
        <v>1308</v>
      </c>
      <c r="N58" s="47" t="s">
        <v>46</v>
      </c>
      <c r="O58" s="46" t="s">
        <v>5101</v>
      </c>
      <c r="P58" s="47">
        <v>512</v>
      </c>
      <c r="Q58" s="46" t="s">
        <v>1236</v>
      </c>
      <c r="R58" s="46" t="s">
        <v>412</v>
      </c>
      <c r="S58" s="46" t="s">
        <v>1099</v>
      </c>
      <c r="T58" s="144">
        <v>13.6</v>
      </c>
      <c r="U58" s="46" t="s">
        <v>6230</v>
      </c>
      <c r="V58" s="46" t="s">
        <v>6239</v>
      </c>
      <c r="W58" s="132" t="s">
        <v>57</v>
      </c>
      <c r="X58" s="144">
        <v>1.24</v>
      </c>
      <c r="Y58" s="144">
        <v>30</v>
      </c>
      <c r="Z58" s="144">
        <v>15</v>
      </c>
      <c r="AA58" s="47">
        <v>49.9</v>
      </c>
      <c r="AB58" s="221" t="s">
        <v>6231</v>
      </c>
      <c r="AC58" s="145">
        <v>1</v>
      </c>
      <c r="AD58" s="150" t="s">
        <v>1269</v>
      </c>
    </row>
    <row r="59" spans="1:30" s="137" customFormat="1" ht="28" x14ac:dyDescent="0.35">
      <c r="A59" s="149" t="s">
        <v>449</v>
      </c>
      <c r="B59" s="46" t="s">
        <v>6</v>
      </c>
      <c r="C59" s="46" t="s">
        <v>8</v>
      </c>
      <c r="D59" s="46" t="s">
        <v>412</v>
      </c>
      <c r="E59" s="46" t="s">
        <v>1307</v>
      </c>
      <c r="F59" s="131" t="s">
        <v>6240</v>
      </c>
      <c r="G59" s="131" t="s">
        <v>6240</v>
      </c>
      <c r="H59" s="142">
        <v>1799</v>
      </c>
      <c r="I59" s="58">
        <v>0.12061007675924834</v>
      </c>
      <c r="J59" s="143">
        <v>1582.0224719101122</v>
      </c>
      <c r="K59" s="46" t="s">
        <v>6171</v>
      </c>
      <c r="L59" s="47">
        <v>8</v>
      </c>
      <c r="M59" s="46" t="s">
        <v>1308</v>
      </c>
      <c r="N59" s="47" t="s">
        <v>46</v>
      </c>
      <c r="O59" s="46" t="s">
        <v>5101</v>
      </c>
      <c r="P59" s="47">
        <v>256</v>
      </c>
      <c r="Q59" s="46" t="s">
        <v>1236</v>
      </c>
      <c r="R59" s="46" t="s">
        <v>412</v>
      </c>
      <c r="S59" s="46" t="s">
        <v>1099</v>
      </c>
      <c r="T59" s="144">
        <v>13.6</v>
      </c>
      <c r="U59" s="46" t="s">
        <v>6230</v>
      </c>
      <c r="V59" s="46" t="s">
        <v>6241</v>
      </c>
      <c r="W59" s="132" t="s">
        <v>57</v>
      </c>
      <c r="X59" s="144">
        <v>1.24</v>
      </c>
      <c r="Y59" s="144">
        <v>30</v>
      </c>
      <c r="Z59" s="144">
        <v>15</v>
      </c>
      <c r="AA59" s="47">
        <v>49.9</v>
      </c>
      <c r="AB59" s="221" t="s">
        <v>6231</v>
      </c>
      <c r="AC59" s="145">
        <v>1</v>
      </c>
      <c r="AD59" s="150" t="s">
        <v>1269</v>
      </c>
    </row>
    <row r="60" spans="1:30" s="137" customFormat="1" ht="28" x14ac:dyDescent="0.35">
      <c r="A60" s="149" t="s">
        <v>449</v>
      </c>
      <c r="B60" s="46" t="s">
        <v>6</v>
      </c>
      <c r="C60" s="46" t="s">
        <v>8</v>
      </c>
      <c r="D60" s="46" t="s">
        <v>412</v>
      </c>
      <c r="E60" s="46" t="s">
        <v>1307</v>
      </c>
      <c r="F60" s="131" t="s">
        <v>6242</v>
      </c>
      <c r="G60" s="131" t="s">
        <v>6242</v>
      </c>
      <c r="H60" s="142">
        <v>2299</v>
      </c>
      <c r="I60" s="58">
        <v>0.12057846394371707</v>
      </c>
      <c r="J60" s="143">
        <v>2021.7901113933945</v>
      </c>
      <c r="K60" s="46" t="s">
        <v>6171</v>
      </c>
      <c r="L60" s="47">
        <v>8</v>
      </c>
      <c r="M60" s="46" t="s">
        <v>1308</v>
      </c>
      <c r="N60" s="47" t="s">
        <v>46</v>
      </c>
      <c r="O60" s="46" t="s">
        <v>5101</v>
      </c>
      <c r="P60" s="47">
        <v>512</v>
      </c>
      <c r="Q60" s="46" t="s">
        <v>1236</v>
      </c>
      <c r="R60" s="46" t="s">
        <v>412</v>
      </c>
      <c r="S60" s="46" t="s">
        <v>1099</v>
      </c>
      <c r="T60" s="144">
        <v>13.6</v>
      </c>
      <c r="U60" s="46" t="s">
        <v>6230</v>
      </c>
      <c r="V60" s="46" t="s">
        <v>6243</v>
      </c>
      <c r="W60" s="132" t="s">
        <v>57</v>
      </c>
      <c r="X60" s="144">
        <v>1.24</v>
      </c>
      <c r="Y60" s="144">
        <v>30</v>
      </c>
      <c r="Z60" s="144">
        <v>15</v>
      </c>
      <c r="AA60" s="47">
        <v>49.9</v>
      </c>
      <c r="AB60" s="221" t="s">
        <v>6231</v>
      </c>
      <c r="AC60" s="145">
        <v>1</v>
      </c>
      <c r="AD60" s="150" t="s">
        <v>1269</v>
      </c>
    </row>
    <row r="61" spans="1:30" s="137" customFormat="1" ht="112" x14ac:dyDescent="0.35">
      <c r="A61" s="149" t="s">
        <v>449</v>
      </c>
      <c r="B61" s="46" t="s">
        <v>6</v>
      </c>
      <c r="C61" s="46" t="s">
        <v>8</v>
      </c>
      <c r="D61" s="46" t="s">
        <v>412</v>
      </c>
      <c r="E61" s="46" t="s">
        <v>2725</v>
      </c>
      <c r="F61" s="131" t="s">
        <v>5155</v>
      </c>
      <c r="G61" s="131" t="s">
        <v>5155</v>
      </c>
      <c r="H61" s="142">
        <v>1999</v>
      </c>
      <c r="I61" s="58">
        <v>0.12059184813663056</v>
      </c>
      <c r="J61" s="143">
        <v>1757.9368955748755</v>
      </c>
      <c r="K61" s="46" t="s">
        <v>6171</v>
      </c>
      <c r="L61" s="47">
        <v>8</v>
      </c>
      <c r="M61" s="46" t="s">
        <v>1308</v>
      </c>
      <c r="N61" s="47" t="s">
        <v>46</v>
      </c>
      <c r="O61" s="46" t="s">
        <v>5153</v>
      </c>
      <c r="P61" s="47">
        <v>256</v>
      </c>
      <c r="Q61" s="46" t="s">
        <v>1236</v>
      </c>
      <c r="R61" s="46" t="s">
        <v>412</v>
      </c>
      <c r="S61" s="46" t="s">
        <v>1099</v>
      </c>
      <c r="T61" s="144">
        <v>13.3</v>
      </c>
      <c r="U61" s="46" t="s">
        <v>6244</v>
      </c>
      <c r="V61" s="46" t="s">
        <v>5154</v>
      </c>
      <c r="W61" s="132" t="s">
        <v>57</v>
      </c>
      <c r="X61" s="144">
        <v>1.38</v>
      </c>
      <c r="Y61" s="144">
        <v>67</v>
      </c>
      <c r="Z61" s="144">
        <v>58.2</v>
      </c>
      <c r="AA61" s="47">
        <v>49.9</v>
      </c>
      <c r="AB61" s="221" t="s">
        <v>6245</v>
      </c>
      <c r="AC61" s="145">
        <v>1</v>
      </c>
      <c r="AD61" s="150" t="s">
        <v>1269</v>
      </c>
    </row>
    <row r="62" spans="1:30" s="137" customFormat="1" ht="112" x14ac:dyDescent="0.35">
      <c r="A62" s="149" t="s">
        <v>449</v>
      </c>
      <c r="B62" s="46" t="s">
        <v>6</v>
      </c>
      <c r="C62" s="46" t="s">
        <v>8</v>
      </c>
      <c r="D62" s="46" t="s">
        <v>412</v>
      </c>
      <c r="E62" s="46" t="s">
        <v>2725</v>
      </c>
      <c r="F62" s="131" t="s">
        <v>5163</v>
      </c>
      <c r="G62" s="131" t="s">
        <v>5163</v>
      </c>
      <c r="H62" s="142">
        <v>2299</v>
      </c>
      <c r="I62" s="58">
        <v>0.12057846394371707</v>
      </c>
      <c r="J62" s="143">
        <v>2021.7901113933945</v>
      </c>
      <c r="K62" s="46" t="s">
        <v>6171</v>
      </c>
      <c r="L62" s="47">
        <v>8</v>
      </c>
      <c r="M62" s="46" t="s">
        <v>1308</v>
      </c>
      <c r="N62" s="47" t="s">
        <v>46</v>
      </c>
      <c r="O62" s="46" t="s">
        <v>5153</v>
      </c>
      <c r="P62" s="47">
        <v>512</v>
      </c>
      <c r="Q62" s="46" t="s">
        <v>1236</v>
      </c>
      <c r="R62" s="46" t="s">
        <v>412</v>
      </c>
      <c r="S62" s="46" t="s">
        <v>1099</v>
      </c>
      <c r="T62" s="144">
        <v>13.3</v>
      </c>
      <c r="U62" s="46" t="s">
        <v>6244</v>
      </c>
      <c r="V62" s="46" t="s">
        <v>5162</v>
      </c>
      <c r="W62" s="132" t="s">
        <v>57</v>
      </c>
      <c r="X62" s="144">
        <v>1.38</v>
      </c>
      <c r="Y62" s="144">
        <v>67</v>
      </c>
      <c r="Z62" s="144">
        <v>58.2</v>
      </c>
      <c r="AA62" s="47">
        <v>49.9</v>
      </c>
      <c r="AB62" s="221" t="s">
        <v>6245</v>
      </c>
      <c r="AC62" s="145">
        <v>1</v>
      </c>
      <c r="AD62" s="150" t="s">
        <v>1269</v>
      </c>
    </row>
    <row r="63" spans="1:30" s="137" customFormat="1" ht="112" x14ac:dyDescent="0.35">
      <c r="A63" s="149" t="s">
        <v>449</v>
      </c>
      <c r="B63" s="46" t="s">
        <v>6</v>
      </c>
      <c r="C63" s="46" t="s">
        <v>8</v>
      </c>
      <c r="D63" s="46" t="s">
        <v>412</v>
      </c>
      <c r="E63" s="46" t="s">
        <v>2725</v>
      </c>
      <c r="F63" s="131" t="s">
        <v>6246</v>
      </c>
      <c r="G63" s="131" t="s">
        <v>6246</v>
      </c>
      <c r="H63" s="142">
        <v>1999</v>
      </c>
      <c r="I63" s="58">
        <v>0.12059184813663056</v>
      </c>
      <c r="J63" s="143">
        <v>1757.9368955748755</v>
      </c>
      <c r="K63" s="46" t="s">
        <v>6171</v>
      </c>
      <c r="L63" s="47">
        <v>8</v>
      </c>
      <c r="M63" s="46" t="s">
        <v>1308</v>
      </c>
      <c r="N63" s="47" t="s">
        <v>46</v>
      </c>
      <c r="O63" s="46" t="s">
        <v>5153</v>
      </c>
      <c r="P63" s="47">
        <v>256</v>
      </c>
      <c r="Q63" s="46" t="s">
        <v>1236</v>
      </c>
      <c r="R63" s="46" t="s">
        <v>412</v>
      </c>
      <c r="S63" s="46" t="s">
        <v>1099</v>
      </c>
      <c r="T63" s="144">
        <v>13.3</v>
      </c>
      <c r="U63" s="46" t="s">
        <v>6244</v>
      </c>
      <c r="V63" s="46" t="s">
        <v>6247</v>
      </c>
      <c r="W63" s="132" t="s">
        <v>57</v>
      </c>
      <c r="X63" s="144">
        <v>1.38</v>
      </c>
      <c r="Y63" s="144">
        <v>67</v>
      </c>
      <c r="Z63" s="144">
        <v>58.2</v>
      </c>
      <c r="AA63" s="47">
        <v>49.9</v>
      </c>
      <c r="AB63" s="221" t="s">
        <v>6245</v>
      </c>
      <c r="AC63" s="145">
        <v>1</v>
      </c>
      <c r="AD63" s="150" t="s">
        <v>1269</v>
      </c>
    </row>
    <row r="64" spans="1:30" s="137" customFormat="1" ht="112" x14ac:dyDescent="0.35">
      <c r="A64" s="149" t="s">
        <v>449</v>
      </c>
      <c r="B64" s="46" t="s">
        <v>6</v>
      </c>
      <c r="C64" s="46" t="s">
        <v>8</v>
      </c>
      <c r="D64" s="46" t="s">
        <v>412</v>
      </c>
      <c r="E64" s="46" t="s">
        <v>2725</v>
      </c>
      <c r="F64" s="131" t="s">
        <v>6248</v>
      </c>
      <c r="G64" s="131" t="s">
        <v>6248</v>
      </c>
      <c r="H64" s="142">
        <v>2299</v>
      </c>
      <c r="I64" s="58">
        <v>0.12057846394371707</v>
      </c>
      <c r="J64" s="143">
        <v>2021.7901113933945</v>
      </c>
      <c r="K64" s="46" t="s">
        <v>6171</v>
      </c>
      <c r="L64" s="47">
        <v>8</v>
      </c>
      <c r="M64" s="46" t="s">
        <v>1308</v>
      </c>
      <c r="N64" s="47" t="s">
        <v>46</v>
      </c>
      <c r="O64" s="46" t="s">
        <v>5153</v>
      </c>
      <c r="P64" s="47">
        <v>512</v>
      </c>
      <c r="Q64" s="46" t="s">
        <v>1236</v>
      </c>
      <c r="R64" s="46" t="s">
        <v>412</v>
      </c>
      <c r="S64" s="46" t="s">
        <v>1099</v>
      </c>
      <c r="T64" s="144">
        <v>13.3</v>
      </c>
      <c r="U64" s="46" t="s">
        <v>6244</v>
      </c>
      <c r="V64" s="46" t="s">
        <v>6249</v>
      </c>
      <c r="W64" s="132" t="s">
        <v>57</v>
      </c>
      <c r="X64" s="144">
        <v>1.38</v>
      </c>
      <c r="Y64" s="144">
        <v>67</v>
      </c>
      <c r="Z64" s="144">
        <v>58.2</v>
      </c>
      <c r="AA64" s="47">
        <v>49.9</v>
      </c>
      <c r="AB64" s="221" t="s">
        <v>6245</v>
      </c>
      <c r="AC64" s="145">
        <v>1</v>
      </c>
      <c r="AD64" s="150" t="s">
        <v>1269</v>
      </c>
    </row>
    <row r="65" spans="1:30" s="137" customFormat="1" ht="126" x14ac:dyDescent="0.35">
      <c r="A65" s="149" t="s">
        <v>449</v>
      </c>
      <c r="B65" s="46" t="s">
        <v>6</v>
      </c>
      <c r="C65" s="46" t="s">
        <v>8</v>
      </c>
      <c r="D65" s="46" t="s">
        <v>412</v>
      </c>
      <c r="E65" s="46" t="s">
        <v>2727</v>
      </c>
      <c r="F65" s="131" t="s">
        <v>6267</v>
      </c>
      <c r="G65" s="131" t="s">
        <v>6267</v>
      </c>
      <c r="H65" s="142">
        <v>3999</v>
      </c>
      <c r="I65" s="58">
        <v>0.1205540294590943</v>
      </c>
      <c r="J65" s="143">
        <v>3516.9044361930819</v>
      </c>
      <c r="K65" s="46" t="s">
        <v>6251</v>
      </c>
      <c r="L65" s="47">
        <v>16</v>
      </c>
      <c r="M65" s="46" t="s">
        <v>1308</v>
      </c>
      <c r="N65" s="47" t="s">
        <v>46</v>
      </c>
      <c r="O65" s="46" t="s">
        <v>6255</v>
      </c>
      <c r="P65" s="47">
        <v>512</v>
      </c>
      <c r="Q65" s="46" t="s">
        <v>1236</v>
      </c>
      <c r="R65" s="46" t="s">
        <v>412</v>
      </c>
      <c r="S65" s="46" t="s">
        <v>1099</v>
      </c>
      <c r="T65" s="144">
        <v>16.2</v>
      </c>
      <c r="U65" s="46" t="s">
        <v>6268</v>
      </c>
      <c r="V65" s="46" t="s">
        <v>6269</v>
      </c>
      <c r="W65" s="132" t="s">
        <v>57</v>
      </c>
      <c r="X65" s="144">
        <v>2.15</v>
      </c>
      <c r="Y65" s="144">
        <v>140</v>
      </c>
      <c r="Z65" s="144">
        <v>99.8</v>
      </c>
      <c r="AA65" s="47">
        <v>49.9</v>
      </c>
      <c r="AB65" s="221" t="s">
        <v>6270</v>
      </c>
      <c r="AC65" s="145">
        <v>1</v>
      </c>
      <c r="AD65" s="150" t="s">
        <v>1269</v>
      </c>
    </row>
    <row r="66" spans="1:30" s="137" customFormat="1" ht="126" x14ac:dyDescent="0.35">
      <c r="A66" s="149" t="s">
        <v>449</v>
      </c>
      <c r="B66" s="46" t="s">
        <v>6</v>
      </c>
      <c r="C66" s="46" t="s">
        <v>8</v>
      </c>
      <c r="D66" s="46" t="s">
        <v>412</v>
      </c>
      <c r="E66" s="46" t="s">
        <v>2727</v>
      </c>
      <c r="F66" s="131" t="s">
        <v>6271</v>
      </c>
      <c r="G66" s="131" t="s">
        <v>6271</v>
      </c>
      <c r="H66" s="142">
        <v>4299</v>
      </c>
      <c r="I66" s="58">
        <v>0.12058345049756806</v>
      </c>
      <c r="J66" s="143">
        <v>3780.6117463109549</v>
      </c>
      <c r="K66" s="46" t="s">
        <v>6251</v>
      </c>
      <c r="L66" s="47">
        <v>16</v>
      </c>
      <c r="M66" s="46" t="s">
        <v>1308</v>
      </c>
      <c r="N66" s="47" t="s">
        <v>46</v>
      </c>
      <c r="O66" s="46" t="s">
        <v>6255</v>
      </c>
      <c r="P66" s="47">
        <v>1000</v>
      </c>
      <c r="Q66" s="46" t="s">
        <v>1236</v>
      </c>
      <c r="R66" s="46" t="s">
        <v>412</v>
      </c>
      <c r="S66" s="46" t="s">
        <v>1099</v>
      </c>
      <c r="T66" s="144">
        <v>16.2</v>
      </c>
      <c r="U66" s="46" t="s">
        <v>6268</v>
      </c>
      <c r="V66" s="46" t="s">
        <v>6272</v>
      </c>
      <c r="W66" s="132" t="s">
        <v>57</v>
      </c>
      <c r="X66" s="144">
        <v>2.15</v>
      </c>
      <c r="Y66" s="144">
        <v>140</v>
      </c>
      <c r="Z66" s="144">
        <v>99.8</v>
      </c>
      <c r="AA66" s="47">
        <v>49.9</v>
      </c>
      <c r="AB66" s="221" t="s">
        <v>6270</v>
      </c>
      <c r="AC66" s="145">
        <v>1</v>
      </c>
      <c r="AD66" s="150" t="s">
        <v>1269</v>
      </c>
    </row>
    <row r="67" spans="1:30" s="137" customFormat="1" ht="126" x14ac:dyDescent="0.35">
      <c r="A67" s="149" t="s">
        <v>449</v>
      </c>
      <c r="B67" s="46" t="s">
        <v>6</v>
      </c>
      <c r="C67" s="46" t="s">
        <v>8</v>
      </c>
      <c r="D67" s="46" t="s">
        <v>412</v>
      </c>
      <c r="E67" s="46" t="s">
        <v>2727</v>
      </c>
      <c r="F67" s="131" t="s">
        <v>6273</v>
      </c>
      <c r="G67" s="131" t="s">
        <v>6273</v>
      </c>
      <c r="H67" s="142">
        <v>5599</v>
      </c>
      <c r="I67" s="58">
        <v>0.12057846394371698</v>
      </c>
      <c r="J67" s="143">
        <v>4923.8811803791286</v>
      </c>
      <c r="K67" s="46" t="s">
        <v>6258</v>
      </c>
      <c r="L67" s="47">
        <v>32</v>
      </c>
      <c r="M67" s="46" t="s">
        <v>1308</v>
      </c>
      <c r="N67" s="47" t="s">
        <v>46</v>
      </c>
      <c r="O67" s="46" t="s">
        <v>6274</v>
      </c>
      <c r="P67" s="47">
        <v>1000</v>
      </c>
      <c r="Q67" s="46" t="s">
        <v>1236</v>
      </c>
      <c r="R67" s="46" t="s">
        <v>412</v>
      </c>
      <c r="S67" s="46" t="s">
        <v>1099</v>
      </c>
      <c r="T67" s="144">
        <v>16.2</v>
      </c>
      <c r="U67" s="46" t="s">
        <v>6268</v>
      </c>
      <c r="V67" s="46" t="s">
        <v>6275</v>
      </c>
      <c r="W67" s="132" t="s">
        <v>57</v>
      </c>
      <c r="X67" s="144">
        <v>2.15</v>
      </c>
      <c r="Y67" s="144">
        <v>140</v>
      </c>
      <c r="Z67" s="144">
        <v>99.8</v>
      </c>
      <c r="AA67" s="47">
        <v>49.9</v>
      </c>
      <c r="AB67" s="221" t="s">
        <v>6270</v>
      </c>
      <c r="AC67" s="145">
        <v>1</v>
      </c>
      <c r="AD67" s="150" t="s">
        <v>1269</v>
      </c>
    </row>
    <row r="68" spans="1:30" s="137" customFormat="1" ht="126" x14ac:dyDescent="0.35">
      <c r="A68" s="149" t="s">
        <v>449</v>
      </c>
      <c r="B68" s="46" t="s">
        <v>6</v>
      </c>
      <c r="C68" s="46" t="s">
        <v>8</v>
      </c>
      <c r="D68" s="46" t="s">
        <v>412</v>
      </c>
      <c r="E68" s="46" t="s">
        <v>2727</v>
      </c>
      <c r="F68" s="131" t="s">
        <v>6276</v>
      </c>
      <c r="G68" s="131" t="s">
        <v>6276</v>
      </c>
      <c r="H68" s="142">
        <v>3999</v>
      </c>
      <c r="I68" s="58">
        <v>0.1205540294590943</v>
      </c>
      <c r="J68" s="143">
        <v>3516.9044361930819</v>
      </c>
      <c r="K68" s="46" t="s">
        <v>6251</v>
      </c>
      <c r="L68" s="47">
        <v>16</v>
      </c>
      <c r="M68" s="46" t="s">
        <v>1308</v>
      </c>
      <c r="N68" s="47" t="s">
        <v>46</v>
      </c>
      <c r="O68" s="46" t="s">
        <v>6255</v>
      </c>
      <c r="P68" s="47">
        <v>512</v>
      </c>
      <c r="Q68" s="46" t="s">
        <v>1236</v>
      </c>
      <c r="R68" s="46" t="s">
        <v>412</v>
      </c>
      <c r="S68" s="46" t="s">
        <v>1099</v>
      </c>
      <c r="T68" s="144">
        <v>16.2</v>
      </c>
      <c r="U68" s="46" t="s">
        <v>6268</v>
      </c>
      <c r="V68" s="46" t="s">
        <v>6277</v>
      </c>
      <c r="W68" s="132" t="s">
        <v>57</v>
      </c>
      <c r="X68" s="144">
        <v>2.15</v>
      </c>
      <c r="Y68" s="144">
        <v>140</v>
      </c>
      <c r="Z68" s="144">
        <v>99.8</v>
      </c>
      <c r="AA68" s="47">
        <v>49.9</v>
      </c>
      <c r="AB68" s="221" t="s">
        <v>6270</v>
      </c>
      <c r="AC68" s="145">
        <v>1</v>
      </c>
      <c r="AD68" s="150" t="s">
        <v>1269</v>
      </c>
    </row>
    <row r="69" spans="1:30" s="137" customFormat="1" ht="126" x14ac:dyDescent="0.35">
      <c r="A69" s="149" t="s">
        <v>449</v>
      </c>
      <c r="B69" s="46" t="s">
        <v>6</v>
      </c>
      <c r="C69" s="46" t="s">
        <v>8</v>
      </c>
      <c r="D69" s="46" t="s">
        <v>412</v>
      </c>
      <c r="E69" s="46" t="s">
        <v>2727</v>
      </c>
      <c r="F69" s="131" t="s">
        <v>6278</v>
      </c>
      <c r="G69" s="131" t="s">
        <v>6278</v>
      </c>
      <c r="H69" s="142">
        <v>4299</v>
      </c>
      <c r="I69" s="58">
        <v>0.12058345049756806</v>
      </c>
      <c r="J69" s="143">
        <v>3780.6117463109549</v>
      </c>
      <c r="K69" s="46" t="s">
        <v>6251</v>
      </c>
      <c r="L69" s="47">
        <v>16</v>
      </c>
      <c r="M69" s="46" t="s">
        <v>1308</v>
      </c>
      <c r="N69" s="47" t="s">
        <v>46</v>
      </c>
      <c r="O69" s="46" t="s">
        <v>6255</v>
      </c>
      <c r="P69" s="47">
        <v>1000</v>
      </c>
      <c r="Q69" s="46" t="s">
        <v>1236</v>
      </c>
      <c r="R69" s="46" t="s">
        <v>412</v>
      </c>
      <c r="S69" s="46" t="s">
        <v>1099</v>
      </c>
      <c r="T69" s="144">
        <v>16.2</v>
      </c>
      <c r="U69" s="46" t="s">
        <v>6268</v>
      </c>
      <c r="V69" s="46" t="s">
        <v>6279</v>
      </c>
      <c r="W69" s="132" t="s">
        <v>57</v>
      </c>
      <c r="X69" s="144">
        <v>2.15</v>
      </c>
      <c r="Y69" s="144">
        <v>140</v>
      </c>
      <c r="Z69" s="144">
        <v>99.8</v>
      </c>
      <c r="AA69" s="47">
        <v>49.9</v>
      </c>
      <c r="AB69" s="221" t="s">
        <v>6270</v>
      </c>
      <c r="AC69" s="145">
        <v>1</v>
      </c>
      <c r="AD69" s="150" t="s">
        <v>1269</v>
      </c>
    </row>
    <row r="70" spans="1:30" s="137" customFormat="1" ht="126" x14ac:dyDescent="0.35">
      <c r="A70" s="149" t="s">
        <v>449</v>
      </c>
      <c r="B70" s="46" t="s">
        <v>6</v>
      </c>
      <c r="C70" s="46" t="s">
        <v>8</v>
      </c>
      <c r="D70" s="46" t="s">
        <v>412</v>
      </c>
      <c r="E70" s="46" t="s">
        <v>2727</v>
      </c>
      <c r="F70" s="131" t="s">
        <v>6280</v>
      </c>
      <c r="G70" s="131" t="s">
        <v>6280</v>
      </c>
      <c r="H70" s="142">
        <v>5599</v>
      </c>
      <c r="I70" s="58">
        <v>0.12057846394371698</v>
      </c>
      <c r="J70" s="143">
        <v>4923.8811803791286</v>
      </c>
      <c r="K70" s="46" t="s">
        <v>6258</v>
      </c>
      <c r="L70" s="47">
        <v>32</v>
      </c>
      <c r="M70" s="46" t="s">
        <v>1308</v>
      </c>
      <c r="N70" s="47" t="s">
        <v>46</v>
      </c>
      <c r="O70" s="46" t="s">
        <v>6274</v>
      </c>
      <c r="P70" s="47">
        <v>1000</v>
      </c>
      <c r="Q70" s="46" t="s">
        <v>1236</v>
      </c>
      <c r="R70" s="46" t="s">
        <v>412</v>
      </c>
      <c r="S70" s="46" t="s">
        <v>1099</v>
      </c>
      <c r="T70" s="144">
        <v>16.2</v>
      </c>
      <c r="U70" s="46" t="s">
        <v>6268</v>
      </c>
      <c r="V70" s="46" t="s">
        <v>6281</v>
      </c>
      <c r="W70" s="132" t="s">
        <v>57</v>
      </c>
      <c r="X70" s="144">
        <v>2.15</v>
      </c>
      <c r="Y70" s="144">
        <v>140</v>
      </c>
      <c r="Z70" s="144">
        <v>99.8</v>
      </c>
      <c r="AA70" s="47">
        <v>49.9</v>
      </c>
      <c r="AB70" s="221" t="s">
        <v>6270</v>
      </c>
      <c r="AC70" s="145">
        <v>1</v>
      </c>
      <c r="AD70" s="150" t="s">
        <v>1269</v>
      </c>
    </row>
    <row r="71" spans="1:30" s="137" customFormat="1" ht="112" x14ac:dyDescent="0.35">
      <c r="A71" s="149" t="s">
        <v>449</v>
      </c>
      <c r="B71" s="46" t="s">
        <v>6</v>
      </c>
      <c r="C71" s="46" t="s">
        <v>8</v>
      </c>
      <c r="D71" s="46" t="s">
        <v>412</v>
      </c>
      <c r="E71" s="46" t="s">
        <v>4640</v>
      </c>
      <c r="F71" s="131" t="s">
        <v>6250</v>
      </c>
      <c r="G71" s="131" t="s">
        <v>6250</v>
      </c>
      <c r="H71" s="142">
        <v>3199</v>
      </c>
      <c r="I71" s="58">
        <v>0.12061471618754115</v>
      </c>
      <c r="J71" s="143">
        <v>2813.1535229160559</v>
      </c>
      <c r="K71" s="46" t="s">
        <v>6251</v>
      </c>
      <c r="L71" s="47">
        <v>16</v>
      </c>
      <c r="M71" s="46" t="s">
        <v>1308</v>
      </c>
      <c r="N71" s="47" t="s">
        <v>46</v>
      </c>
      <c r="O71" s="46" t="s">
        <v>5168</v>
      </c>
      <c r="P71" s="47">
        <v>512</v>
      </c>
      <c r="Q71" s="46" t="s">
        <v>1236</v>
      </c>
      <c r="R71" s="46" t="s">
        <v>412</v>
      </c>
      <c r="S71" s="46" t="s">
        <v>1099</v>
      </c>
      <c r="T71" s="144">
        <v>14.2</v>
      </c>
      <c r="U71" s="46" t="s">
        <v>6252</v>
      </c>
      <c r="V71" s="46" t="s">
        <v>6253</v>
      </c>
      <c r="W71" s="132" t="s">
        <v>57</v>
      </c>
      <c r="X71" s="144">
        <v>1.6</v>
      </c>
      <c r="Y71" s="144">
        <v>67</v>
      </c>
      <c r="Z71" s="144">
        <v>58.2</v>
      </c>
      <c r="AA71" s="47">
        <v>49.9</v>
      </c>
      <c r="AB71" s="221" t="s">
        <v>6245</v>
      </c>
      <c r="AC71" s="145">
        <v>1</v>
      </c>
      <c r="AD71" s="150" t="s">
        <v>1269</v>
      </c>
    </row>
    <row r="72" spans="1:30" s="137" customFormat="1" ht="112" x14ac:dyDescent="0.35">
      <c r="A72" s="149" t="s">
        <v>449</v>
      </c>
      <c r="B72" s="46" t="s">
        <v>6</v>
      </c>
      <c r="C72" s="46" t="s">
        <v>8</v>
      </c>
      <c r="D72" s="46" t="s">
        <v>412</v>
      </c>
      <c r="E72" s="46" t="s">
        <v>4640</v>
      </c>
      <c r="F72" s="131" t="s">
        <v>6254</v>
      </c>
      <c r="G72" s="131" t="s">
        <v>6254</v>
      </c>
      <c r="H72" s="142">
        <v>3999</v>
      </c>
      <c r="I72" s="58">
        <v>0.1205540294590943</v>
      </c>
      <c r="J72" s="143">
        <v>3516.9044361930819</v>
      </c>
      <c r="K72" s="46" t="s">
        <v>6251</v>
      </c>
      <c r="L72" s="47">
        <v>16</v>
      </c>
      <c r="M72" s="46" t="s">
        <v>1308</v>
      </c>
      <c r="N72" s="47" t="s">
        <v>46</v>
      </c>
      <c r="O72" s="46" t="s">
        <v>6255</v>
      </c>
      <c r="P72" s="47">
        <v>1000</v>
      </c>
      <c r="Q72" s="46" t="s">
        <v>1236</v>
      </c>
      <c r="R72" s="46" t="s">
        <v>412</v>
      </c>
      <c r="S72" s="46" t="s">
        <v>1099</v>
      </c>
      <c r="T72" s="144">
        <v>14.2</v>
      </c>
      <c r="U72" s="46" t="s">
        <v>6252</v>
      </c>
      <c r="V72" s="46" t="s">
        <v>6256</v>
      </c>
      <c r="W72" s="132" t="s">
        <v>57</v>
      </c>
      <c r="X72" s="144">
        <v>1.6</v>
      </c>
      <c r="Y72" s="144">
        <v>67</v>
      </c>
      <c r="Z72" s="144">
        <v>58.2</v>
      </c>
      <c r="AA72" s="47">
        <v>49.9</v>
      </c>
      <c r="AB72" s="221" t="s">
        <v>6245</v>
      </c>
      <c r="AC72" s="145">
        <v>1</v>
      </c>
      <c r="AD72" s="150" t="s">
        <v>1269</v>
      </c>
    </row>
    <row r="73" spans="1:30" s="137" customFormat="1" ht="112" x14ac:dyDescent="0.35">
      <c r="A73" s="149" t="s">
        <v>449</v>
      </c>
      <c r="B73" s="46" t="s">
        <v>6</v>
      </c>
      <c r="C73" s="46" t="s">
        <v>8</v>
      </c>
      <c r="D73" s="46" t="s">
        <v>412</v>
      </c>
      <c r="E73" s="46" t="s">
        <v>4640</v>
      </c>
      <c r="F73" s="131" t="s">
        <v>6257</v>
      </c>
      <c r="G73" s="131" t="s">
        <v>6257</v>
      </c>
      <c r="H73" s="142">
        <v>4999</v>
      </c>
      <c r="I73" s="58">
        <v>0.12059801055384024</v>
      </c>
      <c r="J73" s="143">
        <v>4396.1305452413526</v>
      </c>
      <c r="K73" s="46" t="s">
        <v>6258</v>
      </c>
      <c r="L73" s="47">
        <v>32</v>
      </c>
      <c r="M73" s="46" t="s">
        <v>1308</v>
      </c>
      <c r="N73" s="47" t="s">
        <v>46</v>
      </c>
      <c r="O73" s="46" t="s">
        <v>6259</v>
      </c>
      <c r="P73" s="47">
        <v>1000</v>
      </c>
      <c r="Q73" s="46" t="s">
        <v>1236</v>
      </c>
      <c r="R73" s="46" t="s">
        <v>412</v>
      </c>
      <c r="S73" s="46" t="s">
        <v>1099</v>
      </c>
      <c r="T73" s="144">
        <v>14.2</v>
      </c>
      <c r="U73" s="46" t="s">
        <v>6252</v>
      </c>
      <c r="V73" s="46" t="s">
        <v>6260</v>
      </c>
      <c r="W73" s="132" t="s">
        <v>57</v>
      </c>
      <c r="X73" s="144">
        <v>1.6</v>
      </c>
      <c r="Y73" s="144">
        <v>67</v>
      </c>
      <c r="Z73" s="144">
        <v>58.2</v>
      </c>
      <c r="AA73" s="47">
        <v>49.9</v>
      </c>
      <c r="AB73" s="221" t="s">
        <v>6245</v>
      </c>
      <c r="AC73" s="145">
        <v>1</v>
      </c>
      <c r="AD73" s="150" t="s">
        <v>1269</v>
      </c>
    </row>
    <row r="74" spans="1:30" s="137" customFormat="1" ht="112" x14ac:dyDescent="0.35">
      <c r="A74" s="149" t="s">
        <v>449</v>
      </c>
      <c r="B74" s="46" t="s">
        <v>6</v>
      </c>
      <c r="C74" s="46" t="s">
        <v>8</v>
      </c>
      <c r="D74" s="46" t="s">
        <v>412</v>
      </c>
      <c r="E74" s="46" t="s">
        <v>4640</v>
      </c>
      <c r="F74" s="131" t="s">
        <v>6261</v>
      </c>
      <c r="G74" s="131" t="s">
        <v>6261</v>
      </c>
      <c r="H74" s="142">
        <v>3199</v>
      </c>
      <c r="I74" s="58">
        <v>0.12061471618754115</v>
      </c>
      <c r="J74" s="143">
        <v>2813.1535229160559</v>
      </c>
      <c r="K74" s="46" t="s">
        <v>6251</v>
      </c>
      <c r="L74" s="47">
        <v>16</v>
      </c>
      <c r="M74" s="46" t="s">
        <v>1308</v>
      </c>
      <c r="N74" s="47" t="s">
        <v>46</v>
      </c>
      <c r="O74" s="46" t="s">
        <v>5168</v>
      </c>
      <c r="P74" s="47">
        <v>512</v>
      </c>
      <c r="Q74" s="46" t="s">
        <v>1236</v>
      </c>
      <c r="R74" s="46" t="s">
        <v>412</v>
      </c>
      <c r="S74" s="46" t="s">
        <v>1099</v>
      </c>
      <c r="T74" s="144">
        <v>14.2</v>
      </c>
      <c r="U74" s="46" t="s">
        <v>6252</v>
      </c>
      <c r="V74" s="46" t="s">
        <v>6262</v>
      </c>
      <c r="W74" s="132" t="s">
        <v>57</v>
      </c>
      <c r="X74" s="144">
        <v>1.6</v>
      </c>
      <c r="Y74" s="144">
        <v>67</v>
      </c>
      <c r="Z74" s="144">
        <v>58.2</v>
      </c>
      <c r="AA74" s="47">
        <v>49.9</v>
      </c>
      <c r="AB74" s="221" t="s">
        <v>6245</v>
      </c>
      <c r="AC74" s="145">
        <v>1</v>
      </c>
      <c r="AD74" s="150" t="s">
        <v>1269</v>
      </c>
    </row>
    <row r="75" spans="1:30" s="137" customFormat="1" ht="112" x14ac:dyDescent="0.35">
      <c r="A75" s="149" t="s">
        <v>449</v>
      </c>
      <c r="B75" s="46" t="s">
        <v>6</v>
      </c>
      <c r="C75" s="46" t="s">
        <v>8</v>
      </c>
      <c r="D75" s="46" t="s">
        <v>412</v>
      </c>
      <c r="E75" s="46" t="s">
        <v>4640</v>
      </c>
      <c r="F75" s="131" t="s">
        <v>6263</v>
      </c>
      <c r="G75" s="131" t="s">
        <v>6263</v>
      </c>
      <c r="H75" s="142">
        <v>3999</v>
      </c>
      <c r="I75" s="58">
        <v>0.1205540294590943</v>
      </c>
      <c r="J75" s="143">
        <v>3516.9044361930819</v>
      </c>
      <c r="K75" s="46" t="s">
        <v>6251</v>
      </c>
      <c r="L75" s="47">
        <v>16</v>
      </c>
      <c r="M75" s="46" t="s">
        <v>1308</v>
      </c>
      <c r="N75" s="47" t="s">
        <v>46</v>
      </c>
      <c r="O75" s="46" t="s">
        <v>6255</v>
      </c>
      <c r="P75" s="47">
        <v>1000</v>
      </c>
      <c r="Q75" s="46" t="s">
        <v>1236</v>
      </c>
      <c r="R75" s="46" t="s">
        <v>412</v>
      </c>
      <c r="S75" s="46" t="s">
        <v>1099</v>
      </c>
      <c r="T75" s="144">
        <v>14.2</v>
      </c>
      <c r="U75" s="46" t="s">
        <v>6252</v>
      </c>
      <c r="V75" s="46" t="s">
        <v>6264</v>
      </c>
      <c r="W75" s="132" t="s">
        <v>57</v>
      </c>
      <c r="X75" s="144">
        <v>1.6</v>
      </c>
      <c r="Y75" s="144">
        <v>67</v>
      </c>
      <c r="Z75" s="144">
        <v>58.2</v>
      </c>
      <c r="AA75" s="47">
        <v>49.9</v>
      </c>
      <c r="AB75" s="221" t="s">
        <v>6245</v>
      </c>
      <c r="AC75" s="145">
        <v>1</v>
      </c>
      <c r="AD75" s="150" t="s">
        <v>1269</v>
      </c>
    </row>
    <row r="76" spans="1:30" s="137" customFormat="1" ht="112" x14ac:dyDescent="0.35">
      <c r="A76" s="149" t="s">
        <v>449</v>
      </c>
      <c r="B76" s="46" t="s">
        <v>6</v>
      </c>
      <c r="C76" s="46" t="s">
        <v>8</v>
      </c>
      <c r="D76" s="46" t="s">
        <v>412</v>
      </c>
      <c r="E76" s="46" t="s">
        <v>4640</v>
      </c>
      <c r="F76" s="131" t="s">
        <v>6265</v>
      </c>
      <c r="G76" s="131" t="s">
        <v>6265</v>
      </c>
      <c r="H76" s="142">
        <v>4999</v>
      </c>
      <c r="I76" s="58">
        <v>0.12059801055384024</v>
      </c>
      <c r="J76" s="143">
        <v>4396.1305452413526</v>
      </c>
      <c r="K76" s="46" t="s">
        <v>6258</v>
      </c>
      <c r="L76" s="47">
        <v>32</v>
      </c>
      <c r="M76" s="46" t="s">
        <v>1308</v>
      </c>
      <c r="N76" s="47" t="s">
        <v>46</v>
      </c>
      <c r="O76" s="46" t="s">
        <v>6259</v>
      </c>
      <c r="P76" s="47">
        <v>1000</v>
      </c>
      <c r="Q76" s="46" t="s">
        <v>1236</v>
      </c>
      <c r="R76" s="46" t="s">
        <v>412</v>
      </c>
      <c r="S76" s="46" t="s">
        <v>1099</v>
      </c>
      <c r="T76" s="144">
        <v>14.2</v>
      </c>
      <c r="U76" s="46" t="s">
        <v>6252</v>
      </c>
      <c r="V76" s="46" t="s">
        <v>6266</v>
      </c>
      <c r="W76" s="132" t="s">
        <v>57</v>
      </c>
      <c r="X76" s="144">
        <v>1.6</v>
      </c>
      <c r="Y76" s="144">
        <v>67</v>
      </c>
      <c r="Z76" s="144">
        <v>58.2</v>
      </c>
      <c r="AA76" s="47">
        <v>49.9</v>
      </c>
      <c r="AB76" s="221" t="s">
        <v>6245</v>
      </c>
      <c r="AC76" s="145">
        <v>1</v>
      </c>
      <c r="AD76" s="150" t="s">
        <v>1269</v>
      </c>
    </row>
    <row r="77" spans="1:30" s="137" customFormat="1" ht="182" x14ac:dyDescent="0.35">
      <c r="A77" s="149" t="s">
        <v>449</v>
      </c>
      <c r="B77" s="46" t="s">
        <v>6</v>
      </c>
      <c r="C77" s="46" t="s">
        <v>8</v>
      </c>
      <c r="D77" s="46" t="s">
        <v>44</v>
      </c>
      <c r="E77" s="46" t="s">
        <v>7052</v>
      </c>
      <c r="F77" s="131" t="s">
        <v>1059</v>
      </c>
      <c r="G77" s="131" t="s">
        <v>1059</v>
      </c>
      <c r="H77" s="142">
        <v>2849</v>
      </c>
      <c r="I77" s="58">
        <v>0.16566070443621458</v>
      </c>
      <c r="J77" s="143">
        <v>2377.0326530612247</v>
      </c>
      <c r="K77" s="46" t="s">
        <v>1244</v>
      </c>
      <c r="L77" s="47">
        <v>16</v>
      </c>
      <c r="M77" s="46" t="s">
        <v>1180</v>
      </c>
      <c r="N77" s="47" t="s">
        <v>46</v>
      </c>
      <c r="O77" s="46" t="s">
        <v>1245</v>
      </c>
      <c r="P77" s="47">
        <v>512</v>
      </c>
      <c r="Q77" s="46" t="s">
        <v>1236</v>
      </c>
      <c r="R77" s="46" t="s">
        <v>44</v>
      </c>
      <c r="S77" s="46" t="s">
        <v>1934</v>
      </c>
      <c r="T77" s="144">
        <v>14.4</v>
      </c>
      <c r="U77" s="46" t="s">
        <v>7053</v>
      </c>
      <c r="V77" s="46" t="s">
        <v>7056</v>
      </c>
      <c r="W77" s="132" t="s">
        <v>57</v>
      </c>
      <c r="X77" s="144">
        <v>1.74</v>
      </c>
      <c r="Y77" s="144">
        <v>65</v>
      </c>
      <c r="Z77" s="144">
        <v>58</v>
      </c>
      <c r="AA77" s="47">
        <v>5</v>
      </c>
      <c r="AB77" s="221" t="s">
        <v>7055</v>
      </c>
      <c r="AC77" s="145">
        <v>2</v>
      </c>
      <c r="AD77" s="150" t="s">
        <v>1239</v>
      </c>
    </row>
    <row r="78" spans="1:30" s="137" customFormat="1" ht="182" x14ac:dyDescent="0.35">
      <c r="A78" s="149" t="s">
        <v>449</v>
      </c>
      <c r="B78" s="46" t="s">
        <v>6</v>
      </c>
      <c r="C78" s="46" t="s">
        <v>8</v>
      </c>
      <c r="D78" s="46" t="s">
        <v>44</v>
      </c>
      <c r="E78" s="46" t="s">
        <v>7052</v>
      </c>
      <c r="F78" s="131" t="s">
        <v>1067</v>
      </c>
      <c r="G78" s="131" t="s">
        <v>1067</v>
      </c>
      <c r="H78" s="142">
        <v>3299</v>
      </c>
      <c r="I78" s="58">
        <v>0.18127911364606455</v>
      </c>
      <c r="J78" s="143">
        <v>2700.960204081633</v>
      </c>
      <c r="K78" s="46" t="s">
        <v>1249</v>
      </c>
      <c r="L78" s="47">
        <v>16</v>
      </c>
      <c r="M78" s="46" t="s">
        <v>1180</v>
      </c>
      <c r="N78" s="47" t="s">
        <v>46</v>
      </c>
      <c r="O78" s="46" t="s">
        <v>1245</v>
      </c>
      <c r="P78" s="47">
        <v>512</v>
      </c>
      <c r="Q78" s="46" t="s">
        <v>1236</v>
      </c>
      <c r="R78" s="46" t="s">
        <v>44</v>
      </c>
      <c r="S78" s="46" t="s">
        <v>1934</v>
      </c>
      <c r="T78" s="144">
        <v>14.4</v>
      </c>
      <c r="U78" s="46" t="s">
        <v>7053</v>
      </c>
      <c r="V78" s="46" t="s">
        <v>7057</v>
      </c>
      <c r="W78" s="132" t="s">
        <v>57</v>
      </c>
      <c r="X78" s="144">
        <v>1.74</v>
      </c>
      <c r="Y78" s="144">
        <v>127</v>
      </c>
      <c r="Z78" s="144">
        <v>58</v>
      </c>
      <c r="AA78" s="47">
        <v>127</v>
      </c>
      <c r="AB78" s="221" t="s">
        <v>7055</v>
      </c>
      <c r="AC78" s="145">
        <v>2</v>
      </c>
      <c r="AD78" s="150" t="s">
        <v>1239</v>
      </c>
    </row>
    <row r="79" spans="1:30" s="137" customFormat="1" ht="70" x14ac:dyDescent="0.35">
      <c r="A79" s="149" t="s">
        <v>449</v>
      </c>
      <c r="B79" s="46" t="s">
        <v>6</v>
      </c>
      <c r="C79" s="46" t="s">
        <v>8</v>
      </c>
      <c r="D79" s="46" t="s">
        <v>44</v>
      </c>
      <c r="E79" s="46" t="s">
        <v>7052</v>
      </c>
      <c r="F79" s="131" t="s">
        <v>1070</v>
      </c>
      <c r="G79" s="131" t="s">
        <v>1070</v>
      </c>
      <c r="H79" s="142">
        <v>4199</v>
      </c>
      <c r="I79" s="58">
        <v>0.18128052840569428</v>
      </c>
      <c r="J79" s="143">
        <v>3437.8030612244897</v>
      </c>
      <c r="K79" s="46" t="s">
        <v>1249</v>
      </c>
      <c r="L79" s="47">
        <v>32</v>
      </c>
      <c r="M79" s="46" t="s">
        <v>1180</v>
      </c>
      <c r="N79" s="47">
        <v>4</v>
      </c>
      <c r="O79" s="46" t="s">
        <v>4365</v>
      </c>
      <c r="P79" s="47">
        <v>1000</v>
      </c>
      <c r="Q79" s="46" t="s">
        <v>1236</v>
      </c>
      <c r="R79" s="46" t="s">
        <v>44</v>
      </c>
      <c r="S79" s="46" t="s">
        <v>1934</v>
      </c>
      <c r="T79" s="144">
        <v>14.4</v>
      </c>
      <c r="U79" s="46" t="s">
        <v>7059</v>
      </c>
      <c r="V79" s="46" t="s">
        <v>7060</v>
      </c>
      <c r="W79" s="132" t="s">
        <v>57</v>
      </c>
      <c r="X79" s="144">
        <v>1.82</v>
      </c>
      <c r="Y79" s="144">
        <v>127</v>
      </c>
      <c r="Z79" s="144">
        <v>58</v>
      </c>
      <c r="AA79" s="47">
        <v>127</v>
      </c>
      <c r="AB79" s="221" t="s">
        <v>7055</v>
      </c>
      <c r="AC79" s="145">
        <v>2</v>
      </c>
      <c r="AD79" s="150" t="s">
        <v>1239</v>
      </c>
    </row>
    <row r="80" spans="1:30" s="137" customFormat="1" ht="70" x14ac:dyDescent="0.35">
      <c r="A80" s="149" t="s">
        <v>449</v>
      </c>
      <c r="B80" s="46" t="s">
        <v>6</v>
      </c>
      <c r="C80" s="46" t="s">
        <v>8</v>
      </c>
      <c r="D80" s="46" t="s">
        <v>44</v>
      </c>
      <c r="E80" s="46" t="s">
        <v>7052</v>
      </c>
      <c r="F80" s="131" t="s">
        <v>1074</v>
      </c>
      <c r="G80" s="131" t="s">
        <v>1074</v>
      </c>
      <c r="H80" s="142">
        <v>4799</v>
      </c>
      <c r="I80" s="58">
        <v>0.18127883785312401</v>
      </c>
      <c r="J80" s="143">
        <v>3929.0428571428579</v>
      </c>
      <c r="K80" s="46" t="s">
        <v>1249</v>
      </c>
      <c r="L80" s="47">
        <v>32</v>
      </c>
      <c r="M80" s="46" t="s">
        <v>1180</v>
      </c>
      <c r="N80" s="47">
        <v>4</v>
      </c>
      <c r="O80" s="46" t="s">
        <v>4365</v>
      </c>
      <c r="P80" s="47">
        <v>2000</v>
      </c>
      <c r="Q80" s="46" t="s">
        <v>1236</v>
      </c>
      <c r="R80" s="46" t="s">
        <v>44</v>
      </c>
      <c r="S80" s="46" t="s">
        <v>1934</v>
      </c>
      <c r="T80" s="144">
        <v>14.4</v>
      </c>
      <c r="U80" s="46" t="s">
        <v>7059</v>
      </c>
      <c r="V80" s="46" t="s">
        <v>7062</v>
      </c>
      <c r="W80" s="132" t="s">
        <v>57</v>
      </c>
      <c r="X80" s="144">
        <v>1.82</v>
      </c>
      <c r="Y80" s="144">
        <v>127</v>
      </c>
      <c r="Z80" s="144">
        <v>58</v>
      </c>
      <c r="AA80" s="47">
        <v>127</v>
      </c>
      <c r="AB80" s="221" t="s">
        <v>7055</v>
      </c>
      <c r="AC80" s="145">
        <v>2</v>
      </c>
      <c r="AD80" s="150" t="s">
        <v>1239</v>
      </c>
    </row>
    <row r="81" spans="1:30" s="137" customFormat="1" ht="182" x14ac:dyDescent="0.35">
      <c r="A81" s="149" t="s">
        <v>449</v>
      </c>
      <c r="B81" s="46" t="s">
        <v>6</v>
      </c>
      <c r="C81" s="46" t="s">
        <v>8</v>
      </c>
      <c r="D81" s="46" t="s">
        <v>44</v>
      </c>
      <c r="E81" s="46" t="s">
        <v>7052</v>
      </c>
      <c r="F81" s="131" t="s">
        <v>1080</v>
      </c>
      <c r="G81" s="131" t="s">
        <v>1080</v>
      </c>
      <c r="H81" s="142">
        <v>5099</v>
      </c>
      <c r="I81" s="58">
        <v>0.18127924242848728</v>
      </c>
      <c r="J81" s="143">
        <v>4174.6571428571433</v>
      </c>
      <c r="K81" s="46" t="s">
        <v>1249</v>
      </c>
      <c r="L81" s="47">
        <v>32</v>
      </c>
      <c r="M81" s="46" t="s">
        <v>1180</v>
      </c>
      <c r="N81" s="47">
        <v>4</v>
      </c>
      <c r="O81" s="46" t="s">
        <v>4457</v>
      </c>
      <c r="P81" s="47">
        <v>1000</v>
      </c>
      <c r="Q81" s="46" t="s">
        <v>1236</v>
      </c>
      <c r="R81" s="46" t="s">
        <v>44</v>
      </c>
      <c r="S81" s="46" t="s">
        <v>1934</v>
      </c>
      <c r="T81" s="144">
        <v>14.4</v>
      </c>
      <c r="U81" s="46" t="s">
        <v>7053</v>
      </c>
      <c r="V81" s="46" t="s">
        <v>7058</v>
      </c>
      <c r="W81" s="132" t="s">
        <v>57</v>
      </c>
      <c r="X81" s="144">
        <v>1.82</v>
      </c>
      <c r="Y81" s="144">
        <v>127</v>
      </c>
      <c r="Z81" s="144">
        <v>58</v>
      </c>
      <c r="AA81" s="47">
        <v>127</v>
      </c>
      <c r="AB81" s="221" t="s">
        <v>7055</v>
      </c>
      <c r="AC81" s="145">
        <v>2</v>
      </c>
      <c r="AD81" s="150" t="s">
        <v>1239</v>
      </c>
    </row>
    <row r="82" spans="1:30" s="137" customFormat="1" ht="70" x14ac:dyDescent="0.35">
      <c r="A82" s="149" t="s">
        <v>449</v>
      </c>
      <c r="B82" s="46" t="s">
        <v>6</v>
      </c>
      <c r="C82" s="46" t="s">
        <v>8</v>
      </c>
      <c r="D82" s="46" t="s">
        <v>44</v>
      </c>
      <c r="E82" s="46" t="s">
        <v>7052</v>
      </c>
      <c r="F82" s="131" t="s">
        <v>1084</v>
      </c>
      <c r="G82" s="131" t="s">
        <v>1084</v>
      </c>
      <c r="H82" s="142">
        <v>5699</v>
      </c>
      <c r="I82" s="58">
        <v>0.18127795424188253</v>
      </c>
      <c r="J82" s="143">
        <v>4665.8969387755114</v>
      </c>
      <c r="K82" s="46" t="s">
        <v>1249</v>
      </c>
      <c r="L82" s="47">
        <v>32</v>
      </c>
      <c r="M82" s="46" t="s">
        <v>1180</v>
      </c>
      <c r="N82" s="47">
        <v>4</v>
      </c>
      <c r="O82" s="46" t="s">
        <v>4457</v>
      </c>
      <c r="P82" s="47">
        <v>2000</v>
      </c>
      <c r="Q82" s="46" t="s">
        <v>1236</v>
      </c>
      <c r="R82" s="46" t="s">
        <v>44</v>
      </c>
      <c r="S82" s="46" t="s">
        <v>1934</v>
      </c>
      <c r="T82" s="144">
        <v>14.4</v>
      </c>
      <c r="U82" s="46" t="s">
        <v>7059</v>
      </c>
      <c r="V82" s="46" t="s">
        <v>7061</v>
      </c>
      <c r="W82" s="132" t="s">
        <v>57</v>
      </c>
      <c r="X82" s="144">
        <v>1.82</v>
      </c>
      <c r="Y82" s="144">
        <v>127</v>
      </c>
      <c r="Z82" s="144">
        <v>58</v>
      </c>
      <c r="AA82" s="47">
        <v>127</v>
      </c>
      <c r="AB82" s="221" t="s">
        <v>7055</v>
      </c>
      <c r="AC82" s="145">
        <v>2</v>
      </c>
      <c r="AD82" s="150" t="s">
        <v>1239</v>
      </c>
    </row>
    <row r="83" spans="1:30" s="137" customFormat="1" ht="126" x14ac:dyDescent="0.35">
      <c r="A83" s="149" t="s">
        <v>449</v>
      </c>
      <c r="B83" s="46" t="s">
        <v>6</v>
      </c>
      <c r="C83" s="46" t="s">
        <v>8</v>
      </c>
      <c r="D83" s="46" t="s">
        <v>44</v>
      </c>
      <c r="E83" s="46" t="s">
        <v>6058</v>
      </c>
      <c r="F83" s="131" t="s">
        <v>6073</v>
      </c>
      <c r="G83" s="131" t="s">
        <v>6073</v>
      </c>
      <c r="H83" s="142">
        <v>2248.9499999999998</v>
      </c>
      <c r="I83" s="58">
        <v>0.15828486283289578</v>
      </c>
      <c r="J83" s="143">
        <v>1892.9752577319589</v>
      </c>
      <c r="K83" s="46" t="s">
        <v>1240</v>
      </c>
      <c r="L83" s="47">
        <v>8</v>
      </c>
      <c r="M83" s="46" t="s">
        <v>1180</v>
      </c>
      <c r="N83" s="47" t="s">
        <v>46</v>
      </c>
      <c r="O83" s="46" t="s">
        <v>6059</v>
      </c>
      <c r="P83" s="47">
        <v>128</v>
      </c>
      <c r="Q83" s="46" t="s">
        <v>1236</v>
      </c>
      <c r="R83" s="46" t="s">
        <v>44</v>
      </c>
      <c r="S83" s="46" t="s">
        <v>1934</v>
      </c>
      <c r="T83" s="144">
        <v>13</v>
      </c>
      <c r="U83" s="46" t="s">
        <v>6074</v>
      </c>
      <c r="V83" s="46" t="s">
        <v>6075</v>
      </c>
      <c r="W83" s="132" t="s">
        <v>57</v>
      </c>
      <c r="X83" s="144">
        <v>0.89</v>
      </c>
      <c r="Y83" s="144">
        <v>65</v>
      </c>
      <c r="Z83" s="144">
        <v>16</v>
      </c>
      <c r="AA83" s="47">
        <v>51.5</v>
      </c>
      <c r="AB83" s="221" t="s">
        <v>6060</v>
      </c>
      <c r="AC83" s="145">
        <v>2</v>
      </c>
      <c r="AD83" s="150" t="s">
        <v>1243</v>
      </c>
    </row>
    <row r="84" spans="1:30" s="137" customFormat="1" ht="126" x14ac:dyDescent="0.35">
      <c r="A84" s="149" t="s">
        <v>449</v>
      </c>
      <c r="B84" s="46" t="s">
        <v>6</v>
      </c>
      <c r="C84" s="46" t="s">
        <v>8</v>
      </c>
      <c r="D84" s="46" t="s">
        <v>44</v>
      </c>
      <c r="E84" s="46" t="s">
        <v>6058</v>
      </c>
      <c r="F84" s="131" t="s">
        <v>6063</v>
      </c>
      <c r="G84" s="131" t="s">
        <v>6063</v>
      </c>
      <c r="H84" s="142">
        <v>2338.9499999999998</v>
      </c>
      <c r="I84" s="58">
        <v>0.1567486776492138</v>
      </c>
      <c r="J84" s="143">
        <v>1972.3226804123713</v>
      </c>
      <c r="K84" s="46" t="s">
        <v>1244</v>
      </c>
      <c r="L84" s="47">
        <v>8</v>
      </c>
      <c r="M84" s="46" t="s">
        <v>1180</v>
      </c>
      <c r="N84" s="47" t="s">
        <v>46</v>
      </c>
      <c r="O84" s="46" t="s">
        <v>6059</v>
      </c>
      <c r="P84" s="47">
        <v>128</v>
      </c>
      <c r="Q84" s="46" t="s">
        <v>1236</v>
      </c>
      <c r="R84" s="46" t="s">
        <v>44</v>
      </c>
      <c r="S84" s="46" t="s">
        <v>1237</v>
      </c>
      <c r="T84" s="144">
        <v>13</v>
      </c>
      <c r="U84" s="46" t="s">
        <v>6061</v>
      </c>
      <c r="V84" s="46" t="s">
        <v>6064</v>
      </c>
      <c r="W84" s="132" t="s">
        <v>57</v>
      </c>
      <c r="X84" s="144">
        <v>0.89</v>
      </c>
      <c r="Y84" s="144">
        <v>65</v>
      </c>
      <c r="Z84" s="144">
        <v>16</v>
      </c>
      <c r="AA84" s="47">
        <v>51.5</v>
      </c>
      <c r="AB84" s="221" t="s">
        <v>6060</v>
      </c>
      <c r="AC84" s="145">
        <v>2</v>
      </c>
      <c r="AD84" s="150" t="s">
        <v>1243</v>
      </c>
    </row>
    <row r="85" spans="1:30" s="137" customFormat="1" ht="126" x14ac:dyDescent="0.35">
      <c r="A85" s="149" t="s">
        <v>449</v>
      </c>
      <c r="B85" s="46" t="s">
        <v>6</v>
      </c>
      <c r="C85" s="46" t="s">
        <v>8</v>
      </c>
      <c r="D85" s="46" t="s">
        <v>44</v>
      </c>
      <c r="E85" s="46" t="s">
        <v>6058</v>
      </c>
      <c r="F85" s="131" t="s">
        <v>6076</v>
      </c>
      <c r="G85" s="131" t="s">
        <v>6076</v>
      </c>
      <c r="H85" s="142">
        <v>2398.9499999999998</v>
      </c>
      <c r="I85" s="58">
        <v>0.22305441620399641</v>
      </c>
      <c r="J85" s="143">
        <v>1863.8536082474227</v>
      </c>
      <c r="K85" s="46" t="s">
        <v>1240</v>
      </c>
      <c r="L85" s="47">
        <v>8</v>
      </c>
      <c r="M85" s="46" t="s">
        <v>1180</v>
      </c>
      <c r="N85" s="47" t="s">
        <v>46</v>
      </c>
      <c r="O85" s="46" t="s">
        <v>6059</v>
      </c>
      <c r="P85" s="47">
        <v>256</v>
      </c>
      <c r="Q85" s="46" t="s">
        <v>1236</v>
      </c>
      <c r="R85" s="46" t="s">
        <v>44</v>
      </c>
      <c r="S85" s="46" t="s">
        <v>1934</v>
      </c>
      <c r="T85" s="144">
        <v>13</v>
      </c>
      <c r="U85" s="46" t="s">
        <v>6077</v>
      </c>
      <c r="V85" s="46" t="s">
        <v>6078</v>
      </c>
      <c r="W85" s="132" t="s">
        <v>57</v>
      </c>
      <c r="X85" s="144">
        <v>0.89</v>
      </c>
      <c r="Y85" s="144">
        <v>65</v>
      </c>
      <c r="Z85" s="144">
        <v>16</v>
      </c>
      <c r="AA85" s="47">
        <v>51.5</v>
      </c>
      <c r="AB85" s="221" t="s">
        <v>6060</v>
      </c>
      <c r="AC85" s="145">
        <v>2</v>
      </c>
      <c r="AD85" s="150" t="s">
        <v>1243</v>
      </c>
    </row>
    <row r="86" spans="1:30" s="137" customFormat="1" ht="126" x14ac:dyDescent="0.35">
      <c r="A86" s="149" t="s">
        <v>449</v>
      </c>
      <c r="B86" s="46" t="s">
        <v>6</v>
      </c>
      <c r="C86" s="46" t="s">
        <v>8</v>
      </c>
      <c r="D86" s="46" t="s">
        <v>44</v>
      </c>
      <c r="E86" s="46" t="s">
        <v>6058</v>
      </c>
      <c r="F86" s="131" t="s">
        <v>6065</v>
      </c>
      <c r="G86" s="131" t="s">
        <v>6065</v>
      </c>
      <c r="H86" s="142">
        <v>2448.9499999999998</v>
      </c>
      <c r="I86" s="58">
        <v>0.20917927586470347</v>
      </c>
      <c r="J86" s="143">
        <v>1936.6804123711343</v>
      </c>
      <c r="K86" s="46" t="s">
        <v>1244</v>
      </c>
      <c r="L86" s="47">
        <v>8</v>
      </c>
      <c r="M86" s="46" t="s">
        <v>1180</v>
      </c>
      <c r="N86" s="47" t="s">
        <v>46</v>
      </c>
      <c r="O86" s="46" t="s">
        <v>6059</v>
      </c>
      <c r="P86" s="47">
        <v>256</v>
      </c>
      <c r="Q86" s="46" t="s">
        <v>1236</v>
      </c>
      <c r="R86" s="46" t="s">
        <v>44</v>
      </c>
      <c r="S86" s="46" t="s">
        <v>1237</v>
      </c>
      <c r="T86" s="144">
        <v>13</v>
      </c>
      <c r="U86" s="46" t="s">
        <v>6066</v>
      </c>
      <c r="V86" s="46" t="s">
        <v>6067</v>
      </c>
      <c r="W86" s="132" t="s">
        <v>57</v>
      </c>
      <c r="X86" s="144">
        <v>0.89</v>
      </c>
      <c r="Y86" s="144">
        <v>65</v>
      </c>
      <c r="Z86" s="144">
        <v>16</v>
      </c>
      <c r="AA86" s="47">
        <v>51.5</v>
      </c>
      <c r="AB86" s="221" t="s">
        <v>6060</v>
      </c>
      <c r="AC86" s="145">
        <v>2</v>
      </c>
      <c r="AD86" s="150" t="s">
        <v>1243</v>
      </c>
    </row>
    <row r="87" spans="1:30" s="137" customFormat="1" ht="126" x14ac:dyDescent="0.35">
      <c r="A87" s="149" t="s">
        <v>449</v>
      </c>
      <c r="B87" s="46" t="s">
        <v>6</v>
      </c>
      <c r="C87" s="46" t="s">
        <v>8</v>
      </c>
      <c r="D87" s="46" t="s">
        <v>44</v>
      </c>
      <c r="E87" s="46" t="s">
        <v>6058</v>
      </c>
      <c r="F87" s="131" t="s">
        <v>6079</v>
      </c>
      <c r="G87" s="131" t="s">
        <v>6079</v>
      </c>
      <c r="H87" s="142">
        <v>2698.95</v>
      </c>
      <c r="I87" s="58">
        <v>0.22201971251515706</v>
      </c>
      <c r="J87" s="143">
        <v>2099.7298969072167</v>
      </c>
      <c r="K87" s="46" t="s">
        <v>1240</v>
      </c>
      <c r="L87" s="47">
        <v>16</v>
      </c>
      <c r="M87" s="46" t="s">
        <v>1180</v>
      </c>
      <c r="N87" s="47" t="s">
        <v>46</v>
      </c>
      <c r="O87" s="46" t="s">
        <v>6059</v>
      </c>
      <c r="P87" s="47">
        <v>256</v>
      </c>
      <c r="Q87" s="46" t="s">
        <v>1236</v>
      </c>
      <c r="R87" s="46" t="s">
        <v>44</v>
      </c>
      <c r="S87" s="46" t="s">
        <v>1934</v>
      </c>
      <c r="T87" s="144">
        <v>13</v>
      </c>
      <c r="U87" s="46" t="s">
        <v>6080</v>
      </c>
      <c r="V87" s="46" t="s">
        <v>6081</v>
      </c>
      <c r="W87" s="132" t="s">
        <v>57</v>
      </c>
      <c r="X87" s="144">
        <v>0.89</v>
      </c>
      <c r="Y87" s="144">
        <v>65</v>
      </c>
      <c r="Z87" s="144">
        <v>16</v>
      </c>
      <c r="AA87" s="47">
        <v>51.5</v>
      </c>
      <c r="AB87" s="221" t="s">
        <v>6060</v>
      </c>
      <c r="AC87" s="145">
        <v>2</v>
      </c>
      <c r="AD87" s="150" t="s">
        <v>1243</v>
      </c>
    </row>
    <row r="88" spans="1:30" s="137" customFormat="1" ht="126" x14ac:dyDescent="0.35">
      <c r="A88" s="149" t="s">
        <v>449</v>
      </c>
      <c r="B88" s="46" t="s">
        <v>6</v>
      </c>
      <c r="C88" s="46" t="s">
        <v>8</v>
      </c>
      <c r="D88" s="46" t="s">
        <v>44</v>
      </c>
      <c r="E88" s="46" t="s">
        <v>6058</v>
      </c>
      <c r="F88" s="131" t="s">
        <v>6068</v>
      </c>
      <c r="G88" s="131" t="s">
        <v>6068</v>
      </c>
      <c r="H88" s="142">
        <v>2788.95</v>
      </c>
      <c r="I88" s="58">
        <v>0.22102080689199982</v>
      </c>
      <c r="J88" s="143">
        <v>2172.534020618557</v>
      </c>
      <c r="K88" s="46" t="s">
        <v>1244</v>
      </c>
      <c r="L88" s="47">
        <v>16</v>
      </c>
      <c r="M88" s="46" t="s">
        <v>1180</v>
      </c>
      <c r="N88" s="47" t="s">
        <v>46</v>
      </c>
      <c r="O88" s="46" t="s">
        <v>6059</v>
      </c>
      <c r="P88" s="47">
        <v>256</v>
      </c>
      <c r="Q88" s="46" t="s">
        <v>1236</v>
      </c>
      <c r="R88" s="46" t="s">
        <v>44</v>
      </c>
      <c r="S88" s="46" t="s">
        <v>1237</v>
      </c>
      <c r="T88" s="144">
        <v>13</v>
      </c>
      <c r="U88" s="46" t="s">
        <v>6062</v>
      </c>
      <c r="V88" s="46" t="s">
        <v>6069</v>
      </c>
      <c r="W88" s="132" t="s">
        <v>57</v>
      </c>
      <c r="X88" s="144">
        <v>0.89</v>
      </c>
      <c r="Y88" s="144">
        <v>65</v>
      </c>
      <c r="Z88" s="144">
        <v>16</v>
      </c>
      <c r="AA88" s="47">
        <v>51.5</v>
      </c>
      <c r="AB88" s="221" t="s">
        <v>6060</v>
      </c>
      <c r="AC88" s="145">
        <v>2</v>
      </c>
      <c r="AD88" s="150" t="s">
        <v>1243</v>
      </c>
    </row>
    <row r="89" spans="1:30" s="137" customFormat="1" ht="126" x14ac:dyDescent="0.35">
      <c r="A89" s="149" t="s">
        <v>449</v>
      </c>
      <c r="B89" s="46" t="s">
        <v>6</v>
      </c>
      <c r="C89" s="46" t="s">
        <v>8</v>
      </c>
      <c r="D89" s="46" t="s">
        <v>44</v>
      </c>
      <c r="E89" s="46" t="s">
        <v>6058</v>
      </c>
      <c r="F89" s="131" t="s">
        <v>6082</v>
      </c>
      <c r="G89" s="131" t="s">
        <v>6082</v>
      </c>
      <c r="H89" s="142">
        <v>2998.95</v>
      </c>
      <c r="I89" s="58">
        <v>0.25492204058361995</v>
      </c>
      <c r="J89" s="143">
        <v>2234.4515463917528</v>
      </c>
      <c r="K89" s="46" t="s">
        <v>1242</v>
      </c>
      <c r="L89" s="47">
        <v>16</v>
      </c>
      <c r="M89" s="46" t="s">
        <v>1180</v>
      </c>
      <c r="N89" s="47" t="s">
        <v>46</v>
      </c>
      <c r="O89" s="46" t="s">
        <v>6059</v>
      </c>
      <c r="P89" s="47">
        <v>256</v>
      </c>
      <c r="Q89" s="46" t="s">
        <v>1236</v>
      </c>
      <c r="R89" s="46" t="s">
        <v>44</v>
      </c>
      <c r="S89" s="46" t="s">
        <v>1934</v>
      </c>
      <c r="T89" s="144">
        <v>13</v>
      </c>
      <c r="U89" s="46" t="s">
        <v>6083</v>
      </c>
      <c r="V89" s="46" t="s">
        <v>6084</v>
      </c>
      <c r="W89" s="132" t="s">
        <v>57</v>
      </c>
      <c r="X89" s="144">
        <v>0.89</v>
      </c>
      <c r="Y89" s="144">
        <v>65</v>
      </c>
      <c r="Z89" s="144">
        <v>16</v>
      </c>
      <c r="AA89" s="47">
        <v>51.5</v>
      </c>
      <c r="AB89" s="221" t="s">
        <v>6060</v>
      </c>
      <c r="AC89" s="145">
        <v>2</v>
      </c>
      <c r="AD89" s="150" t="s">
        <v>1243</v>
      </c>
    </row>
    <row r="90" spans="1:30" s="137" customFormat="1" ht="126" x14ac:dyDescent="0.35">
      <c r="A90" s="149" t="s">
        <v>449</v>
      </c>
      <c r="B90" s="46" t="s">
        <v>6</v>
      </c>
      <c r="C90" s="46" t="s">
        <v>8</v>
      </c>
      <c r="D90" s="46" t="s">
        <v>44</v>
      </c>
      <c r="E90" s="46" t="s">
        <v>6058</v>
      </c>
      <c r="F90" s="131" t="s">
        <v>6070</v>
      </c>
      <c r="G90" s="131" t="s">
        <v>6070</v>
      </c>
      <c r="H90" s="142">
        <v>3088.95</v>
      </c>
      <c r="I90" s="58">
        <v>0.25412248481993416</v>
      </c>
      <c r="J90" s="143">
        <v>2303.9783505154642</v>
      </c>
      <c r="K90" s="46" t="s">
        <v>1249</v>
      </c>
      <c r="L90" s="47">
        <v>16</v>
      </c>
      <c r="M90" s="46" t="s">
        <v>1180</v>
      </c>
      <c r="N90" s="47" t="s">
        <v>46</v>
      </c>
      <c r="O90" s="46" t="s">
        <v>6059</v>
      </c>
      <c r="P90" s="47">
        <v>256</v>
      </c>
      <c r="Q90" s="46" t="s">
        <v>1236</v>
      </c>
      <c r="R90" s="46" t="s">
        <v>44</v>
      </c>
      <c r="S90" s="46" t="s">
        <v>1237</v>
      </c>
      <c r="T90" s="144">
        <v>13</v>
      </c>
      <c r="U90" s="46" t="s">
        <v>6071</v>
      </c>
      <c r="V90" s="46" t="s">
        <v>6072</v>
      </c>
      <c r="W90" s="132" t="s">
        <v>57</v>
      </c>
      <c r="X90" s="144">
        <v>0.89</v>
      </c>
      <c r="Y90" s="144">
        <v>65</v>
      </c>
      <c r="Z90" s="144">
        <v>16</v>
      </c>
      <c r="AA90" s="47">
        <v>51.5</v>
      </c>
      <c r="AB90" s="221" t="s">
        <v>6060</v>
      </c>
      <c r="AC90" s="145">
        <v>2</v>
      </c>
      <c r="AD90" s="150" t="s">
        <v>1243</v>
      </c>
    </row>
    <row r="91" spans="1:30" s="137" customFormat="1" ht="42" x14ac:dyDescent="0.35">
      <c r="A91" s="149" t="s">
        <v>449</v>
      </c>
      <c r="B91" s="46" t="s">
        <v>6</v>
      </c>
      <c r="C91" s="46" t="s">
        <v>8</v>
      </c>
      <c r="D91" s="46" t="s">
        <v>44</v>
      </c>
      <c r="E91" s="46" t="s">
        <v>5510</v>
      </c>
      <c r="F91" s="131" t="s">
        <v>6091</v>
      </c>
      <c r="G91" s="131" t="s">
        <v>6091</v>
      </c>
      <c r="H91" s="142">
        <v>2949</v>
      </c>
      <c r="I91" s="58">
        <v>0.25017972193964044</v>
      </c>
      <c r="J91" s="143">
        <v>2211.2200000000003</v>
      </c>
      <c r="K91" s="46" t="s">
        <v>1242</v>
      </c>
      <c r="L91" s="47">
        <v>16</v>
      </c>
      <c r="M91" s="46" t="s">
        <v>1180</v>
      </c>
      <c r="N91" s="47" t="s">
        <v>46</v>
      </c>
      <c r="O91" s="46" t="s">
        <v>486</v>
      </c>
      <c r="P91" s="47">
        <v>256</v>
      </c>
      <c r="Q91" s="46" t="s">
        <v>1236</v>
      </c>
      <c r="R91" s="46" t="s">
        <v>44</v>
      </c>
      <c r="S91" s="46" t="s">
        <v>1934</v>
      </c>
      <c r="T91" s="144">
        <v>12.3</v>
      </c>
      <c r="U91" s="46" t="s">
        <v>1238</v>
      </c>
      <c r="V91" s="46" t="s">
        <v>7867</v>
      </c>
      <c r="W91" s="132" t="s">
        <v>57</v>
      </c>
      <c r="X91" s="144">
        <v>0.77</v>
      </c>
      <c r="Y91" s="144">
        <v>65</v>
      </c>
      <c r="Z91" s="144">
        <v>15</v>
      </c>
      <c r="AA91" s="47">
        <v>65</v>
      </c>
      <c r="AB91" s="221" t="s">
        <v>6088</v>
      </c>
      <c r="AC91" s="145">
        <v>2</v>
      </c>
      <c r="AD91" s="150" t="s">
        <v>1239</v>
      </c>
    </row>
    <row r="92" spans="1:30" s="137" customFormat="1" ht="56" x14ac:dyDescent="0.35">
      <c r="A92" s="149" t="s">
        <v>449</v>
      </c>
      <c r="B92" s="46" t="s">
        <v>6</v>
      </c>
      <c r="C92" s="46" t="s">
        <v>8</v>
      </c>
      <c r="D92" s="46" t="s">
        <v>44</v>
      </c>
      <c r="E92" s="46" t="s">
        <v>6092</v>
      </c>
      <c r="F92" s="131" t="s">
        <v>6096</v>
      </c>
      <c r="G92" s="131" t="s">
        <v>6096</v>
      </c>
      <c r="H92" s="142">
        <v>2599</v>
      </c>
      <c r="I92" s="58">
        <v>0.22807190799880284</v>
      </c>
      <c r="J92" s="143">
        <v>2006.2411111111114</v>
      </c>
      <c r="K92" s="46" t="s">
        <v>1244</v>
      </c>
      <c r="L92" s="47">
        <v>16</v>
      </c>
      <c r="M92" s="46" t="s">
        <v>1180</v>
      </c>
      <c r="N92" s="47" t="s">
        <v>46</v>
      </c>
      <c r="O92" s="46" t="s">
        <v>1245</v>
      </c>
      <c r="P92" s="47">
        <v>256</v>
      </c>
      <c r="Q92" s="46" t="s">
        <v>1236</v>
      </c>
      <c r="R92" s="46" t="s">
        <v>44</v>
      </c>
      <c r="S92" s="46" t="s">
        <v>1934</v>
      </c>
      <c r="T92" s="144">
        <v>13.5</v>
      </c>
      <c r="U92" s="46" t="s">
        <v>1246</v>
      </c>
      <c r="V92" s="46" t="s">
        <v>6097</v>
      </c>
      <c r="W92" s="132" t="s">
        <v>57</v>
      </c>
      <c r="X92" s="144">
        <v>1.26</v>
      </c>
      <c r="Y92" s="144">
        <v>65</v>
      </c>
      <c r="Z92" s="144">
        <v>17</v>
      </c>
      <c r="AA92" s="47">
        <v>65</v>
      </c>
      <c r="AB92" s="221" t="s">
        <v>6095</v>
      </c>
      <c r="AC92" s="145">
        <v>2</v>
      </c>
      <c r="AD92" s="150" t="s">
        <v>1239</v>
      </c>
    </row>
    <row r="93" spans="1:30" s="137" customFormat="1" ht="56" x14ac:dyDescent="0.35">
      <c r="A93" s="149" t="s">
        <v>449</v>
      </c>
      <c r="B93" s="46" t="s">
        <v>6</v>
      </c>
      <c r="C93" s="46" t="s">
        <v>8</v>
      </c>
      <c r="D93" s="46" t="s">
        <v>44</v>
      </c>
      <c r="E93" s="46" t="s">
        <v>6092</v>
      </c>
      <c r="F93" s="131" t="s">
        <v>6093</v>
      </c>
      <c r="G93" s="131" t="s">
        <v>6093</v>
      </c>
      <c r="H93" s="142">
        <v>2599</v>
      </c>
      <c r="I93" s="58">
        <v>0.22807190799880284</v>
      </c>
      <c r="J93" s="143">
        <v>2006.2411111111114</v>
      </c>
      <c r="K93" s="46" t="s">
        <v>1244</v>
      </c>
      <c r="L93" s="47">
        <v>16</v>
      </c>
      <c r="M93" s="46" t="s">
        <v>1180</v>
      </c>
      <c r="N93" s="47" t="s">
        <v>46</v>
      </c>
      <c r="O93" s="46" t="s">
        <v>1245</v>
      </c>
      <c r="P93" s="47">
        <v>256</v>
      </c>
      <c r="Q93" s="46" t="s">
        <v>1236</v>
      </c>
      <c r="R93" s="46" t="s">
        <v>44</v>
      </c>
      <c r="S93" s="46" t="s">
        <v>1934</v>
      </c>
      <c r="T93" s="144">
        <v>13.5</v>
      </c>
      <c r="U93" s="46" t="s">
        <v>1246</v>
      </c>
      <c r="V93" s="46" t="s">
        <v>6094</v>
      </c>
      <c r="W93" s="132" t="s">
        <v>57</v>
      </c>
      <c r="X93" s="144">
        <v>1.26</v>
      </c>
      <c r="Y93" s="144">
        <v>65</v>
      </c>
      <c r="Z93" s="144">
        <v>17</v>
      </c>
      <c r="AA93" s="47">
        <v>65</v>
      </c>
      <c r="AB93" s="221" t="s">
        <v>6095</v>
      </c>
      <c r="AC93" s="145">
        <v>2</v>
      </c>
      <c r="AD93" s="150" t="s">
        <v>1239</v>
      </c>
    </row>
    <row r="94" spans="1:30" s="137" customFormat="1" ht="56" x14ac:dyDescent="0.35">
      <c r="A94" s="149" t="s">
        <v>449</v>
      </c>
      <c r="B94" s="46" t="s">
        <v>6</v>
      </c>
      <c r="C94" s="46" t="s">
        <v>8</v>
      </c>
      <c r="D94" s="46" t="s">
        <v>44</v>
      </c>
      <c r="E94" s="46" t="s">
        <v>6092</v>
      </c>
      <c r="F94" s="131" t="s">
        <v>6098</v>
      </c>
      <c r="G94" s="131" t="s">
        <v>6098</v>
      </c>
      <c r="H94" s="142">
        <v>2949</v>
      </c>
      <c r="I94" s="58">
        <v>0.23461286311744081</v>
      </c>
      <c r="J94" s="143">
        <v>2257.126666666667</v>
      </c>
      <c r="K94" s="46" t="s">
        <v>1242</v>
      </c>
      <c r="L94" s="47">
        <v>16</v>
      </c>
      <c r="M94" s="46" t="s">
        <v>1180</v>
      </c>
      <c r="N94" s="47" t="s">
        <v>46</v>
      </c>
      <c r="O94" s="46" t="s">
        <v>1245</v>
      </c>
      <c r="P94" s="47">
        <v>256</v>
      </c>
      <c r="Q94" s="46" t="s">
        <v>1236</v>
      </c>
      <c r="R94" s="46" t="s">
        <v>44</v>
      </c>
      <c r="S94" s="46" t="s">
        <v>1934</v>
      </c>
      <c r="T94" s="144">
        <v>13.5</v>
      </c>
      <c r="U94" s="46" t="s">
        <v>1246</v>
      </c>
      <c r="V94" s="46" t="s">
        <v>6099</v>
      </c>
      <c r="W94" s="132" t="s">
        <v>57</v>
      </c>
      <c r="X94" s="144">
        <v>1.26</v>
      </c>
      <c r="Y94" s="144">
        <v>65</v>
      </c>
      <c r="Z94" s="144">
        <v>17</v>
      </c>
      <c r="AA94" s="47">
        <v>65</v>
      </c>
      <c r="AB94" s="221" t="s">
        <v>6095</v>
      </c>
      <c r="AC94" s="145">
        <v>2</v>
      </c>
      <c r="AD94" s="150" t="s">
        <v>1239</v>
      </c>
    </row>
    <row r="95" spans="1:30" s="137" customFormat="1" ht="56" x14ac:dyDescent="0.35">
      <c r="A95" s="149" t="s">
        <v>449</v>
      </c>
      <c r="B95" s="46" t="s">
        <v>6</v>
      </c>
      <c r="C95" s="46" t="s">
        <v>8</v>
      </c>
      <c r="D95" s="46" t="s">
        <v>44</v>
      </c>
      <c r="E95" s="46" t="s">
        <v>6092</v>
      </c>
      <c r="F95" s="131" t="s">
        <v>6100</v>
      </c>
      <c r="G95" s="131" t="s">
        <v>6100</v>
      </c>
      <c r="H95" s="142">
        <v>2949</v>
      </c>
      <c r="I95" s="58">
        <v>0.23461286311744081</v>
      </c>
      <c r="J95" s="143">
        <v>2257.126666666667</v>
      </c>
      <c r="K95" s="46" t="s">
        <v>1242</v>
      </c>
      <c r="L95" s="47">
        <v>16</v>
      </c>
      <c r="M95" s="46" t="s">
        <v>1180</v>
      </c>
      <c r="N95" s="47" t="s">
        <v>46</v>
      </c>
      <c r="O95" s="46" t="s">
        <v>1245</v>
      </c>
      <c r="P95" s="47">
        <v>256</v>
      </c>
      <c r="Q95" s="46" t="s">
        <v>1236</v>
      </c>
      <c r="R95" s="46" t="s">
        <v>44</v>
      </c>
      <c r="S95" s="46" t="s">
        <v>1934</v>
      </c>
      <c r="T95" s="144">
        <v>13.5</v>
      </c>
      <c r="U95" s="46" t="s">
        <v>1246</v>
      </c>
      <c r="V95" s="46" t="s">
        <v>6101</v>
      </c>
      <c r="W95" s="132" t="s">
        <v>57</v>
      </c>
      <c r="X95" s="144">
        <v>1.26</v>
      </c>
      <c r="Y95" s="144">
        <v>65</v>
      </c>
      <c r="Z95" s="144">
        <v>17</v>
      </c>
      <c r="AA95" s="47">
        <v>65</v>
      </c>
      <c r="AB95" s="221" t="s">
        <v>6095</v>
      </c>
      <c r="AC95" s="145">
        <v>2</v>
      </c>
      <c r="AD95" s="150" t="s">
        <v>1239</v>
      </c>
    </row>
    <row r="96" spans="1:30" s="137" customFormat="1" ht="56" x14ac:dyDescent="0.35">
      <c r="A96" s="149" t="s">
        <v>449</v>
      </c>
      <c r="B96" s="46" t="s">
        <v>6</v>
      </c>
      <c r="C96" s="46" t="s">
        <v>8</v>
      </c>
      <c r="D96" s="46" t="s">
        <v>44</v>
      </c>
      <c r="E96" s="46" t="s">
        <v>6092</v>
      </c>
      <c r="F96" s="131" t="s">
        <v>6104</v>
      </c>
      <c r="G96" s="131" t="s">
        <v>6104</v>
      </c>
      <c r="H96" s="142">
        <v>3099</v>
      </c>
      <c r="I96" s="58">
        <v>0.24681689433867557</v>
      </c>
      <c r="J96" s="143">
        <v>2334.1144444444444</v>
      </c>
      <c r="K96" s="46" t="s">
        <v>1242</v>
      </c>
      <c r="L96" s="47">
        <v>16</v>
      </c>
      <c r="M96" s="46" t="s">
        <v>1180</v>
      </c>
      <c r="N96" s="47" t="s">
        <v>46</v>
      </c>
      <c r="O96" s="46" t="s">
        <v>1245</v>
      </c>
      <c r="P96" s="47">
        <v>512</v>
      </c>
      <c r="Q96" s="46" t="s">
        <v>1236</v>
      </c>
      <c r="R96" s="46" t="s">
        <v>44</v>
      </c>
      <c r="S96" s="46" t="s">
        <v>1934</v>
      </c>
      <c r="T96" s="144">
        <v>13.5</v>
      </c>
      <c r="U96" s="46" t="s">
        <v>1246</v>
      </c>
      <c r="V96" s="46" t="s">
        <v>6105</v>
      </c>
      <c r="W96" s="132" t="s">
        <v>57</v>
      </c>
      <c r="X96" s="144">
        <v>1.26</v>
      </c>
      <c r="Y96" s="144">
        <v>65</v>
      </c>
      <c r="Z96" s="144">
        <v>17</v>
      </c>
      <c r="AA96" s="47">
        <v>65</v>
      </c>
      <c r="AB96" s="221" t="s">
        <v>6095</v>
      </c>
      <c r="AC96" s="145">
        <v>2</v>
      </c>
      <c r="AD96" s="150" t="s">
        <v>1239</v>
      </c>
    </row>
    <row r="97" spans="1:30" s="137" customFormat="1" ht="56" x14ac:dyDescent="0.35">
      <c r="A97" s="149" t="s">
        <v>449</v>
      </c>
      <c r="B97" s="46" t="s">
        <v>6</v>
      </c>
      <c r="C97" s="46" t="s">
        <v>8</v>
      </c>
      <c r="D97" s="46" t="s">
        <v>44</v>
      </c>
      <c r="E97" s="46" t="s">
        <v>6092</v>
      </c>
      <c r="F97" s="131" t="s">
        <v>6102</v>
      </c>
      <c r="G97" s="131" t="s">
        <v>6102</v>
      </c>
      <c r="H97" s="142">
        <v>3099</v>
      </c>
      <c r="I97" s="58">
        <v>0.24681689433867557</v>
      </c>
      <c r="J97" s="143">
        <v>2334.1144444444444</v>
      </c>
      <c r="K97" s="46" t="s">
        <v>1242</v>
      </c>
      <c r="L97" s="47">
        <v>16</v>
      </c>
      <c r="M97" s="46" t="s">
        <v>1180</v>
      </c>
      <c r="N97" s="47" t="s">
        <v>46</v>
      </c>
      <c r="O97" s="46" t="s">
        <v>1245</v>
      </c>
      <c r="P97" s="47">
        <v>512</v>
      </c>
      <c r="Q97" s="46" t="s">
        <v>1236</v>
      </c>
      <c r="R97" s="46" t="s">
        <v>44</v>
      </c>
      <c r="S97" s="46" t="s">
        <v>1934</v>
      </c>
      <c r="T97" s="144">
        <v>13.5</v>
      </c>
      <c r="U97" s="46" t="s">
        <v>1246</v>
      </c>
      <c r="V97" s="46" t="s">
        <v>6103</v>
      </c>
      <c r="W97" s="132" t="s">
        <v>57</v>
      </c>
      <c r="X97" s="144">
        <v>1.26</v>
      </c>
      <c r="Y97" s="144">
        <v>65</v>
      </c>
      <c r="Z97" s="144">
        <v>17</v>
      </c>
      <c r="AA97" s="47">
        <v>65</v>
      </c>
      <c r="AB97" s="221" t="s">
        <v>6095</v>
      </c>
      <c r="AC97" s="145">
        <v>2</v>
      </c>
      <c r="AD97" s="150" t="s">
        <v>1239</v>
      </c>
    </row>
    <row r="98" spans="1:30" s="137" customFormat="1" ht="56" x14ac:dyDescent="0.35">
      <c r="A98" s="149" t="s">
        <v>449</v>
      </c>
      <c r="B98" s="46" t="s">
        <v>6</v>
      </c>
      <c r="C98" s="46" t="s">
        <v>8</v>
      </c>
      <c r="D98" s="46" t="s">
        <v>44</v>
      </c>
      <c r="E98" s="46" t="s">
        <v>6108</v>
      </c>
      <c r="F98" s="131" t="s">
        <v>6110</v>
      </c>
      <c r="G98" s="131" t="s">
        <v>6110</v>
      </c>
      <c r="H98" s="142">
        <v>3299</v>
      </c>
      <c r="I98" s="58">
        <v>0.22740662153514529</v>
      </c>
      <c r="J98" s="143">
        <v>2548.7855555555557</v>
      </c>
      <c r="K98" s="46" t="s">
        <v>1249</v>
      </c>
      <c r="L98" s="47">
        <v>16</v>
      </c>
      <c r="M98" s="46" t="s">
        <v>1180</v>
      </c>
      <c r="N98" s="47" t="s">
        <v>46</v>
      </c>
      <c r="O98" s="46" t="s">
        <v>1245</v>
      </c>
      <c r="P98" s="47">
        <v>512</v>
      </c>
      <c r="Q98" s="46" t="s">
        <v>1236</v>
      </c>
      <c r="R98" s="46" t="s">
        <v>44</v>
      </c>
      <c r="S98" s="46" t="s">
        <v>1934</v>
      </c>
      <c r="T98" s="144">
        <v>15</v>
      </c>
      <c r="U98" s="46" t="s">
        <v>1252</v>
      </c>
      <c r="V98" s="46" t="s">
        <v>6111</v>
      </c>
      <c r="W98" s="132" t="s">
        <v>57</v>
      </c>
      <c r="X98" s="144">
        <v>1.54</v>
      </c>
      <c r="Y98" s="144">
        <v>65</v>
      </c>
      <c r="Z98" s="144">
        <v>16.5</v>
      </c>
      <c r="AA98" s="47">
        <v>65</v>
      </c>
      <c r="AB98" s="221" t="s">
        <v>6095</v>
      </c>
      <c r="AC98" s="145">
        <v>2</v>
      </c>
      <c r="AD98" s="150" t="s">
        <v>1239</v>
      </c>
    </row>
    <row r="99" spans="1:30" s="137" customFormat="1" ht="56" x14ac:dyDescent="0.35">
      <c r="A99" s="149" t="s">
        <v>449</v>
      </c>
      <c r="B99" s="46" t="s">
        <v>6</v>
      </c>
      <c r="C99" s="46" t="s">
        <v>8</v>
      </c>
      <c r="D99" s="46" t="s">
        <v>44</v>
      </c>
      <c r="E99" s="46" t="s">
        <v>6108</v>
      </c>
      <c r="F99" s="131" t="s">
        <v>5518</v>
      </c>
      <c r="G99" s="131" t="s">
        <v>5518</v>
      </c>
      <c r="H99" s="142">
        <v>3299</v>
      </c>
      <c r="I99" s="58">
        <v>0.22740662153514529</v>
      </c>
      <c r="J99" s="143">
        <v>2548.7855555555557</v>
      </c>
      <c r="K99" s="46" t="s">
        <v>1249</v>
      </c>
      <c r="L99" s="47">
        <v>16</v>
      </c>
      <c r="M99" s="46" t="s">
        <v>1180</v>
      </c>
      <c r="N99" s="47" t="s">
        <v>46</v>
      </c>
      <c r="O99" s="46" t="s">
        <v>1245</v>
      </c>
      <c r="P99" s="47">
        <v>512</v>
      </c>
      <c r="Q99" s="46" t="s">
        <v>1236</v>
      </c>
      <c r="R99" s="46" t="s">
        <v>44</v>
      </c>
      <c r="S99" s="46" t="s">
        <v>1934</v>
      </c>
      <c r="T99" s="144">
        <v>15</v>
      </c>
      <c r="U99" s="46" t="s">
        <v>1252</v>
      </c>
      <c r="V99" s="46" t="s">
        <v>6109</v>
      </c>
      <c r="W99" s="132" t="s">
        <v>57</v>
      </c>
      <c r="X99" s="144">
        <v>1.54</v>
      </c>
      <c r="Y99" s="144">
        <v>65</v>
      </c>
      <c r="Z99" s="144">
        <v>16.5</v>
      </c>
      <c r="AA99" s="47">
        <v>65</v>
      </c>
      <c r="AB99" s="221" t="s">
        <v>6095</v>
      </c>
      <c r="AC99" s="145">
        <v>2</v>
      </c>
      <c r="AD99" s="150" t="s">
        <v>1239</v>
      </c>
    </row>
    <row r="100" spans="1:30" s="137" customFormat="1" ht="182" x14ac:dyDescent="0.35">
      <c r="A100" s="149" t="s">
        <v>449</v>
      </c>
      <c r="B100" s="46" t="s">
        <v>6</v>
      </c>
      <c r="C100" s="46" t="s">
        <v>8</v>
      </c>
      <c r="D100" s="46" t="s">
        <v>44</v>
      </c>
      <c r="E100" s="46" t="s">
        <v>7052</v>
      </c>
      <c r="F100" s="131" t="s">
        <v>6477</v>
      </c>
      <c r="G100" s="131" t="s">
        <v>6477</v>
      </c>
      <c r="H100" s="142">
        <v>2549</v>
      </c>
      <c r="I100" s="58">
        <v>0.16566240462446238</v>
      </c>
      <c r="J100" s="143">
        <v>2126.7265306122454</v>
      </c>
      <c r="K100" s="46" t="s">
        <v>1244</v>
      </c>
      <c r="L100" s="47">
        <v>16</v>
      </c>
      <c r="M100" s="46" t="s">
        <v>1180</v>
      </c>
      <c r="N100" s="47" t="s">
        <v>46</v>
      </c>
      <c r="O100" s="46" t="s">
        <v>1245</v>
      </c>
      <c r="P100" s="47">
        <v>256</v>
      </c>
      <c r="Q100" s="46" t="s">
        <v>1236</v>
      </c>
      <c r="R100" s="46" t="s">
        <v>44</v>
      </c>
      <c r="S100" s="46" t="s">
        <v>1934</v>
      </c>
      <c r="T100" s="144">
        <v>14.4</v>
      </c>
      <c r="U100" s="46" t="s">
        <v>7053</v>
      </c>
      <c r="V100" s="46" t="s">
        <v>7054</v>
      </c>
      <c r="W100" s="132" t="s">
        <v>57</v>
      </c>
      <c r="X100" s="144">
        <v>1.74</v>
      </c>
      <c r="Y100" s="144">
        <v>65</v>
      </c>
      <c r="Z100" s="144">
        <v>58</v>
      </c>
      <c r="AA100" s="47">
        <v>65</v>
      </c>
      <c r="AB100" s="221" t="s">
        <v>7055</v>
      </c>
      <c r="AC100" s="145">
        <v>2</v>
      </c>
      <c r="AD100" s="150" t="s">
        <v>1239</v>
      </c>
    </row>
    <row r="101" spans="1:30" s="137" customFormat="1" ht="56" x14ac:dyDescent="0.35">
      <c r="A101" s="149" t="s">
        <v>449</v>
      </c>
      <c r="B101" s="46" t="s">
        <v>6</v>
      </c>
      <c r="C101" s="46" t="s">
        <v>8</v>
      </c>
      <c r="D101" s="46" t="s">
        <v>44</v>
      </c>
      <c r="E101" s="46" t="s">
        <v>6092</v>
      </c>
      <c r="F101" s="131" t="s">
        <v>6106</v>
      </c>
      <c r="G101" s="131" t="s">
        <v>6106</v>
      </c>
      <c r="H101" s="142">
        <v>3449</v>
      </c>
      <c r="I101" s="58">
        <v>0.19183789182049549</v>
      </c>
      <c r="J101" s="143">
        <v>2787.3511111111111</v>
      </c>
      <c r="K101" s="46" t="s">
        <v>1242</v>
      </c>
      <c r="L101" s="47">
        <v>32</v>
      </c>
      <c r="M101" s="46" t="s">
        <v>1180</v>
      </c>
      <c r="N101" s="47" t="s">
        <v>46</v>
      </c>
      <c r="O101" s="46" t="s">
        <v>1245</v>
      </c>
      <c r="P101" s="47">
        <v>512</v>
      </c>
      <c r="Q101" s="46" t="s">
        <v>1236</v>
      </c>
      <c r="R101" s="46" t="s">
        <v>44</v>
      </c>
      <c r="S101" s="46" t="s">
        <v>1934</v>
      </c>
      <c r="T101" s="144">
        <v>13.5</v>
      </c>
      <c r="U101" s="46" t="s">
        <v>1246</v>
      </c>
      <c r="V101" s="46" t="s">
        <v>6107</v>
      </c>
      <c r="W101" s="132" t="s">
        <v>57</v>
      </c>
      <c r="X101" s="144">
        <v>1.26</v>
      </c>
      <c r="Y101" s="144">
        <v>65</v>
      </c>
      <c r="Z101" s="144">
        <v>17</v>
      </c>
      <c r="AA101" s="47">
        <v>65</v>
      </c>
      <c r="AB101" s="221" t="s">
        <v>6095</v>
      </c>
      <c r="AC101" s="145">
        <v>2</v>
      </c>
      <c r="AD101" s="150" t="s">
        <v>1239</v>
      </c>
    </row>
    <row r="102" spans="1:30" s="137" customFormat="1" ht="266" x14ac:dyDescent="0.35">
      <c r="A102" s="149" t="s">
        <v>414</v>
      </c>
      <c r="B102" s="46" t="s">
        <v>6</v>
      </c>
      <c r="C102" s="46" t="s">
        <v>10</v>
      </c>
      <c r="D102" s="46" t="s">
        <v>413</v>
      </c>
      <c r="E102" s="46" t="s">
        <v>1502</v>
      </c>
      <c r="F102" s="131" t="s">
        <v>1502</v>
      </c>
      <c r="G102" s="131" t="s">
        <v>1502</v>
      </c>
      <c r="H102" s="142">
        <v>749.4</v>
      </c>
      <c r="I102" s="58">
        <v>0.35</v>
      </c>
      <c r="J102" s="143">
        <v>487.11</v>
      </c>
      <c r="K102" s="46" t="s">
        <v>1503</v>
      </c>
      <c r="L102" s="47">
        <v>4</v>
      </c>
      <c r="M102" s="46" t="s">
        <v>1504</v>
      </c>
      <c r="N102" s="47" t="s">
        <v>612</v>
      </c>
      <c r="O102" s="46" t="s">
        <v>773</v>
      </c>
      <c r="P102" s="47">
        <v>32</v>
      </c>
      <c r="Q102" s="46" t="s">
        <v>1505</v>
      </c>
      <c r="R102" s="46" t="s">
        <v>100</v>
      </c>
      <c r="S102" s="46" t="s">
        <v>1470</v>
      </c>
      <c r="T102" s="144">
        <v>11.6</v>
      </c>
      <c r="U102" s="46" t="s">
        <v>1506</v>
      </c>
      <c r="V102" s="46" t="s">
        <v>1507</v>
      </c>
      <c r="W102" s="132" t="s">
        <v>57</v>
      </c>
      <c r="X102" s="144">
        <v>1.2</v>
      </c>
      <c r="Y102" s="144">
        <v>45</v>
      </c>
      <c r="Z102" s="144">
        <v>50</v>
      </c>
      <c r="AA102" s="47">
        <v>3.16</v>
      </c>
      <c r="AB102" s="221" t="s">
        <v>1501</v>
      </c>
      <c r="AC102" s="145">
        <v>3</v>
      </c>
      <c r="AD102" s="150"/>
    </row>
    <row r="103" spans="1:30" s="137" customFormat="1" ht="280" x14ac:dyDescent="0.35">
      <c r="A103" s="149" t="s">
        <v>414</v>
      </c>
      <c r="B103" s="46" t="s">
        <v>6</v>
      </c>
      <c r="C103" s="46" t="s">
        <v>10</v>
      </c>
      <c r="D103" s="46" t="s">
        <v>413</v>
      </c>
      <c r="E103" s="46" t="s">
        <v>1508</v>
      </c>
      <c r="F103" s="131" t="s">
        <v>1508</v>
      </c>
      <c r="G103" s="131" t="s">
        <v>1508</v>
      </c>
      <c r="H103" s="142">
        <v>969.4</v>
      </c>
      <c r="I103" s="58">
        <v>0.35</v>
      </c>
      <c r="J103" s="143">
        <v>630.11</v>
      </c>
      <c r="K103" s="46" t="s">
        <v>1503</v>
      </c>
      <c r="L103" s="47">
        <v>4</v>
      </c>
      <c r="M103" s="46" t="s">
        <v>1509</v>
      </c>
      <c r="N103" s="47" t="s">
        <v>612</v>
      </c>
      <c r="O103" s="46" t="s">
        <v>773</v>
      </c>
      <c r="P103" s="47">
        <v>32</v>
      </c>
      <c r="Q103" s="46" t="s">
        <v>1510</v>
      </c>
      <c r="R103" s="46" t="s">
        <v>100</v>
      </c>
      <c r="S103" s="46" t="s">
        <v>1470</v>
      </c>
      <c r="T103" s="144">
        <v>11.6</v>
      </c>
      <c r="U103" s="46" t="s">
        <v>1511</v>
      </c>
      <c r="V103" s="46" t="s">
        <v>1512</v>
      </c>
      <c r="W103" s="132" t="s">
        <v>57</v>
      </c>
      <c r="X103" s="144">
        <v>1.29</v>
      </c>
      <c r="Y103" s="144">
        <v>45</v>
      </c>
      <c r="Z103" s="144">
        <v>50</v>
      </c>
      <c r="AA103" s="47">
        <v>5</v>
      </c>
      <c r="AB103" s="221" t="s">
        <v>1513</v>
      </c>
      <c r="AC103" s="145">
        <v>3</v>
      </c>
      <c r="AD103" s="150"/>
    </row>
    <row r="104" spans="1:30" s="137" customFormat="1" ht="294" x14ac:dyDescent="0.35">
      <c r="A104" s="149" t="s">
        <v>414</v>
      </c>
      <c r="B104" s="46" t="s">
        <v>6</v>
      </c>
      <c r="C104" s="46" t="s">
        <v>10</v>
      </c>
      <c r="D104" s="46" t="s">
        <v>413</v>
      </c>
      <c r="E104" s="46" t="s">
        <v>1514</v>
      </c>
      <c r="F104" s="131" t="s">
        <v>1514</v>
      </c>
      <c r="G104" s="131" t="s">
        <v>1514</v>
      </c>
      <c r="H104" s="142">
        <v>1259.4000000000001</v>
      </c>
      <c r="I104" s="58">
        <v>0.35</v>
      </c>
      <c r="J104" s="143">
        <v>818.61</v>
      </c>
      <c r="K104" s="46" t="s">
        <v>1515</v>
      </c>
      <c r="L104" s="47">
        <v>8</v>
      </c>
      <c r="M104" s="46" t="s">
        <v>1516</v>
      </c>
      <c r="N104" s="47" t="s">
        <v>612</v>
      </c>
      <c r="O104" s="46" t="s">
        <v>512</v>
      </c>
      <c r="P104" s="47">
        <v>64</v>
      </c>
      <c r="Q104" s="46" t="s">
        <v>1517</v>
      </c>
      <c r="R104" s="46" t="s">
        <v>100</v>
      </c>
      <c r="S104" s="46" t="s">
        <v>1470</v>
      </c>
      <c r="T104" s="144">
        <v>14</v>
      </c>
      <c r="U104" s="46" t="s">
        <v>1518</v>
      </c>
      <c r="V104" s="46" t="s">
        <v>1519</v>
      </c>
      <c r="W104" s="132" t="s">
        <v>57</v>
      </c>
      <c r="X104" s="144">
        <v>1.5</v>
      </c>
      <c r="Y104" s="144">
        <v>45</v>
      </c>
      <c r="Z104" s="144">
        <v>48</v>
      </c>
      <c r="AA104" s="47">
        <v>4</v>
      </c>
      <c r="AB104" s="221" t="s">
        <v>1520</v>
      </c>
      <c r="AC104" s="145">
        <v>3</v>
      </c>
      <c r="AD104" s="150"/>
    </row>
    <row r="105" spans="1:30" s="137" customFormat="1" ht="98" x14ac:dyDescent="0.35">
      <c r="A105" s="149" t="s">
        <v>414</v>
      </c>
      <c r="B105" s="46" t="s">
        <v>6</v>
      </c>
      <c r="C105" s="46" t="s">
        <v>10</v>
      </c>
      <c r="D105" s="46" t="s">
        <v>419</v>
      </c>
      <c r="E105" s="46" t="s">
        <v>1467</v>
      </c>
      <c r="F105" s="131" t="s">
        <v>1468</v>
      </c>
      <c r="G105" s="131" t="s">
        <v>1468</v>
      </c>
      <c r="H105" s="142">
        <v>902.7</v>
      </c>
      <c r="I105" s="58">
        <v>0.25</v>
      </c>
      <c r="J105" s="143">
        <v>677</v>
      </c>
      <c r="K105" s="46" t="s">
        <v>1469</v>
      </c>
      <c r="L105" s="47">
        <v>4</v>
      </c>
      <c r="M105" s="46" t="s">
        <v>1348</v>
      </c>
      <c r="N105" s="47" t="s">
        <v>612</v>
      </c>
      <c r="O105" s="46" t="s">
        <v>486</v>
      </c>
      <c r="P105" s="47">
        <v>32</v>
      </c>
      <c r="Q105" s="46" t="s">
        <v>99</v>
      </c>
      <c r="R105" s="46" t="s">
        <v>100</v>
      </c>
      <c r="S105" s="46" t="s">
        <v>1470</v>
      </c>
      <c r="T105" s="144">
        <v>11.6</v>
      </c>
      <c r="U105" s="46" t="s">
        <v>1471</v>
      </c>
      <c r="V105" s="46" t="s">
        <v>1472</v>
      </c>
      <c r="W105" s="132" t="s">
        <v>57</v>
      </c>
      <c r="X105" s="144">
        <v>1.51</v>
      </c>
      <c r="Y105" s="144">
        <v>45</v>
      </c>
      <c r="Z105" s="144">
        <v>47</v>
      </c>
      <c r="AA105" s="47" t="s">
        <v>612</v>
      </c>
      <c r="AB105" s="221" t="s">
        <v>1473</v>
      </c>
      <c r="AC105" s="145">
        <v>3</v>
      </c>
      <c r="AD105" s="150" t="s">
        <v>1338</v>
      </c>
    </row>
    <row r="106" spans="1:30" s="137" customFormat="1" ht="98" x14ac:dyDescent="0.35">
      <c r="A106" s="149" t="s">
        <v>414</v>
      </c>
      <c r="B106" s="46" t="s">
        <v>6</v>
      </c>
      <c r="C106" s="46" t="s">
        <v>10</v>
      </c>
      <c r="D106" s="46" t="s">
        <v>419</v>
      </c>
      <c r="E106" s="46" t="s">
        <v>1474</v>
      </c>
      <c r="F106" s="131" t="s">
        <v>1475</v>
      </c>
      <c r="G106" s="131" t="s">
        <v>1475</v>
      </c>
      <c r="H106" s="142">
        <v>862</v>
      </c>
      <c r="I106" s="58">
        <v>0.25</v>
      </c>
      <c r="J106" s="143">
        <v>646.29999999999995</v>
      </c>
      <c r="K106" s="46" t="s">
        <v>1476</v>
      </c>
      <c r="L106" s="47">
        <v>8</v>
      </c>
      <c r="M106" s="46" t="s">
        <v>1348</v>
      </c>
      <c r="N106" s="47" t="s">
        <v>612</v>
      </c>
      <c r="O106" s="46" t="s">
        <v>486</v>
      </c>
      <c r="P106" s="47">
        <v>64</v>
      </c>
      <c r="Q106" s="46" t="s">
        <v>99</v>
      </c>
      <c r="R106" s="46" t="s">
        <v>100</v>
      </c>
      <c r="S106" s="46" t="s">
        <v>1470</v>
      </c>
      <c r="T106" s="144">
        <v>14</v>
      </c>
      <c r="U106" s="46" t="s">
        <v>1471</v>
      </c>
      <c r="V106" s="46" t="s">
        <v>1477</v>
      </c>
      <c r="W106" s="132" t="s">
        <v>57</v>
      </c>
      <c r="X106" s="144">
        <v>1.54</v>
      </c>
      <c r="Y106" s="144">
        <v>45</v>
      </c>
      <c r="Z106" s="144">
        <v>47</v>
      </c>
      <c r="AA106" s="47">
        <v>2</v>
      </c>
      <c r="AB106" s="221" t="s">
        <v>1478</v>
      </c>
      <c r="AC106" s="145">
        <v>3</v>
      </c>
      <c r="AD106" s="150" t="s">
        <v>1338</v>
      </c>
    </row>
    <row r="107" spans="1:30" s="137" customFormat="1" ht="98" x14ac:dyDescent="0.35">
      <c r="A107" s="149" t="s">
        <v>414</v>
      </c>
      <c r="B107" s="46" t="s">
        <v>6</v>
      </c>
      <c r="C107" s="46" t="s">
        <v>10</v>
      </c>
      <c r="D107" s="46" t="s">
        <v>419</v>
      </c>
      <c r="E107" s="46" t="s">
        <v>1479</v>
      </c>
      <c r="F107" s="131" t="s">
        <v>1480</v>
      </c>
      <c r="G107" s="131" t="s">
        <v>1480</v>
      </c>
      <c r="H107" s="142">
        <v>2353.5</v>
      </c>
      <c r="I107" s="58">
        <v>0.25</v>
      </c>
      <c r="J107" s="143">
        <v>1765.1</v>
      </c>
      <c r="K107" s="46" t="s">
        <v>1481</v>
      </c>
      <c r="L107" s="47">
        <v>8</v>
      </c>
      <c r="M107" s="46" t="s">
        <v>1348</v>
      </c>
      <c r="N107" s="47" t="s">
        <v>612</v>
      </c>
      <c r="O107" s="46" t="s">
        <v>486</v>
      </c>
      <c r="P107" s="47">
        <v>256</v>
      </c>
      <c r="Q107" s="46" t="s">
        <v>1390</v>
      </c>
      <c r="R107" s="46" t="s">
        <v>100</v>
      </c>
      <c r="S107" s="46" t="s">
        <v>1470</v>
      </c>
      <c r="T107" s="144">
        <v>13.5</v>
      </c>
      <c r="U107" s="46" t="s">
        <v>1482</v>
      </c>
      <c r="V107" s="46" t="s">
        <v>1483</v>
      </c>
      <c r="W107" s="132" t="s">
        <v>57</v>
      </c>
      <c r="X107" s="144">
        <v>1.33</v>
      </c>
      <c r="Y107" s="144">
        <v>45</v>
      </c>
      <c r="Z107" s="144">
        <v>50</v>
      </c>
      <c r="AA107" s="47">
        <v>2</v>
      </c>
      <c r="AB107" s="221" t="s">
        <v>1484</v>
      </c>
      <c r="AC107" s="145">
        <v>3</v>
      </c>
      <c r="AD107" s="150" t="s">
        <v>1338</v>
      </c>
    </row>
    <row r="108" spans="1:30" s="137" customFormat="1" ht="98" x14ac:dyDescent="0.35">
      <c r="A108" s="149" t="s">
        <v>414</v>
      </c>
      <c r="B108" s="46" t="s">
        <v>6</v>
      </c>
      <c r="C108" s="46" t="s">
        <v>7</v>
      </c>
      <c r="D108" s="46" t="s">
        <v>414</v>
      </c>
      <c r="E108" s="46" t="s">
        <v>2259</v>
      </c>
      <c r="F108" s="131" t="s">
        <v>6518</v>
      </c>
      <c r="G108" s="131" t="s">
        <v>6518</v>
      </c>
      <c r="H108" s="142">
        <v>1602.18</v>
      </c>
      <c r="I108" s="58">
        <v>0.31</v>
      </c>
      <c r="J108" s="143">
        <v>935</v>
      </c>
      <c r="K108" s="46" t="s">
        <v>6519</v>
      </c>
      <c r="L108" s="47">
        <v>8</v>
      </c>
      <c r="M108" s="46" t="s">
        <v>667</v>
      </c>
      <c r="N108" s="47" t="s">
        <v>612</v>
      </c>
      <c r="O108" s="46" t="s">
        <v>1334</v>
      </c>
      <c r="P108" s="47">
        <v>240</v>
      </c>
      <c r="Q108" s="46" t="s">
        <v>1335</v>
      </c>
      <c r="R108" s="46" t="s">
        <v>44</v>
      </c>
      <c r="S108" s="46" t="s">
        <v>1336</v>
      </c>
      <c r="T108" s="144" t="s">
        <v>612</v>
      </c>
      <c r="U108" s="46" t="s">
        <v>612</v>
      </c>
      <c r="V108" s="46" t="s">
        <v>612</v>
      </c>
      <c r="W108" s="132" t="s">
        <v>57</v>
      </c>
      <c r="X108" s="144">
        <v>4.2</v>
      </c>
      <c r="Y108" s="144">
        <v>300</v>
      </c>
      <c r="Z108" s="144" t="s">
        <v>612</v>
      </c>
      <c r="AA108" s="47">
        <v>16.8</v>
      </c>
      <c r="AB108" s="221" t="s">
        <v>6520</v>
      </c>
      <c r="AC108" s="145">
        <v>3</v>
      </c>
      <c r="AD108" s="150" t="s">
        <v>1338</v>
      </c>
    </row>
    <row r="109" spans="1:30" s="137" customFormat="1" ht="98" x14ac:dyDescent="0.35">
      <c r="A109" s="149" t="s">
        <v>414</v>
      </c>
      <c r="B109" s="46" t="s">
        <v>6</v>
      </c>
      <c r="C109" s="46" t="s">
        <v>7</v>
      </c>
      <c r="D109" s="46" t="s">
        <v>414</v>
      </c>
      <c r="E109" s="46" t="s">
        <v>1332</v>
      </c>
      <c r="F109" s="131" t="s">
        <v>1332</v>
      </c>
      <c r="G109" s="131" t="s">
        <v>1332</v>
      </c>
      <c r="H109" s="142">
        <v>1355.08</v>
      </c>
      <c r="I109" s="58">
        <v>0.31</v>
      </c>
      <c r="J109" s="143">
        <v>1039.5</v>
      </c>
      <c r="K109" s="46" t="s">
        <v>1333</v>
      </c>
      <c r="L109" s="47">
        <v>8</v>
      </c>
      <c r="M109" s="46" t="s">
        <v>667</v>
      </c>
      <c r="N109" s="47" t="s">
        <v>612</v>
      </c>
      <c r="O109" s="46" t="s">
        <v>1334</v>
      </c>
      <c r="P109" s="47">
        <v>240</v>
      </c>
      <c r="Q109" s="46" t="s">
        <v>1335</v>
      </c>
      <c r="R109" s="46" t="s">
        <v>44</v>
      </c>
      <c r="S109" s="46" t="s">
        <v>1336</v>
      </c>
      <c r="T109" s="144" t="s">
        <v>612</v>
      </c>
      <c r="U109" s="46" t="s">
        <v>612</v>
      </c>
      <c r="V109" s="46" t="s">
        <v>612</v>
      </c>
      <c r="W109" s="132" t="s">
        <v>57</v>
      </c>
      <c r="X109" s="144">
        <v>4.2</v>
      </c>
      <c r="Y109" s="144">
        <v>300</v>
      </c>
      <c r="Z109" s="144" t="s">
        <v>612</v>
      </c>
      <c r="AA109" s="47">
        <v>20.2</v>
      </c>
      <c r="AB109" s="221" t="s">
        <v>1337</v>
      </c>
      <c r="AC109" s="145">
        <v>3</v>
      </c>
      <c r="AD109" s="150" t="s">
        <v>1338</v>
      </c>
    </row>
    <row r="110" spans="1:30" s="137" customFormat="1" ht="98" x14ac:dyDescent="0.35">
      <c r="A110" s="149" t="s">
        <v>414</v>
      </c>
      <c r="B110" s="46" t="s">
        <v>6</v>
      </c>
      <c r="C110" s="46" t="s">
        <v>7</v>
      </c>
      <c r="D110" s="46" t="s">
        <v>414</v>
      </c>
      <c r="E110" s="46" t="s">
        <v>1339</v>
      </c>
      <c r="F110" s="131" t="s">
        <v>1339</v>
      </c>
      <c r="G110" s="131" t="s">
        <v>1339</v>
      </c>
      <c r="H110" s="142">
        <v>2064.5</v>
      </c>
      <c r="I110" s="58">
        <v>0.31</v>
      </c>
      <c r="J110" s="143">
        <v>1424.5</v>
      </c>
      <c r="K110" s="46" t="s">
        <v>1340</v>
      </c>
      <c r="L110" s="47">
        <v>8</v>
      </c>
      <c r="M110" s="46" t="s">
        <v>667</v>
      </c>
      <c r="N110" s="47" t="s">
        <v>612</v>
      </c>
      <c r="O110" s="46" t="s">
        <v>1334</v>
      </c>
      <c r="P110" s="47">
        <v>240</v>
      </c>
      <c r="Q110" s="46" t="s">
        <v>1335</v>
      </c>
      <c r="R110" s="46" t="s">
        <v>44</v>
      </c>
      <c r="S110" s="46" t="s">
        <v>1336</v>
      </c>
      <c r="T110" s="144" t="s">
        <v>612</v>
      </c>
      <c r="U110" s="46" t="s">
        <v>612</v>
      </c>
      <c r="V110" s="46" t="s">
        <v>612</v>
      </c>
      <c r="W110" s="132" t="s">
        <v>57</v>
      </c>
      <c r="X110" s="144">
        <v>5.5</v>
      </c>
      <c r="Y110" s="144">
        <v>550</v>
      </c>
      <c r="Z110" s="144" t="s">
        <v>612</v>
      </c>
      <c r="AA110" s="47">
        <v>24</v>
      </c>
      <c r="AB110" s="221" t="s">
        <v>1341</v>
      </c>
      <c r="AC110" s="145">
        <v>3</v>
      </c>
      <c r="AD110" s="150" t="s">
        <v>1338</v>
      </c>
    </row>
    <row r="111" spans="1:30" s="137" customFormat="1" ht="98" x14ac:dyDescent="0.35">
      <c r="A111" s="149" t="s">
        <v>414</v>
      </c>
      <c r="B111" s="46" t="s">
        <v>6</v>
      </c>
      <c r="C111" s="46" t="s">
        <v>7</v>
      </c>
      <c r="D111" s="46" t="s">
        <v>414</v>
      </c>
      <c r="E111" s="46" t="s">
        <v>1342</v>
      </c>
      <c r="F111" s="131" t="s">
        <v>1342</v>
      </c>
      <c r="G111" s="131" t="s">
        <v>1342</v>
      </c>
      <c r="H111" s="142">
        <v>1317.4</v>
      </c>
      <c r="I111" s="58">
        <v>0.31</v>
      </c>
      <c r="J111" s="143">
        <v>909</v>
      </c>
      <c r="K111" s="46" t="s">
        <v>1343</v>
      </c>
      <c r="L111" s="47">
        <v>8</v>
      </c>
      <c r="M111" s="46" t="s">
        <v>667</v>
      </c>
      <c r="N111" s="47" t="s">
        <v>612</v>
      </c>
      <c r="O111" s="46" t="s">
        <v>1344</v>
      </c>
      <c r="P111" s="47">
        <v>240</v>
      </c>
      <c r="Q111" s="46" t="s">
        <v>1335</v>
      </c>
      <c r="R111" s="46" t="s">
        <v>44</v>
      </c>
      <c r="S111" s="46" t="s">
        <v>1336</v>
      </c>
      <c r="T111" s="144" t="s">
        <v>612</v>
      </c>
      <c r="U111" s="46" t="s">
        <v>612</v>
      </c>
      <c r="V111" s="46" t="s">
        <v>612</v>
      </c>
      <c r="W111" s="132" t="s">
        <v>57</v>
      </c>
      <c r="X111" s="144">
        <v>4.4000000000000004</v>
      </c>
      <c r="Y111" s="144">
        <v>300</v>
      </c>
      <c r="Z111" s="144" t="s">
        <v>612</v>
      </c>
      <c r="AA111" s="47">
        <v>18.5</v>
      </c>
      <c r="AB111" s="221" t="s">
        <v>1345</v>
      </c>
      <c r="AC111" s="145">
        <v>3</v>
      </c>
      <c r="AD111" s="150" t="s">
        <v>1338</v>
      </c>
    </row>
    <row r="112" spans="1:30" s="137" customFormat="1" ht="126" x14ac:dyDescent="0.35">
      <c r="A112" s="149" t="s">
        <v>414</v>
      </c>
      <c r="B112" s="46" t="s">
        <v>6</v>
      </c>
      <c r="C112" s="46" t="s">
        <v>7</v>
      </c>
      <c r="D112" s="46" t="s">
        <v>414</v>
      </c>
      <c r="E112" s="46" t="s">
        <v>1346</v>
      </c>
      <c r="F112" s="131" t="s">
        <v>1346</v>
      </c>
      <c r="G112" s="131" t="s">
        <v>1346</v>
      </c>
      <c r="H112" s="142">
        <v>1418.9</v>
      </c>
      <c r="I112" s="58">
        <v>0.31</v>
      </c>
      <c r="J112" s="143">
        <v>979</v>
      </c>
      <c r="K112" s="46" t="s">
        <v>1347</v>
      </c>
      <c r="L112" s="47">
        <v>8</v>
      </c>
      <c r="M112" s="46" t="s">
        <v>1348</v>
      </c>
      <c r="N112" s="47" t="s">
        <v>612</v>
      </c>
      <c r="O112" s="46" t="s">
        <v>486</v>
      </c>
      <c r="P112" s="47">
        <v>240</v>
      </c>
      <c r="Q112" s="46" t="s">
        <v>1335</v>
      </c>
      <c r="R112" s="46" t="s">
        <v>44</v>
      </c>
      <c r="S112" s="46" t="s">
        <v>1336</v>
      </c>
      <c r="T112" s="144" t="s">
        <v>612</v>
      </c>
      <c r="U112" s="46" t="s">
        <v>612</v>
      </c>
      <c r="V112" s="46" t="s">
        <v>612</v>
      </c>
      <c r="W112" s="132" t="s">
        <v>57</v>
      </c>
      <c r="X112" s="144">
        <v>2.2000000000000002</v>
      </c>
      <c r="Y112" s="144">
        <v>120</v>
      </c>
      <c r="Z112" s="144" t="s">
        <v>612</v>
      </c>
      <c r="AA112" s="47">
        <v>25</v>
      </c>
      <c r="AB112" s="221" t="s">
        <v>1349</v>
      </c>
      <c r="AC112" s="145">
        <v>3</v>
      </c>
      <c r="AD112" s="150" t="s">
        <v>1338</v>
      </c>
    </row>
    <row r="113" spans="1:30" s="137" customFormat="1" ht="126" x14ac:dyDescent="0.35">
      <c r="A113" s="149" t="s">
        <v>414</v>
      </c>
      <c r="B113" s="46" t="s">
        <v>6</v>
      </c>
      <c r="C113" s="46" t="s">
        <v>7</v>
      </c>
      <c r="D113" s="46" t="s">
        <v>414</v>
      </c>
      <c r="E113" s="46" t="s">
        <v>1350</v>
      </c>
      <c r="F113" s="131" t="s">
        <v>1351</v>
      </c>
      <c r="G113" s="131" t="s">
        <v>1352</v>
      </c>
      <c r="H113" s="142">
        <v>1425.3</v>
      </c>
      <c r="I113" s="58">
        <v>0.31</v>
      </c>
      <c r="J113" s="143">
        <v>983.4</v>
      </c>
      <c r="K113" s="46" t="s">
        <v>1353</v>
      </c>
      <c r="L113" s="47">
        <v>8</v>
      </c>
      <c r="M113" s="46" t="s">
        <v>1348</v>
      </c>
      <c r="N113" s="47" t="s">
        <v>612</v>
      </c>
      <c r="O113" s="46" t="s">
        <v>486</v>
      </c>
      <c r="P113" s="47">
        <v>240</v>
      </c>
      <c r="Q113" s="46" t="s">
        <v>1335</v>
      </c>
      <c r="R113" s="46" t="s">
        <v>44</v>
      </c>
      <c r="S113" s="46" t="s">
        <v>1336</v>
      </c>
      <c r="T113" s="144" t="s">
        <v>612</v>
      </c>
      <c r="U113" s="46" t="s">
        <v>612</v>
      </c>
      <c r="V113" s="46" t="s">
        <v>612</v>
      </c>
      <c r="W113" s="132" t="s">
        <v>57</v>
      </c>
      <c r="X113" s="144">
        <v>2.2000000000000002</v>
      </c>
      <c r="Y113" s="144">
        <v>120</v>
      </c>
      <c r="Z113" s="144" t="s">
        <v>612</v>
      </c>
      <c r="AA113" s="47">
        <v>40</v>
      </c>
      <c r="AB113" s="221" t="s">
        <v>1354</v>
      </c>
      <c r="AC113" s="145">
        <v>3</v>
      </c>
      <c r="AD113" s="150" t="s">
        <v>1338</v>
      </c>
    </row>
    <row r="114" spans="1:30" s="137" customFormat="1" ht="56" x14ac:dyDescent="0.35">
      <c r="A114" s="149" t="s">
        <v>414</v>
      </c>
      <c r="B114" s="46" t="s">
        <v>6</v>
      </c>
      <c r="C114" s="46" t="s">
        <v>7</v>
      </c>
      <c r="D114" s="46" t="s">
        <v>414</v>
      </c>
      <c r="E114" s="46" t="s">
        <v>6521</v>
      </c>
      <c r="F114" s="131" t="s">
        <v>6522</v>
      </c>
      <c r="G114" s="131" t="s">
        <v>6522</v>
      </c>
      <c r="H114" s="142">
        <v>2223.92</v>
      </c>
      <c r="I114" s="58">
        <v>0.31</v>
      </c>
      <c r="J114" s="143">
        <v>1534.5</v>
      </c>
      <c r="K114" s="46" t="s">
        <v>6523</v>
      </c>
      <c r="L114" s="47">
        <v>8</v>
      </c>
      <c r="M114" s="46" t="s">
        <v>1348</v>
      </c>
      <c r="N114" s="47" t="s">
        <v>612</v>
      </c>
      <c r="O114" s="46" t="s">
        <v>486</v>
      </c>
      <c r="P114" s="47">
        <v>240</v>
      </c>
      <c r="Q114" s="46" t="s">
        <v>882</v>
      </c>
      <c r="R114" s="46" t="s">
        <v>44</v>
      </c>
      <c r="S114" s="46" t="s">
        <v>1336</v>
      </c>
      <c r="T114" s="144">
        <v>24</v>
      </c>
      <c r="U114" s="46" t="s">
        <v>68</v>
      </c>
      <c r="V114" s="46" t="s">
        <v>6524</v>
      </c>
      <c r="W114" s="132" t="s">
        <v>57</v>
      </c>
      <c r="X114" s="144">
        <v>8.9</v>
      </c>
      <c r="Y114" s="144">
        <v>150</v>
      </c>
      <c r="Z114" s="144" t="s">
        <v>612</v>
      </c>
      <c r="AA114" s="47">
        <v>12.6</v>
      </c>
      <c r="AB114" s="221" t="s">
        <v>6525</v>
      </c>
      <c r="AC114" s="145">
        <v>3</v>
      </c>
      <c r="AD114" s="150"/>
    </row>
    <row r="115" spans="1:30" s="137" customFormat="1" ht="98" x14ac:dyDescent="0.35">
      <c r="A115" s="149" t="s">
        <v>414</v>
      </c>
      <c r="B115" s="46" t="s">
        <v>6</v>
      </c>
      <c r="C115" s="46" t="s">
        <v>7</v>
      </c>
      <c r="D115" s="46" t="s">
        <v>415</v>
      </c>
      <c r="E115" s="46" t="s">
        <v>1548</v>
      </c>
      <c r="F115" s="131" t="s">
        <v>1549</v>
      </c>
      <c r="G115" s="131" t="s">
        <v>1549</v>
      </c>
      <c r="H115" s="142">
        <v>1727.79</v>
      </c>
      <c r="I115" s="58">
        <v>0.59</v>
      </c>
      <c r="J115" s="143">
        <v>708.39389999999992</v>
      </c>
      <c r="K115" s="46" t="s">
        <v>1550</v>
      </c>
      <c r="L115" s="47">
        <v>4</v>
      </c>
      <c r="M115" s="46" t="s">
        <v>881</v>
      </c>
      <c r="N115" s="47" t="s">
        <v>612</v>
      </c>
      <c r="O115" s="46" t="s">
        <v>406</v>
      </c>
      <c r="P115" s="47">
        <v>128</v>
      </c>
      <c r="Q115" s="46" t="s">
        <v>882</v>
      </c>
      <c r="R115" s="46" t="s">
        <v>44</v>
      </c>
      <c r="S115" s="46" t="s">
        <v>476</v>
      </c>
      <c r="T115" s="144" t="s">
        <v>612</v>
      </c>
      <c r="U115" s="46" t="s">
        <v>406</v>
      </c>
      <c r="V115" s="46" t="s">
        <v>406</v>
      </c>
      <c r="W115" s="132" t="s">
        <v>57</v>
      </c>
      <c r="X115" s="144">
        <v>1.4</v>
      </c>
      <c r="Y115" s="144">
        <v>65</v>
      </c>
      <c r="Z115" s="144" t="s">
        <v>612</v>
      </c>
      <c r="AA115" s="47">
        <v>36.18</v>
      </c>
      <c r="AB115" s="221" t="s">
        <v>1551</v>
      </c>
      <c r="AC115" s="145">
        <v>3</v>
      </c>
      <c r="AD115" s="150" t="s">
        <v>886</v>
      </c>
    </row>
    <row r="116" spans="1:30" s="137" customFormat="1" ht="126" x14ac:dyDescent="0.35">
      <c r="A116" s="149" t="s">
        <v>414</v>
      </c>
      <c r="B116" s="46" t="s">
        <v>6</v>
      </c>
      <c r="C116" s="46" t="s">
        <v>7</v>
      </c>
      <c r="D116" s="46" t="s">
        <v>415</v>
      </c>
      <c r="E116" s="46" t="s">
        <v>1574</v>
      </c>
      <c r="F116" s="131" t="s">
        <v>1575</v>
      </c>
      <c r="G116" s="131" t="s">
        <v>1575</v>
      </c>
      <c r="H116" s="142">
        <v>2242.58</v>
      </c>
      <c r="I116" s="58">
        <v>0.59</v>
      </c>
      <c r="J116" s="143">
        <v>919.45779999999991</v>
      </c>
      <c r="K116" s="46" t="s">
        <v>1576</v>
      </c>
      <c r="L116" s="47">
        <v>4</v>
      </c>
      <c r="M116" s="46" t="s">
        <v>881</v>
      </c>
      <c r="N116" s="47" t="s">
        <v>612</v>
      </c>
      <c r="O116" s="46" t="s">
        <v>406</v>
      </c>
      <c r="P116" s="47">
        <v>128</v>
      </c>
      <c r="Q116" s="46" t="s">
        <v>1571</v>
      </c>
      <c r="R116" s="46" t="s">
        <v>44</v>
      </c>
      <c r="S116" s="46" t="s">
        <v>476</v>
      </c>
      <c r="T116" s="144" t="s">
        <v>612</v>
      </c>
      <c r="U116" s="46" t="s">
        <v>406</v>
      </c>
      <c r="V116" s="46" t="s">
        <v>406</v>
      </c>
      <c r="W116" s="132" t="s">
        <v>57</v>
      </c>
      <c r="X116" s="144">
        <v>0.65</v>
      </c>
      <c r="Y116" s="144">
        <v>65</v>
      </c>
      <c r="Z116" s="144" t="s">
        <v>612</v>
      </c>
      <c r="AA116" s="47">
        <v>27.17</v>
      </c>
      <c r="AB116" s="221" t="s">
        <v>1577</v>
      </c>
      <c r="AC116" s="145">
        <v>3</v>
      </c>
      <c r="AD116" s="150" t="s">
        <v>886</v>
      </c>
    </row>
    <row r="117" spans="1:30" s="137" customFormat="1" ht="98" x14ac:dyDescent="0.35">
      <c r="A117" s="149" t="s">
        <v>414</v>
      </c>
      <c r="B117" s="46" t="s">
        <v>6</v>
      </c>
      <c r="C117" s="46" t="s">
        <v>7</v>
      </c>
      <c r="D117" s="46" t="s">
        <v>419</v>
      </c>
      <c r="E117" s="46" t="s">
        <v>1388</v>
      </c>
      <c r="F117" s="131" t="s">
        <v>1389</v>
      </c>
      <c r="G117" s="131" t="s">
        <v>1389</v>
      </c>
      <c r="H117" s="142">
        <v>1582.45</v>
      </c>
      <c r="I117" s="58">
        <v>0.32</v>
      </c>
      <c r="J117" s="143">
        <v>1075.79</v>
      </c>
      <c r="K117" s="46" t="s">
        <v>1333</v>
      </c>
      <c r="L117" s="47">
        <v>8</v>
      </c>
      <c r="M117" s="46" t="s">
        <v>1348</v>
      </c>
      <c r="N117" s="47" t="s">
        <v>612</v>
      </c>
      <c r="O117" s="46" t="s">
        <v>1334</v>
      </c>
      <c r="P117" s="47">
        <v>256</v>
      </c>
      <c r="Q117" s="46" t="s">
        <v>1390</v>
      </c>
      <c r="R117" s="46" t="s">
        <v>44</v>
      </c>
      <c r="S117" s="46" t="s">
        <v>1336</v>
      </c>
      <c r="T117" s="144" t="s">
        <v>612</v>
      </c>
      <c r="U117" s="46" t="s">
        <v>612</v>
      </c>
      <c r="V117" s="46" t="s">
        <v>612</v>
      </c>
      <c r="W117" s="132" t="s">
        <v>57</v>
      </c>
      <c r="X117" s="144">
        <v>3.9</v>
      </c>
      <c r="Y117" s="144">
        <v>180</v>
      </c>
      <c r="Z117" s="144" t="s">
        <v>612</v>
      </c>
      <c r="AA117" s="47">
        <v>4.7122000000000002</v>
      </c>
      <c r="AB117" s="221" t="s">
        <v>1391</v>
      </c>
      <c r="AC117" s="145">
        <v>3</v>
      </c>
      <c r="AD117" s="150" t="s">
        <v>1338</v>
      </c>
    </row>
    <row r="118" spans="1:30" s="137" customFormat="1" ht="98" x14ac:dyDescent="0.35">
      <c r="A118" s="149" t="s">
        <v>414</v>
      </c>
      <c r="B118" s="46" t="s">
        <v>6</v>
      </c>
      <c r="C118" s="46" t="s">
        <v>7</v>
      </c>
      <c r="D118" s="46" t="s">
        <v>419</v>
      </c>
      <c r="E118" s="46" t="s">
        <v>1392</v>
      </c>
      <c r="F118" s="131" t="s">
        <v>1393</v>
      </c>
      <c r="G118" s="131" t="s">
        <v>1393</v>
      </c>
      <c r="H118" s="142">
        <v>1968.45</v>
      </c>
      <c r="I118" s="58">
        <v>0.32</v>
      </c>
      <c r="J118" s="143">
        <v>1338.55</v>
      </c>
      <c r="K118" s="46" t="s">
        <v>1333</v>
      </c>
      <c r="L118" s="47">
        <v>8</v>
      </c>
      <c r="M118" s="46" t="s">
        <v>1348</v>
      </c>
      <c r="N118" s="47" t="s">
        <v>612</v>
      </c>
      <c r="O118" s="46" t="s">
        <v>1334</v>
      </c>
      <c r="P118" s="47">
        <v>256</v>
      </c>
      <c r="Q118" s="46" t="s">
        <v>1390</v>
      </c>
      <c r="R118" s="46" t="s">
        <v>44</v>
      </c>
      <c r="S118" s="46" t="s">
        <v>1336</v>
      </c>
      <c r="T118" s="144" t="s">
        <v>612</v>
      </c>
      <c r="U118" s="46" t="s">
        <v>612</v>
      </c>
      <c r="V118" s="46" t="s">
        <v>612</v>
      </c>
      <c r="W118" s="132" t="s">
        <v>57</v>
      </c>
      <c r="X118" s="144">
        <v>3.9</v>
      </c>
      <c r="Y118" s="144">
        <v>180</v>
      </c>
      <c r="Z118" s="144" t="s">
        <v>612</v>
      </c>
      <c r="AA118" s="47">
        <v>5.27</v>
      </c>
      <c r="AB118" s="221" t="s">
        <v>1394</v>
      </c>
      <c r="AC118" s="145">
        <v>3</v>
      </c>
      <c r="AD118" s="150" t="s">
        <v>1338</v>
      </c>
    </row>
    <row r="119" spans="1:30" s="137" customFormat="1" ht="98" x14ac:dyDescent="0.35">
      <c r="A119" s="149" t="s">
        <v>414</v>
      </c>
      <c r="B119" s="46" t="s">
        <v>6</v>
      </c>
      <c r="C119" s="46" t="s">
        <v>7</v>
      </c>
      <c r="D119" s="46" t="s">
        <v>419</v>
      </c>
      <c r="E119" s="46" t="s">
        <v>1395</v>
      </c>
      <c r="F119" s="131" t="s">
        <v>1396</v>
      </c>
      <c r="G119" s="131" t="s">
        <v>1396</v>
      </c>
      <c r="H119" s="142">
        <v>1642.3</v>
      </c>
      <c r="I119" s="58">
        <v>0.32</v>
      </c>
      <c r="J119" s="143">
        <v>1116.76</v>
      </c>
      <c r="K119" s="46" t="s">
        <v>1333</v>
      </c>
      <c r="L119" s="47">
        <v>8</v>
      </c>
      <c r="M119" s="46" t="s">
        <v>1348</v>
      </c>
      <c r="N119" s="47" t="s">
        <v>612</v>
      </c>
      <c r="O119" s="46" t="s">
        <v>1334</v>
      </c>
      <c r="P119" s="47">
        <v>256</v>
      </c>
      <c r="Q119" s="46" t="s">
        <v>1390</v>
      </c>
      <c r="R119" s="46" t="s">
        <v>44</v>
      </c>
      <c r="S119" s="46" t="s">
        <v>1336</v>
      </c>
      <c r="T119" s="144" t="s">
        <v>612</v>
      </c>
      <c r="U119" s="46" t="s">
        <v>612</v>
      </c>
      <c r="V119" s="46" t="s">
        <v>612</v>
      </c>
      <c r="W119" s="132" t="s">
        <v>57</v>
      </c>
      <c r="X119" s="144">
        <v>6.13</v>
      </c>
      <c r="Y119" s="144">
        <v>250</v>
      </c>
      <c r="Z119" s="144" t="s">
        <v>612</v>
      </c>
      <c r="AA119" s="47">
        <v>12.579000000000001</v>
      </c>
      <c r="AB119" s="221" t="s">
        <v>1397</v>
      </c>
      <c r="AC119" s="145">
        <v>3</v>
      </c>
      <c r="AD119" s="150" t="s">
        <v>1338</v>
      </c>
    </row>
    <row r="120" spans="1:30" s="137" customFormat="1" ht="98" x14ac:dyDescent="0.35">
      <c r="A120" s="149" t="s">
        <v>414</v>
      </c>
      <c r="B120" s="46" t="s">
        <v>6</v>
      </c>
      <c r="C120" s="46" t="s">
        <v>7</v>
      </c>
      <c r="D120" s="46" t="s">
        <v>419</v>
      </c>
      <c r="E120" s="46" t="s">
        <v>1398</v>
      </c>
      <c r="F120" s="131" t="s">
        <v>1399</v>
      </c>
      <c r="G120" s="131" t="s">
        <v>1399</v>
      </c>
      <c r="H120" s="142">
        <v>2174.46</v>
      </c>
      <c r="I120" s="58">
        <v>0.3201</v>
      </c>
      <c r="J120" s="143">
        <v>1478.42</v>
      </c>
      <c r="K120" s="46" t="s">
        <v>1333</v>
      </c>
      <c r="L120" s="47">
        <v>8</v>
      </c>
      <c r="M120" s="46" t="s">
        <v>1348</v>
      </c>
      <c r="N120" s="47" t="s">
        <v>612</v>
      </c>
      <c r="O120" s="46" t="s">
        <v>1334</v>
      </c>
      <c r="P120" s="47">
        <v>256</v>
      </c>
      <c r="Q120" s="46" t="s">
        <v>1390</v>
      </c>
      <c r="R120" s="46" t="s">
        <v>44</v>
      </c>
      <c r="S120" s="46" t="s">
        <v>1336</v>
      </c>
      <c r="T120" s="144">
        <v>23.8</v>
      </c>
      <c r="U120" s="46" t="s">
        <v>1400</v>
      </c>
      <c r="V120" s="46" t="s">
        <v>1401</v>
      </c>
      <c r="W120" s="132" t="s">
        <v>57</v>
      </c>
      <c r="X120" s="144">
        <v>11.27</v>
      </c>
      <c r="Y120" s="144">
        <v>210</v>
      </c>
      <c r="Z120" s="144" t="s">
        <v>612</v>
      </c>
      <c r="AA120" s="47">
        <v>15.68</v>
      </c>
      <c r="AB120" s="221" t="s">
        <v>1402</v>
      </c>
      <c r="AC120" s="145">
        <v>3</v>
      </c>
      <c r="AD120" s="150" t="s">
        <v>1338</v>
      </c>
    </row>
    <row r="121" spans="1:30" s="137" customFormat="1" ht="126" x14ac:dyDescent="0.35">
      <c r="A121" s="149" t="s">
        <v>414</v>
      </c>
      <c r="B121" s="46" t="s">
        <v>6</v>
      </c>
      <c r="C121" s="46" t="s">
        <v>7</v>
      </c>
      <c r="D121" s="46" t="s">
        <v>420</v>
      </c>
      <c r="E121" s="46" t="s">
        <v>1701</v>
      </c>
      <c r="F121" s="131" t="s">
        <v>1702</v>
      </c>
      <c r="G121" s="131"/>
      <c r="H121" s="142">
        <v>1909</v>
      </c>
      <c r="I121" s="58">
        <v>0.12</v>
      </c>
      <c r="J121" s="143">
        <v>1679</v>
      </c>
      <c r="K121" s="46" t="s">
        <v>1703</v>
      </c>
      <c r="L121" s="47">
        <v>8</v>
      </c>
      <c r="M121" s="46" t="s">
        <v>1704</v>
      </c>
      <c r="N121" s="47" t="s">
        <v>612</v>
      </c>
      <c r="O121" s="46" t="s">
        <v>1705</v>
      </c>
      <c r="P121" s="47">
        <v>256</v>
      </c>
      <c r="Q121" s="46" t="s">
        <v>612</v>
      </c>
      <c r="R121" s="46" t="s">
        <v>44</v>
      </c>
      <c r="S121" s="46" t="s">
        <v>1706</v>
      </c>
      <c r="T121" s="144">
        <v>23.8</v>
      </c>
      <c r="U121" s="46" t="s">
        <v>1707</v>
      </c>
      <c r="V121" s="46" t="s">
        <v>1708</v>
      </c>
      <c r="W121" s="132" t="s">
        <v>57</v>
      </c>
      <c r="X121" s="144">
        <v>8.6999999999999993</v>
      </c>
      <c r="Y121" s="144" t="s">
        <v>612</v>
      </c>
      <c r="Z121" s="144" t="s">
        <v>612</v>
      </c>
      <c r="AA121" s="47" t="s">
        <v>612</v>
      </c>
      <c r="AB121" s="221" t="s">
        <v>1709</v>
      </c>
      <c r="AC121" s="145">
        <v>3</v>
      </c>
      <c r="AD121" s="150"/>
    </row>
    <row r="122" spans="1:30" s="137" customFormat="1" ht="98" x14ac:dyDescent="0.35">
      <c r="A122" s="149" t="s">
        <v>414</v>
      </c>
      <c r="B122" s="46" t="s">
        <v>6</v>
      </c>
      <c r="C122" s="46" t="s">
        <v>7</v>
      </c>
      <c r="D122" s="46" t="s">
        <v>420</v>
      </c>
      <c r="E122" s="46" t="s">
        <v>1710</v>
      </c>
      <c r="F122" s="131" t="s">
        <v>1711</v>
      </c>
      <c r="G122" s="131"/>
      <c r="H122" s="142">
        <v>909</v>
      </c>
      <c r="I122" s="58">
        <v>0.12</v>
      </c>
      <c r="J122" s="143">
        <v>799</v>
      </c>
      <c r="K122" s="46" t="s">
        <v>1712</v>
      </c>
      <c r="L122" s="47">
        <v>8</v>
      </c>
      <c r="M122" s="46" t="s">
        <v>1713</v>
      </c>
      <c r="N122" s="47" t="s">
        <v>612</v>
      </c>
      <c r="O122" s="46" t="s">
        <v>1714</v>
      </c>
      <c r="P122" s="47">
        <v>256</v>
      </c>
      <c r="Q122" s="46" t="s">
        <v>612</v>
      </c>
      <c r="R122" s="46" t="s">
        <v>44</v>
      </c>
      <c r="S122" s="46" t="s">
        <v>1706</v>
      </c>
      <c r="T122" s="144" t="s">
        <v>612</v>
      </c>
      <c r="U122" s="46" t="s">
        <v>46</v>
      </c>
      <c r="V122" s="46" t="s">
        <v>1715</v>
      </c>
      <c r="W122" s="132" t="s">
        <v>57</v>
      </c>
      <c r="X122" s="144">
        <v>1.25</v>
      </c>
      <c r="Y122" s="144" t="s">
        <v>612</v>
      </c>
      <c r="Z122" s="144" t="s">
        <v>612</v>
      </c>
      <c r="AA122" s="47" t="s">
        <v>612</v>
      </c>
      <c r="AB122" s="221" t="s">
        <v>1709</v>
      </c>
      <c r="AC122" s="145">
        <v>3</v>
      </c>
      <c r="AD122" s="150"/>
    </row>
    <row r="123" spans="1:30" s="137" customFormat="1" ht="98" x14ac:dyDescent="0.35">
      <c r="A123" s="149" t="s">
        <v>414</v>
      </c>
      <c r="B123" s="46" t="s">
        <v>6</v>
      </c>
      <c r="C123" s="46" t="s">
        <v>7</v>
      </c>
      <c r="D123" s="46" t="s">
        <v>420</v>
      </c>
      <c r="E123" s="46" t="s">
        <v>1716</v>
      </c>
      <c r="F123" s="131" t="s">
        <v>1717</v>
      </c>
      <c r="G123" s="131"/>
      <c r="H123" s="142">
        <v>1249</v>
      </c>
      <c r="I123" s="58">
        <v>0.12</v>
      </c>
      <c r="J123" s="143">
        <v>1098</v>
      </c>
      <c r="K123" s="46" t="s">
        <v>1718</v>
      </c>
      <c r="L123" s="47">
        <v>8</v>
      </c>
      <c r="M123" s="46" t="s">
        <v>1719</v>
      </c>
      <c r="N123" s="47" t="s">
        <v>612</v>
      </c>
      <c r="O123" s="46" t="s">
        <v>1705</v>
      </c>
      <c r="P123" s="47">
        <v>256</v>
      </c>
      <c r="Q123" s="46" t="s">
        <v>612</v>
      </c>
      <c r="R123" s="46" t="s">
        <v>44</v>
      </c>
      <c r="S123" s="46" t="s">
        <v>1706</v>
      </c>
      <c r="T123" s="144" t="s">
        <v>612</v>
      </c>
      <c r="U123" s="46" t="s">
        <v>46</v>
      </c>
      <c r="V123" s="46" t="s">
        <v>1720</v>
      </c>
      <c r="W123" s="132" t="s">
        <v>57</v>
      </c>
      <c r="X123" s="144">
        <v>5.3</v>
      </c>
      <c r="Y123" s="144" t="s">
        <v>612</v>
      </c>
      <c r="Z123" s="144" t="s">
        <v>612</v>
      </c>
      <c r="AA123" s="47" t="s">
        <v>612</v>
      </c>
      <c r="AB123" s="221" t="s">
        <v>1721</v>
      </c>
      <c r="AC123" s="145">
        <v>3</v>
      </c>
      <c r="AD123" s="150"/>
    </row>
    <row r="124" spans="1:30" s="137" customFormat="1" ht="98" x14ac:dyDescent="0.35">
      <c r="A124" s="149" t="s">
        <v>414</v>
      </c>
      <c r="B124" s="46" t="s">
        <v>6</v>
      </c>
      <c r="C124" s="46" t="s">
        <v>7</v>
      </c>
      <c r="D124" s="46" t="s">
        <v>420</v>
      </c>
      <c r="E124" s="46" t="s">
        <v>1722</v>
      </c>
      <c r="F124" s="131" t="s">
        <v>1723</v>
      </c>
      <c r="G124" s="131"/>
      <c r="H124" s="142">
        <v>1619</v>
      </c>
      <c r="I124" s="58">
        <v>0.12</v>
      </c>
      <c r="J124" s="143">
        <v>1424</v>
      </c>
      <c r="K124" s="46" t="s">
        <v>1724</v>
      </c>
      <c r="L124" s="47">
        <v>8</v>
      </c>
      <c r="M124" s="46" t="s">
        <v>1719</v>
      </c>
      <c r="N124" s="47" t="s">
        <v>612</v>
      </c>
      <c r="O124" s="46" t="s">
        <v>1714</v>
      </c>
      <c r="P124" s="47">
        <v>512</v>
      </c>
      <c r="Q124" s="46" t="s">
        <v>612</v>
      </c>
      <c r="R124" s="46" t="s">
        <v>44</v>
      </c>
      <c r="S124" s="46" t="s">
        <v>1706</v>
      </c>
      <c r="T124" s="144" t="s">
        <v>612</v>
      </c>
      <c r="U124" s="46" t="s">
        <v>46</v>
      </c>
      <c r="V124" s="46" t="s">
        <v>1725</v>
      </c>
      <c r="W124" s="132" t="s">
        <v>57</v>
      </c>
      <c r="X124" s="144">
        <v>5.3</v>
      </c>
      <c r="Y124" s="144" t="s">
        <v>612</v>
      </c>
      <c r="Z124" s="144" t="s">
        <v>612</v>
      </c>
      <c r="AA124" s="47" t="s">
        <v>612</v>
      </c>
      <c r="AB124" s="221" t="s">
        <v>1709</v>
      </c>
      <c r="AC124" s="145">
        <v>3</v>
      </c>
      <c r="AD124" s="150"/>
    </row>
    <row r="125" spans="1:30" s="137" customFormat="1" ht="126" x14ac:dyDescent="0.35">
      <c r="A125" s="149" t="s">
        <v>414</v>
      </c>
      <c r="B125" s="46" t="s">
        <v>6</v>
      </c>
      <c r="C125" s="46" t="s">
        <v>7</v>
      </c>
      <c r="D125" s="46" t="s">
        <v>420</v>
      </c>
      <c r="E125" s="46" t="s">
        <v>1757</v>
      </c>
      <c r="F125" s="131" t="s">
        <v>1758</v>
      </c>
      <c r="G125" s="131"/>
      <c r="H125" s="142">
        <v>1379</v>
      </c>
      <c r="I125" s="58">
        <v>0.12</v>
      </c>
      <c r="J125" s="143">
        <v>1213</v>
      </c>
      <c r="K125" s="46" t="s">
        <v>1759</v>
      </c>
      <c r="L125" s="47">
        <v>8</v>
      </c>
      <c r="M125" s="46" t="s">
        <v>1719</v>
      </c>
      <c r="N125" s="47" t="s">
        <v>612</v>
      </c>
      <c r="O125" s="46" t="s">
        <v>1705</v>
      </c>
      <c r="P125" s="47">
        <v>256</v>
      </c>
      <c r="Q125" s="46" t="s">
        <v>612</v>
      </c>
      <c r="R125" s="46" t="s">
        <v>44</v>
      </c>
      <c r="S125" s="46" t="s">
        <v>1706</v>
      </c>
      <c r="T125" s="144">
        <v>21.5</v>
      </c>
      <c r="U125" s="46" t="s">
        <v>1707</v>
      </c>
      <c r="V125" s="46" t="s">
        <v>1760</v>
      </c>
      <c r="W125" s="132" t="s">
        <v>57</v>
      </c>
      <c r="X125" s="144">
        <v>6.2</v>
      </c>
      <c r="Y125" s="144" t="s">
        <v>612</v>
      </c>
      <c r="Z125" s="144" t="s">
        <v>612</v>
      </c>
      <c r="AA125" s="47" t="s">
        <v>612</v>
      </c>
      <c r="AB125" s="221" t="s">
        <v>1709</v>
      </c>
      <c r="AC125" s="145">
        <v>1</v>
      </c>
      <c r="AD125" s="150"/>
    </row>
    <row r="126" spans="1:30" s="137" customFormat="1" ht="98" x14ac:dyDescent="0.35">
      <c r="A126" s="149" t="s">
        <v>414</v>
      </c>
      <c r="B126" s="46" t="s">
        <v>6</v>
      </c>
      <c r="C126" s="46" t="s">
        <v>7</v>
      </c>
      <c r="D126" s="46" t="s">
        <v>420</v>
      </c>
      <c r="E126" s="46" t="s">
        <v>1761</v>
      </c>
      <c r="F126" s="131" t="s">
        <v>1762</v>
      </c>
      <c r="G126" s="131"/>
      <c r="H126" s="142">
        <v>1241</v>
      </c>
      <c r="I126" s="58">
        <v>0.12</v>
      </c>
      <c r="J126" s="143">
        <v>903.2</v>
      </c>
      <c r="K126" s="46" t="s">
        <v>1763</v>
      </c>
      <c r="L126" s="47">
        <v>8</v>
      </c>
      <c r="M126" s="46" t="s">
        <v>1704</v>
      </c>
      <c r="N126" s="47" t="s">
        <v>612</v>
      </c>
      <c r="O126" s="46" t="s">
        <v>1764</v>
      </c>
      <c r="P126" s="47">
        <v>256</v>
      </c>
      <c r="Q126" s="46" t="s">
        <v>612</v>
      </c>
      <c r="R126" s="46" t="s">
        <v>44</v>
      </c>
      <c r="S126" s="46" t="s">
        <v>1706</v>
      </c>
      <c r="T126" s="144" t="s">
        <v>612</v>
      </c>
      <c r="U126" s="46" t="s">
        <v>46</v>
      </c>
      <c r="V126" s="46" t="s">
        <v>1765</v>
      </c>
      <c r="W126" s="132" t="s">
        <v>57</v>
      </c>
      <c r="X126" s="144">
        <v>5.3</v>
      </c>
      <c r="Y126" s="144" t="s">
        <v>612</v>
      </c>
      <c r="Z126" s="144" t="s">
        <v>612</v>
      </c>
      <c r="AA126" s="47" t="s">
        <v>612</v>
      </c>
      <c r="AB126" s="221" t="s">
        <v>1721</v>
      </c>
      <c r="AC126" s="145">
        <v>1</v>
      </c>
      <c r="AD126" s="150"/>
    </row>
    <row r="127" spans="1:30" s="137" customFormat="1" ht="409.5" x14ac:dyDescent="0.35">
      <c r="A127" s="149" t="s">
        <v>414</v>
      </c>
      <c r="B127" s="46" t="s">
        <v>6</v>
      </c>
      <c r="C127" s="46" t="s">
        <v>9</v>
      </c>
      <c r="D127" s="46" t="s">
        <v>413</v>
      </c>
      <c r="E127" s="46" t="s">
        <v>1496</v>
      </c>
      <c r="F127" s="131" t="s">
        <v>1496</v>
      </c>
      <c r="G127" s="131" t="s">
        <v>1496</v>
      </c>
      <c r="H127" s="142">
        <v>2080</v>
      </c>
      <c r="I127" s="58">
        <v>0.22</v>
      </c>
      <c r="J127" s="143">
        <v>1622.17</v>
      </c>
      <c r="K127" s="46" t="s">
        <v>1364</v>
      </c>
      <c r="L127" s="47">
        <v>8</v>
      </c>
      <c r="M127" s="46" t="s">
        <v>1497</v>
      </c>
      <c r="N127" s="47" t="s">
        <v>612</v>
      </c>
      <c r="O127" s="46" t="s">
        <v>1245</v>
      </c>
      <c r="P127" s="47">
        <v>256</v>
      </c>
      <c r="Q127" s="46" t="s">
        <v>1498</v>
      </c>
      <c r="R127" s="46" t="s">
        <v>44</v>
      </c>
      <c r="S127" s="46" t="s">
        <v>476</v>
      </c>
      <c r="T127" s="144">
        <v>13.3</v>
      </c>
      <c r="U127" s="46" t="s">
        <v>1499</v>
      </c>
      <c r="V127" s="46" t="s">
        <v>1500</v>
      </c>
      <c r="W127" s="132" t="s">
        <v>57</v>
      </c>
      <c r="X127" s="144">
        <v>1.21</v>
      </c>
      <c r="Y127" s="144">
        <v>65</v>
      </c>
      <c r="Z127" s="144">
        <v>66</v>
      </c>
      <c r="AA127" s="47">
        <v>5</v>
      </c>
      <c r="AB127" s="221" t="s">
        <v>1501</v>
      </c>
      <c r="AC127" s="145">
        <v>3</v>
      </c>
      <c r="AD127" s="150"/>
    </row>
    <row r="128" spans="1:30" s="137" customFormat="1" ht="98" x14ac:dyDescent="0.35">
      <c r="A128" s="149" t="s">
        <v>414</v>
      </c>
      <c r="B128" s="46" t="s">
        <v>6</v>
      </c>
      <c r="C128" s="46" t="s">
        <v>9</v>
      </c>
      <c r="D128" s="46" t="s">
        <v>415</v>
      </c>
      <c r="E128" s="46" t="s">
        <v>910</v>
      </c>
      <c r="F128" s="131" t="s">
        <v>911</v>
      </c>
      <c r="G128" s="131" t="s">
        <v>911</v>
      </c>
      <c r="H128" s="142">
        <v>3073.47</v>
      </c>
      <c r="I128" s="58">
        <v>0.57999999999999996</v>
      </c>
      <c r="J128" s="143">
        <v>1290.8573999999999</v>
      </c>
      <c r="K128" s="46" t="s">
        <v>912</v>
      </c>
      <c r="L128" s="47">
        <v>4</v>
      </c>
      <c r="M128" s="46" t="s">
        <v>881</v>
      </c>
      <c r="N128" s="47" t="s">
        <v>612</v>
      </c>
      <c r="O128" s="46" t="s">
        <v>406</v>
      </c>
      <c r="P128" s="47">
        <v>128</v>
      </c>
      <c r="Q128" s="46" t="s">
        <v>882</v>
      </c>
      <c r="R128" s="46" t="s">
        <v>44</v>
      </c>
      <c r="S128" s="46" t="s">
        <v>476</v>
      </c>
      <c r="T128" s="144">
        <v>13.3</v>
      </c>
      <c r="U128" s="46" t="s">
        <v>68</v>
      </c>
      <c r="V128" s="46" t="s">
        <v>913</v>
      </c>
      <c r="W128" s="132" t="s">
        <v>57</v>
      </c>
      <c r="X128" s="144">
        <v>1.55</v>
      </c>
      <c r="Y128" s="144">
        <v>65</v>
      </c>
      <c r="Z128" s="144">
        <v>42</v>
      </c>
      <c r="AA128" s="47">
        <v>16.600000000000001</v>
      </c>
      <c r="AB128" s="221" t="s">
        <v>915</v>
      </c>
      <c r="AC128" s="145">
        <v>3</v>
      </c>
      <c r="AD128" s="150" t="s">
        <v>886</v>
      </c>
    </row>
    <row r="129" spans="1:30" s="137" customFormat="1" ht="28" x14ac:dyDescent="0.35">
      <c r="A129" s="149" t="s">
        <v>414</v>
      </c>
      <c r="B129" s="46" t="s">
        <v>6</v>
      </c>
      <c r="C129" s="46" t="s">
        <v>9</v>
      </c>
      <c r="D129" s="46" t="s">
        <v>416</v>
      </c>
      <c r="E129" s="46" t="s">
        <v>1607</v>
      </c>
      <c r="F129" s="131" t="s">
        <v>1608</v>
      </c>
      <c r="G129" s="131" t="s">
        <v>1608</v>
      </c>
      <c r="H129" s="142">
        <v>2358.33</v>
      </c>
      <c r="I129" s="58">
        <v>0.16</v>
      </c>
      <c r="J129" s="143">
        <v>1981</v>
      </c>
      <c r="K129" s="46" t="s">
        <v>1609</v>
      </c>
      <c r="L129" s="47">
        <v>8</v>
      </c>
      <c r="M129" s="46" t="s">
        <v>1610</v>
      </c>
      <c r="N129" s="47">
        <v>8</v>
      </c>
      <c r="O129" s="46" t="s">
        <v>1611</v>
      </c>
      <c r="P129" s="47">
        <v>256</v>
      </c>
      <c r="Q129" s="46" t="s">
        <v>1592</v>
      </c>
      <c r="R129" s="46" t="s">
        <v>44</v>
      </c>
      <c r="S129" s="46" t="s">
        <v>476</v>
      </c>
      <c r="T129" s="144">
        <v>13.3</v>
      </c>
      <c r="U129" s="46" t="s">
        <v>1593</v>
      </c>
      <c r="V129" s="46" t="s">
        <v>1594</v>
      </c>
      <c r="W129" s="132" t="s">
        <v>57</v>
      </c>
      <c r="X129" s="144">
        <v>989</v>
      </c>
      <c r="Y129" s="144">
        <v>65</v>
      </c>
      <c r="Z129" s="144">
        <v>53</v>
      </c>
      <c r="AA129" s="47" t="s">
        <v>612</v>
      </c>
      <c r="AB129" s="221" t="s">
        <v>1612</v>
      </c>
      <c r="AC129" s="145">
        <v>3</v>
      </c>
      <c r="AD129" s="150"/>
    </row>
    <row r="130" spans="1:30" s="137" customFormat="1" ht="28" x14ac:dyDescent="0.35">
      <c r="A130" s="149" t="s">
        <v>414</v>
      </c>
      <c r="B130" s="46" t="s">
        <v>6</v>
      </c>
      <c r="C130" s="46" t="s">
        <v>9</v>
      </c>
      <c r="D130" s="46" t="s">
        <v>416</v>
      </c>
      <c r="E130" s="46" t="s">
        <v>1607</v>
      </c>
      <c r="F130" s="131" t="s">
        <v>1613</v>
      </c>
      <c r="G130" s="131" t="s">
        <v>1613</v>
      </c>
      <c r="H130" s="142">
        <v>2508.4949999999999</v>
      </c>
      <c r="I130" s="58">
        <v>0.16</v>
      </c>
      <c r="J130" s="143">
        <v>2103</v>
      </c>
      <c r="K130" s="46" t="s">
        <v>1614</v>
      </c>
      <c r="L130" s="47">
        <v>8</v>
      </c>
      <c r="M130" s="46" t="s">
        <v>1610</v>
      </c>
      <c r="N130" s="47">
        <v>8</v>
      </c>
      <c r="O130" s="46" t="s">
        <v>1611</v>
      </c>
      <c r="P130" s="47">
        <v>256</v>
      </c>
      <c r="Q130" s="46" t="s">
        <v>1592</v>
      </c>
      <c r="R130" s="46" t="s">
        <v>44</v>
      </c>
      <c r="S130" s="46" t="s">
        <v>476</v>
      </c>
      <c r="T130" s="144">
        <v>13.3</v>
      </c>
      <c r="U130" s="46" t="s">
        <v>1593</v>
      </c>
      <c r="V130" s="46" t="s">
        <v>1598</v>
      </c>
      <c r="W130" s="132" t="s">
        <v>57</v>
      </c>
      <c r="X130" s="144">
        <v>989</v>
      </c>
      <c r="Y130" s="144">
        <v>65</v>
      </c>
      <c r="Z130" s="144">
        <v>53</v>
      </c>
      <c r="AA130" s="47" t="s">
        <v>612</v>
      </c>
      <c r="AB130" s="221" t="s">
        <v>1612</v>
      </c>
      <c r="AC130" s="145">
        <v>3</v>
      </c>
      <c r="AD130" s="150"/>
    </row>
    <row r="131" spans="1:30" s="137" customFormat="1" ht="112" x14ac:dyDescent="0.35">
      <c r="A131" s="149" t="s">
        <v>414</v>
      </c>
      <c r="B131" s="46" t="s">
        <v>6</v>
      </c>
      <c r="C131" s="46" t="s">
        <v>9</v>
      </c>
      <c r="D131" s="46" t="s">
        <v>419</v>
      </c>
      <c r="E131" s="46" t="s">
        <v>1408</v>
      </c>
      <c r="F131" s="131" t="s">
        <v>1409</v>
      </c>
      <c r="G131" s="131" t="s">
        <v>1409</v>
      </c>
      <c r="H131" s="142">
        <v>2244.5</v>
      </c>
      <c r="I131" s="58">
        <v>0.25</v>
      </c>
      <c r="J131" s="143">
        <v>1683.38</v>
      </c>
      <c r="K131" s="46" t="s">
        <v>1410</v>
      </c>
      <c r="L131" s="47">
        <v>8</v>
      </c>
      <c r="M131" s="46" t="s">
        <v>1348</v>
      </c>
      <c r="N131" s="47" t="s">
        <v>612</v>
      </c>
      <c r="O131" s="46" t="s">
        <v>1245</v>
      </c>
      <c r="P131" s="47">
        <v>256</v>
      </c>
      <c r="Q131" s="46" t="s">
        <v>1390</v>
      </c>
      <c r="R131" s="46" t="s">
        <v>44</v>
      </c>
      <c r="S131" s="46" t="s">
        <v>1336</v>
      </c>
      <c r="T131" s="144">
        <v>13.3</v>
      </c>
      <c r="U131" s="46" t="s">
        <v>1405</v>
      </c>
      <c r="V131" s="46" t="s">
        <v>1411</v>
      </c>
      <c r="W131" s="132" t="s">
        <v>57</v>
      </c>
      <c r="X131" s="144">
        <v>1.35</v>
      </c>
      <c r="Y131" s="144">
        <v>65</v>
      </c>
      <c r="Z131" s="144">
        <v>53</v>
      </c>
      <c r="AA131" s="47">
        <v>1.825</v>
      </c>
      <c r="AB131" s="221" t="s">
        <v>1412</v>
      </c>
      <c r="AC131" s="145">
        <v>3</v>
      </c>
      <c r="AD131" s="150" t="s">
        <v>1338</v>
      </c>
    </row>
    <row r="132" spans="1:30" s="137" customFormat="1" ht="98" x14ac:dyDescent="0.35">
      <c r="A132" s="149" t="s">
        <v>414</v>
      </c>
      <c r="B132" s="46" t="s">
        <v>6</v>
      </c>
      <c r="C132" s="46" t="s">
        <v>9</v>
      </c>
      <c r="D132" s="46" t="s">
        <v>419</v>
      </c>
      <c r="E132" s="46" t="s">
        <v>1413</v>
      </c>
      <c r="F132" s="131" t="s">
        <v>1414</v>
      </c>
      <c r="G132" s="131" t="s">
        <v>1414</v>
      </c>
      <c r="H132" s="142">
        <v>2712</v>
      </c>
      <c r="I132" s="58">
        <v>0.25</v>
      </c>
      <c r="J132" s="143">
        <v>2034</v>
      </c>
      <c r="K132" s="46" t="s">
        <v>1410</v>
      </c>
      <c r="L132" s="47">
        <v>8</v>
      </c>
      <c r="M132" s="46" t="s">
        <v>1348</v>
      </c>
      <c r="N132" s="47" t="s">
        <v>612</v>
      </c>
      <c r="O132" s="46" t="s">
        <v>1245</v>
      </c>
      <c r="P132" s="47">
        <v>256</v>
      </c>
      <c r="Q132" s="46" t="s">
        <v>1390</v>
      </c>
      <c r="R132" s="46" t="s">
        <v>44</v>
      </c>
      <c r="S132" s="46" t="s">
        <v>1336</v>
      </c>
      <c r="T132" s="144">
        <v>13.3</v>
      </c>
      <c r="U132" s="46" t="s">
        <v>1405</v>
      </c>
      <c r="V132" s="46" t="s">
        <v>1415</v>
      </c>
      <c r="W132" s="132" t="s">
        <v>57</v>
      </c>
      <c r="X132" s="144">
        <v>1.21</v>
      </c>
      <c r="Y132" s="144">
        <v>65</v>
      </c>
      <c r="Z132" s="144">
        <v>54</v>
      </c>
      <c r="AA132" s="47">
        <v>8.5</v>
      </c>
      <c r="AB132" s="221" t="s">
        <v>1416</v>
      </c>
      <c r="AC132" s="145">
        <v>3</v>
      </c>
      <c r="AD132" s="150" t="s">
        <v>1338</v>
      </c>
    </row>
    <row r="133" spans="1:30" s="137" customFormat="1" ht="98" x14ac:dyDescent="0.35">
      <c r="A133" s="149" t="s">
        <v>414</v>
      </c>
      <c r="B133" s="46" t="s">
        <v>6</v>
      </c>
      <c r="C133" s="46" t="s">
        <v>9</v>
      </c>
      <c r="D133" s="46" t="s">
        <v>419</v>
      </c>
      <c r="E133" s="46" t="s">
        <v>1417</v>
      </c>
      <c r="F133" s="131" t="s">
        <v>1418</v>
      </c>
      <c r="G133" s="131" t="s">
        <v>1418</v>
      </c>
      <c r="H133" s="142">
        <v>2792</v>
      </c>
      <c r="I133" s="58">
        <v>0.25</v>
      </c>
      <c r="J133" s="143">
        <v>2094</v>
      </c>
      <c r="K133" s="46" t="s">
        <v>1410</v>
      </c>
      <c r="L133" s="47">
        <v>8</v>
      </c>
      <c r="M133" s="46" t="s">
        <v>1348</v>
      </c>
      <c r="N133" s="47" t="s">
        <v>612</v>
      </c>
      <c r="O133" s="46" t="s">
        <v>1245</v>
      </c>
      <c r="P133" s="47">
        <v>256</v>
      </c>
      <c r="Q133" s="46" t="s">
        <v>1390</v>
      </c>
      <c r="R133" s="46" t="s">
        <v>44</v>
      </c>
      <c r="S133" s="46" t="s">
        <v>1336</v>
      </c>
      <c r="T133" s="144">
        <v>14</v>
      </c>
      <c r="U133" s="46" t="s">
        <v>1405</v>
      </c>
      <c r="V133" s="46" t="s">
        <v>1419</v>
      </c>
      <c r="W133" s="132" t="s">
        <v>57</v>
      </c>
      <c r="X133" s="144">
        <v>1.32</v>
      </c>
      <c r="Y133" s="144">
        <v>65</v>
      </c>
      <c r="Z133" s="144">
        <v>78.5</v>
      </c>
      <c r="AA133" s="47">
        <v>8.5</v>
      </c>
      <c r="AB133" s="221" t="s">
        <v>1420</v>
      </c>
      <c r="AC133" s="145">
        <v>3</v>
      </c>
      <c r="AD133" s="150" t="s">
        <v>1338</v>
      </c>
    </row>
    <row r="134" spans="1:30" s="137" customFormat="1" ht="84" x14ac:dyDescent="0.35">
      <c r="A134" s="149" t="s">
        <v>414</v>
      </c>
      <c r="B134" s="46" t="s">
        <v>6</v>
      </c>
      <c r="C134" s="46" t="s">
        <v>9</v>
      </c>
      <c r="D134" s="46" t="s">
        <v>420</v>
      </c>
      <c r="E134" s="46" t="s">
        <v>1778</v>
      </c>
      <c r="F134" s="131" t="s">
        <v>1779</v>
      </c>
      <c r="G134" s="131"/>
      <c r="H134" s="142">
        <v>1729</v>
      </c>
      <c r="I134" s="58">
        <v>0.12</v>
      </c>
      <c r="J134" s="143">
        <v>1521</v>
      </c>
      <c r="K134" s="46" t="s">
        <v>1768</v>
      </c>
      <c r="L134" s="47">
        <v>8</v>
      </c>
      <c r="M134" s="46" t="s">
        <v>1780</v>
      </c>
      <c r="N134" s="47" t="s">
        <v>612</v>
      </c>
      <c r="O134" s="46" t="s">
        <v>1245</v>
      </c>
      <c r="P134" s="47">
        <v>256</v>
      </c>
      <c r="Q134" s="46" t="s">
        <v>612</v>
      </c>
      <c r="R134" s="46" t="s">
        <v>44</v>
      </c>
      <c r="S134" s="46" t="s">
        <v>1770</v>
      </c>
      <c r="T134" s="144">
        <v>14</v>
      </c>
      <c r="U134" s="46" t="s">
        <v>1781</v>
      </c>
      <c r="V134" s="46" t="s">
        <v>1782</v>
      </c>
      <c r="W134" s="132" t="s">
        <v>57</v>
      </c>
      <c r="X134" s="144">
        <v>1.5</v>
      </c>
      <c r="Y134" s="144">
        <v>65</v>
      </c>
      <c r="Z134" s="144">
        <v>56</v>
      </c>
      <c r="AA134" s="47" t="s">
        <v>612</v>
      </c>
      <c r="AB134" s="221" t="s">
        <v>1773</v>
      </c>
      <c r="AC134" s="145">
        <v>1</v>
      </c>
      <c r="AD134" s="150"/>
    </row>
    <row r="135" spans="1:30" s="137" customFormat="1" ht="112" x14ac:dyDescent="0.35">
      <c r="A135" s="149" t="s">
        <v>414</v>
      </c>
      <c r="B135" s="46" t="s">
        <v>6</v>
      </c>
      <c r="C135" s="46" t="s">
        <v>9</v>
      </c>
      <c r="D135" s="46" t="s">
        <v>420</v>
      </c>
      <c r="E135" s="46" t="s">
        <v>1800</v>
      </c>
      <c r="F135" s="131" t="s">
        <v>1801</v>
      </c>
      <c r="G135" s="131"/>
      <c r="H135" s="142">
        <v>5869</v>
      </c>
      <c r="I135" s="58">
        <v>0.12</v>
      </c>
      <c r="J135" s="143">
        <v>5164</v>
      </c>
      <c r="K135" s="46" t="s">
        <v>1802</v>
      </c>
      <c r="L135" s="47">
        <v>8</v>
      </c>
      <c r="M135" s="46" t="s">
        <v>1803</v>
      </c>
      <c r="N135" s="47" t="s">
        <v>612</v>
      </c>
      <c r="O135" s="46" t="s">
        <v>486</v>
      </c>
      <c r="P135" s="47">
        <v>256</v>
      </c>
      <c r="Q135" s="46" t="s">
        <v>612</v>
      </c>
      <c r="R135" s="46" t="s">
        <v>44</v>
      </c>
      <c r="S135" s="46" t="s">
        <v>1770</v>
      </c>
      <c r="T135" s="144">
        <v>13.3</v>
      </c>
      <c r="U135" s="46" t="s">
        <v>1804</v>
      </c>
      <c r="V135" s="46" t="s">
        <v>1805</v>
      </c>
      <c r="W135" s="132" t="s">
        <v>57</v>
      </c>
      <c r="X135" s="144">
        <v>1</v>
      </c>
      <c r="Y135" s="144">
        <v>65</v>
      </c>
      <c r="Z135" s="144">
        <v>50</v>
      </c>
      <c r="AA135" s="47" t="s">
        <v>612</v>
      </c>
      <c r="AB135" s="221" t="s">
        <v>1806</v>
      </c>
      <c r="AC135" s="145">
        <v>3</v>
      </c>
      <c r="AD135" s="150"/>
    </row>
    <row r="136" spans="1:30" s="137" customFormat="1" ht="112" x14ac:dyDescent="0.35">
      <c r="A136" s="149" t="s">
        <v>414</v>
      </c>
      <c r="B136" s="46" t="s">
        <v>6</v>
      </c>
      <c r="C136" s="46" t="s">
        <v>9</v>
      </c>
      <c r="D136" s="46" t="s">
        <v>420</v>
      </c>
      <c r="E136" s="46" t="s">
        <v>1817</v>
      </c>
      <c r="F136" s="131" t="s">
        <v>1818</v>
      </c>
      <c r="G136" s="131"/>
      <c r="H136" s="142">
        <v>2169</v>
      </c>
      <c r="I136" s="58">
        <v>0.12</v>
      </c>
      <c r="J136" s="143">
        <v>1908</v>
      </c>
      <c r="K136" s="46" t="s">
        <v>1768</v>
      </c>
      <c r="L136" s="47">
        <v>8</v>
      </c>
      <c r="M136" s="46" t="s">
        <v>1809</v>
      </c>
      <c r="N136" s="47" t="s">
        <v>612</v>
      </c>
      <c r="O136" s="46" t="s">
        <v>1245</v>
      </c>
      <c r="P136" s="47">
        <v>256</v>
      </c>
      <c r="Q136" s="46" t="s">
        <v>612</v>
      </c>
      <c r="R136" s="46" t="s">
        <v>44</v>
      </c>
      <c r="S136" s="46" t="s">
        <v>1770</v>
      </c>
      <c r="T136" s="144">
        <v>13.3</v>
      </c>
      <c r="U136" s="46" t="s">
        <v>1819</v>
      </c>
      <c r="V136" s="46" t="s">
        <v>1820</v>
      </c>
      <c r="W136" s="132" t="s">
        <v>57</v>
      </c>
      <c r="X136" s="144">
        <v>1.2</v>
      </c>
      <c r="Y136" s="144">
        <v>65</v>
      </c>
      <c r="Z136" s="144">
        <v>52.8</v>
      </c>
      <c r="AA136" s="47" t="s">
        <v>612</v>
      </c>
      <c r="AB136" s="221" t="s">
        <v>1816</v>
      </c>
      <c r="AC136" s="145">
        <v>3</v>
      </c>
      <c r="AD136" s="150"/>
    </row>
    <row r="137" spans="1:30" s="137" customFormat="1" ht="112" x14ac:dyDescent="0.35">
      <c r="A137" s="149" t="s">
        <v>414</v>
      </c>
      <c r="B137" s="46" t="s">
        <v>6</v>
      </c>
      <c r="C137" s="46" t="s">
        <v>9</v>
      </c>
      <c r="D137" s="46" t="s">
        <v>420</v>
      </c>
      <c r="E137" s="46" t="s">
        <v>1831</v>
      </c>
      <c r="F137" s="131" t="s">
        <v>1832</v>
      </c>
      <c r="G137" s="131"/>
      <c r="H137" s="142">
        <v>2649</v>
      </c>
      <c r="I137" s="58">
        <v>0.12</v>
      </c>
      <c r="J137" s="143">
        <v>2330</v>
      </c>
      <c r="K137" s="46" t="s">
        <v>1768</v>
      </c>
      <c r="L137" s="47">
        <v>8</v>
      </c>
      <c r="M137" s="46" t="s">
        <v>1829</v>
      </c>
      <c r="N137" s="47" t="s">
        <v>612</v>
      </c>
      <c r="O137" s="46" t="s">
        <v>1245</v>
      </c>
      <c r="P137" s="47">
        <v>256</v>
      </c>
      <c r="Q137" s="46" t="s">
        <v>612</v>
      </c>
      <c r="R137" s="46" t="s">
        <v>44</v>
      </c>
      <c r="S137" s="46" t="s">
        <v>1770</v>
      </c>
      <c r="T137" s="144">
        <v>14</v>
      </c>
      <c r="U137" s="46" t="s">
        <v>1833</v>
      </c>
      <c r="V137" s="46" t="s">
        <v>1834</v>
      </c>
      <c r="W137" s="132" t="s">
        <v>57</v>
      </c>
      <c r="X137" s="144">
        <v>1.39</v>
      </c>
      <c r="Y137" s="144">
        <v>65</v>
      </c>
      <c r="Z137" s="144">
        <v>57</v>
      </c>
      <c r="AA137" s="47" t="s">
        <v>612</v>
      </c>
      <c r="AB137" s="221" t="s">
        <v>1816</v>
      </c>
      <c r="AC137" s="145">
        <v>3</v>
      </c>
      <c r="AD137" s="150"/>
    </row>
    <row r="138" spans="1:30" s="137" customFormat="1" ht="84" x14ac:dyDescent="0.35">
      <c r="A138" s="149" t="s">
        <v>414</v>
      </c>
      <c r="B138" s="46" t="s">
        <v>6</v>
      </c>
      <c r="C138" s="46" t="s">
        <v>9</v>
      </c>
      <c r="D138" s="46" t="s">
        <v>44</v>
      </c>
      <c r="E138" s="46" t="s">
        <v>8048</v>
      </c>
      <c r="F138" s="131" t="s">
        <v>8048</v>
      </c>
      <c r="G138" s="131" t="s">
        <v>8048</v>
      </c>
      <c r="H138" s="142">
        <v>4349</v>
      </c>
      <c r="I138" s="58">
        <v>0.1928</v>
      </c>
      <c r="J138" s="143">
        <v>3510.1</v>
      </c>
      <c r="K138" s="46" t="s">
        <v>6351</v>
      </c>
      <c r="L138" s="47">
        <v>32</v>
      </c>
      <c r="M138" s="46" t="s">
        <v>612</v>
      </c>
      <c r="N138" s="47" t="s">
        <v>612</v>
      </c>
      <c r="O138" s="46" t="s">
        <v>8046</v>
      </c>
      <c r="P138" s="47">
        <v>1000</v>
      </c>
      <c r="Q138" s="46" t="s">
        <v>961</v>
      </c>
      <c r="R138" s="46" t="s">
        <v>44</v>
      </c>
      <c r="S138" s="46" t="s">
        <v>476</v>
      </c>
      <c r="T138" s="144">
        <v>13</v>
      </c>
      <c r="U138" s="46" t="s">
        <v>7099</v>
      </c>
      <c r="V138" s="46" t="s">
        <v>1933</v>
      </c>
      <c r="W138" s="132" t="s">
        <v>57</v>
      </c>
      <c r="X138" s="144">
        <v>0.879</v>
      </c>
      <c r="Y138" s="144">
        <v>65</v>
      </c>
      <c r="Z138" s="144">
        <v>47.4</v>
      </c>
      <c r="AA138" s="47" t="s">
        <v>612</v>
      </c>
      <c r="AB138" s="221" t="s">
        <v>1851</v>
      </c>
      <c r="AC138" s="145">
        <v>2</v>
      </c>
      <c r="AD138" s="150" t="s">
        <v>8049</v>
      </c>
    </row>
    <row r="139" spans="1:30" s="137" customFormat="1" ht="98" x14ac:dyDescent="0.35">
      <c r="A139" s="149" t="s">
        <v>414</v>
      </c>
      <c r="B139" s="46" t="s">
        <v>6</v>
      </c>
      <c r="C139" s="46" t="s">
        <v>9</v>
      </c>
      <c r="D139" s="46" t="s">
        <v>44</v>
      </c>
      <c r="E139" s="46" t="s">
        <v>6091</v>
      </c>
      <c r="F139" s="131" t="s">
        <v>6091</v>
      </c>
      <c r="G139" s="131" t="s">
        <v>6091</v>
      </c>
      <c r="H139" s="142">
        <v>2699</v>
      </c>
      <c r="I139" s="58">
        <v>0.2419</v>
      </c>
      <c r="J139" s="143">
        <v>2046</v>
      </c>
      <c r="K139" s="46" t="s">
        <v>6351</v>
      </c>
      <c r="L139" s="47">
        <v>16</v>
      </c>
      <c r="M139" s="46" t="s">
        <v>612</v>
      </c>
      <c r="N139" s="47" t="s">
        <v>612</v>
      </c>
      <c r="O139" s="46" t="s">
        <v>8046</v>
      </c>
      <c r="P139" s="47">
        <v>256</v>
      </c>
      <c r="Q139" s="46" t="s">
        <v>961</v>
      </c>
      <c r="R139" s="46" t="s">
        <v>44</v>
      </c>
      <c r="S139" s="46" t="s">
        <v>883</v>
      </c>
      <c r="T139" s="144">
        <v>13</v>
      </c>
      <c r="U139" s="46" t="s">
        <v>7099</v>
      </c>
      <c r="V139" s="46" t="s">
        <v>1933</v>
      </c>
      <c r="W139" s="132" t="s">
        <v>57</v>
      </c>
      <c r="X139" s="144">
        <v>0.879</v>
      </c>
      <c r="Y139" s="144">
        <v>65</v>
      </c>
      <c r="Z139" s="144">
        <v>47.4</v>
      </c>
      <c r="AA139" s="47" t="s">
        <v>612</v>
      </c>
      <c r="AB139" s="221" t="s">
        <v>1851</v>
      </c>
      <c r="AC139" s="145">
        <v>2</v>
      </c>
      <c r="AD139" s="150" t="s">
        <v>7102</v>
      </c>
    </row>
    <row r="140" spans="1:30" s="137" customFormat="1" ht="98" x14ac:dyDescent="0.35">
      <c r="A140" s="149" t="s">
        <v>414</v>
      </c>
      <c r="B140" s="46" t="s">
        <v>6</v>
      </c>
      <c r="C140" s="46" t="s">
        <v>9</v>
      </c>
      <c r="D140" s="46" t="s">
        <v>44</v>
      </c>
      <c r="E140" s="46" t="s">
        <v>6710</v>
      </c>
      <c r="F140" s="131" t="s">
        <v>6710</v>
      </c>
      <c r="G140" s="131" t="s">
        <v>6710</v>
      </c>
      <c r="H140" s="142">
        <v>4299</v>
      </c>
      <c r="I140" s="58">
        <v>0.19450000000000001</v>
      </c>
      <c r="J140" s="143">
        <v>3462.8</v>
      </c>
      <c r="K140" s="46" t="s">
        <v>8050</v>
      </c>
      <c r="L140" s="47">
        <v>32</v>
      </c>
      <c r="M140" s="46" t="s">
        <v>612</v>
      </c>
      <c r="N140" s="47" t="s">
        <v>612</v>
      </c>
      <c r="O140" s="46" t="s">
        <v>8046</v>
      </c>
      <c r="P140" s="47">
        <v>1000</v>
      </c>
      <c r="Q140" s="46" t="s">
        <v>961</v>
      </c>
      <c r="R140" s="46" t="s">
        <v>44</v>
      </c>
      <c r="S140" s="46" t="s">
        <v>883</v>
      </c>
      <c r="T140" s="144">
        <v>13</v>
      </c>
      <c r="U140" s="46" t="s">
        <v>7099</v>
      </c>
      <c r="V140" s="46" t="s">
        <v>1933</v>
      </c>
      <c r="W140" s="132" t="s">
        <v>57</v>
      </c>
      <c r="X140" s="144">
        <v>0.87990000000000002</v>
      </c>
      <c r="Y140" s="144">
        <v>65</v>
      </c>
      <c r="Z140" s="144">
        <v>47.4</v>
      </c>
      <c r="AA140" s="47" t="s">
        <v>612</v>
      </c>
      <c r="AB140" s="221" t="s">
        <v>1851</v>
      </c>
      <c r="AC140" s="145">
        <v>2</v>
      </c>
      <c r="AD140" s="150" t="s">
        <v>7104</v>
      </c>
    </row>
    <row r="141" spans="1:30" s="137" customFormat="1" ht="112" x14ac:dyDescent="0.35">
      <c r="A141" s="149" t="s">
        <v>414</v>
      </c>
      <c r="B141" s="46" t="s">
        <v>6</v>
      </c>
      <c r="C141" s="46" t="s">
        <v>450</v>
      </c>
      <c r="D141" s="46" t="s">
        <v>420</v>
      </c>
      <c r="E141" s="46" t="s">
        <v>1783</v>
      </c>
      <c r="F141" s="131" t="s">
        <v>1784</v>
      </c>
      <c r="G141" s="131"/>
      <c r="H141" s="142">
        <v>3389</v>
      </c>
      <c r="I141" s="58">
        <v>0.4</v>
      </c>
      <c r="J141" s="143">
        <v>2032</v>
      </c>
      <c r="K141" s="46" t="s">
        <v>1785</v>
      </c>
      <c r="L141" s="47">
        <v>8</v>
      </c>
      <c r="M141" s="46" t="s">
        <v>1786</v>
      </c>
      <c r="N141" s="47">
        <v>4</v>
      </c>
      <c r="O141" s="46" t="s">
        <v>1787</v>
      </c>
      <c r="P141" s="47">
        <v>512</v>
      </c>
      <c r="Q141" s="46" t="s">
        <v>612</v>
      </c>
      <c r="R141" s="46" t="s">
        <v>44</v>
      </c>
      <c r="S141" s="46" t="s">
        <v>1788</v>
      </c>
      <c r="T141" s="144">
        <v>14</v>
      </c>
      <c r="U141" s="46" t="s">
        <v>1789</v>
      </c>
      <c r="V141" s="46" t="s">
        <v>1790</v>
      </c>
      <c r="W141" s="132" t="s">
        <v>57</v>
      </c>
      <c r="X141" s="144">
        <v>1.5</v>
      </c>
      <c r="Y141" s="144">
        <v>65</v>
      </c>
      <c r="Z141" s="144">
        <v>50</v>
      </c>
      <c r="AA141" s="47" t="s">
        <v>612</v>
      </c>
      <c r="AB141" s="221" t="s">
        <v>1791</v>
      </c>
      <c r="AC141" s="145">
        <v>3</v>
      </c>
      <c r="AD141" s="150"/>
    </row>
    <row r="142" spans="1:30" s="137" customFormat="1" ht="112" x14ac:dyDescent="0.35">
      <c r="A142" s="149" t="s">
        <v>414</v>
      </c>
      <c r="B142" s="46" t="s">
        <v>6</v>
      </c>
      <c r="C142" s="46" t="s">
        <v>450</v>
      </c>
      <c r="D142" s="46" t="s">
        <v>420</v>
      </c>
      <c r="E142" s="46" t="s">
        <v>1792</v>
      </c>
      <c r="F142" s="131" t="s">
        <v>1793</v>
      </c>
      <c r="G142" s="131"/>
      <c r="H142" s="142">
        <v>4949</v>
      </c>
      <c r="I142" s="58">
        <v>0.4</v>
      </c>
      <c r="J142" s="143">
        <v>2968</v>
      </c>
      <c r="K142" s="46" t="s">
        <v>1794</v>
      </c>
      <c r="L142" s="47">
        <v>16</v>
      </c>
      <c r="M142" s="46" t="s">
        <v>1795</v>
      </c>
      <c r="N142" s="47">
        <v>4</v>
      </c>
      <c r="O142" s="46" t="s">
        <v>1796</v>
      </c>
      <c r="P142" s="47">
        <v>512</v>
      </c>
      <c r="Q142" s="46" t="s">
        <v>612</v>
      </c>
      <c r="R142" s="46" t="s">
        <v>44</v>
      </c>
      <c r="S142" s="46" t="s">
        <v>1788</v>
      </c>
      <c r="T142" s="144">
        <v>17.3</v>
      </c>
      <c r="U142" s="46" t="s">
        <v>1797</v>
      </c>
      <c r="V142" s="46" t="s">
        <v>1798</v>
      </c>
      <c r="W142" s="132" t="s">
        <v>57</v>
      </c>
      <c r="X142" s="144">
        <v>3.5</v>
      </c>
      <c r="Y142" s="144">
        <v>170</v>
      </c>
      <c r="Z142" s="144">
        <v>94</v>
      </c>
      <c r="AA142" s="47" t="s">
        <v>612</v>
      </c>
      <c r="AB142" s="221" t="s">
        <v>1799</v>
      </c>
      <c r="AC142" s="145">
        <v>3</v>
      </c>
      <c r="AD142" s="150"/>
    </row>
    <row r="143" spans="1:30" s="137" customFormat="1" ht="406" x14ac:dyDescent="0.35">
      <c r="A143" s="149" t="s">
        <v>414</v>
      </c>
      <c r="B143" s="46" t="s">
        <v>6</v>
      </c>
      <c r="C143" s="46" t="s">
        <v>8</v>
      </c>
      <c r="D143" s="46" t="s">
        <v>413</v>
      </c>
      <c r="E143" s="46" t="s">
        <v>1485</v>
      </c>
      <c r="F143" s="131" t="s">
        <v>1485</v>
      </c>
      <c r="G143" s="131" t="s">
        <v>1485</v>
      </c>
      <c r="H143" s="142">
        <v>1794.6</v>
      </c>
      <c r="I143" s="58">
        <v>0.25</v>
      </c>
      <c r="J143" s="143">
        <v>1345.95</v>
      </c>
      <c r="K143" s="46" t="s">
        <v>1364</v>
      </c>
      <c r="L143" s="47">
        <v>8</v>
      </c>
      <c r="M143" s="46" t="s">
        <v>1486</v>
      </c>
      <c r="N143" s="47" t="s">
        <v>612</v>
      </c>
      <c r="O143" s="46" t="s">
        <v>1245</v>
      </c>
      <c r="P143" s="47">
        <v>512</v>
      </c>
      <c r="Q143" s="46" t="s">
        <v>1487</v>
      </c>
      <c r="R143" s="46" t="s">
        <v>44</v>
      </c>
      <c r="S143" s="46" t="s">
        <v>1488</v>
      </c>
      <c r="T143" s="144">
        <v>14</v>
      </c>
      <c r="U143" s="46" t="s">
        <v>1489</v>
      </c>
      <c r="V143" s="46" t="s">
        <v>1490</v>
      </c>
      <c r="W143" s="132" t="s">
        <v>57</v>
      </c>
      <c r="X143" s="144">
        <v>1.45</v>
      </c>
      <c r="Y143" s="144">
        <v>65</v>
      </c>
      <c r="Z143" s="144">
        <v>42</v>
      </c>
      <c r="AA143" s="47">
        <v>5</v>
      </c>
      <c r="AB143" s="221" t="s">
        <v>1491</v>
      </c>
      <c r="AC143" s="145">
        <v>3</v>
      </c>
      <c r="AD143" s="150" t="s">
        <v>1338</v>
      </c>
    </row>
    <row r="144" spans="1:30" s="137" customFormat="1" ht="392" x14ac:dyDescent="0.35">
      <c r="A144" s="149" t="s">
        <v>414</v>
      </c>
      <c r="B144" s="46" t="s">
        <v>6</v>
      </c>
      <c r="C144" s="46" t="s">
        <v>8</v>
      </c>
      <c r="D144" s="46" t="s">
        <v>413</v>
      </c>
      <c r="E144" s="46" t="s">
        <v>1492</v>
      </c>
      <c r="F144" s="131" t="s">
        <v>1492</v>
      </c>
      <c r="G144" s="131" t="s">
        <v>1492</v>
      </c>
      <c r="H144" s="142">
        <v>1774.6</v>
      </c>
      <c r="I144" s="58">
        <v>0.25</v>
      </c>
      <c r="J144" s="143">
        <v>1330.95</v>
      </c>
      <c r="K144" s="46" t="s">
        <v>1364</v>
      </c>
      <c r="L144" s="47">
        <v>8</v>
      </c>
      <c r="M144" s="46" t="s">
        <v>1486</v>
      </c>
      <c r="N144" s="47" t="s">
        <v>612</v>
      </c>
      <c r="O144" s="46" t="s">
        <v>1245</v>
      </c>
      <c r="P144" s="47">
        <v>256</v>
      </c>
      <c r="Q144" s="46" t="s">
        <v>1493</v>
      </c>
      <c r="R144" s="46" t="s">
        <v>44</v>
      </c>
      <c r="S144" s="46" t="s">
        <v>1488</v>
      </c>
      <c r="T144" s="144">
        <v>15</v>
      </c>
      <c r="U144" s="46" t="s">
        <v>1494</v>
      </c>
      <c r="V144" s="46" t="s">
        <v>1495</v>
      </c>
      <c r="W144" s="132" t="s">
        <v>57</v>
      </c>
      <c r="X144" s="144">
        <v>1.73</v>
      </c>
      <c r="Y144" s="144">
        <v>65</v>
      </c>
      <c r="Z144" s="144">
        <v>42</v>
      </c>
      <c r="AA144" s="47">
        <v>8</v>
      </c>
      <c r="AB144" s="221" t="s">
        <v>1491</v>
      </c>
      <c r="AC144" s="145">
        <v>3</v>
      </c>
      <c r="AD144" s="150"/>
    </row>
    <row r="145" spans="1:30" s="137" customFormat="1" ht="409.5" x14ac:dyDescent="0.35">
      <c r="A145" s="149" t="s">
        <v>414</v>
      </c>
      <c r="B145" s="46" t="s">
        <v>6</v>
      </c>
      <c r="C145" s="46" t="s">
        <v>8</v>
      </c>
      <c r="D145" s="46" t="s">
        <v>413</v>
      </c>
      <c r="E145" s="46" t="s">
        <v>6515</v>
      </c>
      <c r="F145" s="131" t="s">
        <v>6516</v>
      </c>
      <c r="G145" s="131" t="s">
        <v>6516</v>
      </c>
      <c r="H145" s="142">
        <v>1694</v>
      </c>
      <c r="I145" s="58">
        <v>0.25</v>
      </c>
      <c r="J145" s="143">
        <v>1270.5</v>
      </c>
      <c r="K145" s="46" t="s">
        <v>1364</v>
      </c>
      <c r="L145" s="47">
        <v>8</v>
      </c>
      <c r="M145" s="46" t="s">
        <v>1486</v>
      </c>
      <c r="N145" s="47" t="s">
        <v>612</v>
      </c>
      <c r="O145" s="46" t="s">
        <v>1245</v>
      </c>
      <c r="P145" s="47">
        <v>512</v>
      </c>
      <c r="Q145" s="46" t="s">
        <v>1487</v>
      </c>
      <c r="R145" s="46" t="s">
        <v>44</v>
      </c>
      <c r="S145" s="46" t="s">
        <v>476</v>
      </c>
      <c r="T145" s="144">
        <v>13.3</v>
      </c>
      <c r="U145" s="46" t="s">
        <v>1499</v>
      </c>
      <c r="V145" s="46" t="s">
        <v>1500</v>
      </c>
      <c r="W145" s="132" t="s">
        <v>57</v>
      </c>
      <c r="X145" s="144">
        <v>1.21</v>
      </c>
      <c r="Y145" s="144">
        <v>65</v>
      </c>
      <c r="Z145" s="144">
        <v>66</v>
      </c>
      <c r="AA145" s="47">
        <v>5</v>
      </c>
      <c r="AB145" s="221" t="s">
        <v>6517</v>
      </c>
      <c r="AC145" s="145">
        <v>3</v>
      </c>
      <c r="AD145" s="150"/>
    </row>
    <row r="146" spans="1:30" s="137" customFormat="1" ht="224" x14ac:dyDescent="0.35">
      <c r="A146" s="149" t="s">
        <v>414</v>
      </c>
      <c r="B146" s="46" t="s">
        <v>6</v>
      </c>
      <c r="C146" s="46" t="s">
        <v>8</v>
      </c>
      <c r="D146" s="46" t="s">
        <v>415</v>
      </c>
      <c r="E146" s="46" t="s">
        <v>894</v>
      </c>
      <c r="F146" s="131" t="s">
        <v>895</v>
      </c>
      <c r="G146" s="131" t="s">
        <v>895</v>
      </c>
      <c r="H146" s="142">
        <v>2547.2199999999998</v>
      </c>
      <c r="I146" s="58">
        <v>0.57999999999999996</v>
      </c>
      <c r="J146" s="143">
        <v>1069.8323999999998</v>
      </c>
      <c r="K146" s="46" t="s">
        <v>896</v>
      </c>
      <c r="L146" s="47">
        <v>4</v>
      </c>
      <c r="M146" s="46" t="s">
        <v>881</v>
      </c>
      <c r="N146" s="47" t="s">
        <v>612</v>
      </c>
      <c r="O146" s="46" t="s">
        <v>406</v>
      </c>
      <c r="P146" s="47">
        <v>128</v>
      </c>
      <c r="Q146" s="46" t="s">
        <v>882</v>
      </c>
      <c r="R146" s="46" t="s">
        <v>44</v>
      </c>
      <c r="S146" s="46" t="s">
        <v>476</v>
      </c>
      <c r="T146" s="144">
        <v>14</v>
      </c>
      <c r="U146" s="46" t="s">
        <v>55</v>
      </c>
      <c r="V146" s="46" t="s">
        <v>897</v>
      </c>
      <c r="W146" s="132" t="s">
        <v>57</v>
      </c>
      <c r="X146" s="144">
        <v>1.52</v>
      </c>
      <c r="Y146" s="144">
        <v>65</v>
      </c>
      <c r="Z146" s="144">
        <v>41</v>
      </c>
      <c r="AA146" s="47">
        <v>22.97</v>
      </c>
      <c r="AB146" s="221" t="s">
        <v>900</v>
      </c>
      <c r="AC146" s="145">
        <v>3</v>
      </c>
      <c r="AD146" s="150" t="s">
        <v>886</v>
      </c>
    </row>
    <row r="147" spans="1:30" s="137" customFormat="1" ht="252" x14ac:dyDescent="0.35">
      <c r="A147" s="149" t="s">
        <v>414</v>
      </c>
      <c r="B147" s="46" t="s">
        <v>6</v>
      </c>
      <c r="C147" s="46" t="s">
        <v>8</v>
      </c>
      <c r="D147" s="46" t="s">
        <v>415</v>
      </c>
      <c r="E147" s="46" t="s">
        <v>1568</v>
      </c>
      <c r="F147" s="131" t="s">
        <v>1569</v>
      </c>
      <c r="G147" s="131" t="s">
        <v>1569</v>
      </c>
      <c r="H147" s="142">
        <v>2930.1</v>
      </c>
      <c r="I147" s="58">
        <v>0.57999999999999996</v>
      </c>
      <c r="J147" s="143">
        <v>1230.6419999999998</v>
      </c>
      <c r="K147" s="46" t="s">
        <v>1570</v>
      </c>
      <c r="L147" s="47">
        <v>4</v>
      </c>
      <c r="M147" s="46" t="s">
        <v>881</v>
      </c>
      <c r="N147" s="47" t="s">
        <v>612</v>
      </c>
      <c r="O147" s="46" t="s">
        <v>406</v>
      </c>
      <c r="P147" s="47">
        <v>128</v>
      </c>
      <c r="Q147" s="46" t="s">
        <v>1571</v>
      </c>
      <c r="R147" s="46" t="s">
        <v>44</v>
      </c>
      <c r="S147" s="46" t="s">
        <v>476</v>
      </c>
      <c r="T147" s="144">
        <v>13.3</v>
      </c>
      <c r="U147" s="46" t="s">
        <v>68</v>
      </c>
      <c r="V147" s="46" t="s">
        <v>1572</v>
      </c>
      <c r="W147" s="132" t="s">
        <v>57</v>
      </c>
      <c r="X147" s="144">
        <v>1.24</v>
      </c>
      <c r="Y147" s="144">
        <v>65</v>
      </c>
      <c r="Z147" s="144">
        <v>42</v>
      </c>
      <c r="AA147" s="47">
        <v>17.87</v>
      </c>
      <c r="AB147" s="221" t="s">
        <v>1573</v>
      </c>
      <c r="AC147" s="145">
        <v>3</v>
      </c>
      <c r="AD147" s="150" t="s">
        <v>886</v>
      </c>
    </row>
    <row r="148" spans="1:30" s="137" customFormat="1" ht="294" x14ac:dyDescent="0.35">
      <c r="A148" s="149" t="s">
        <v>414</v>
      </c>
      <c r="B148" s="46" t="s">
        <v>6</v>
      </c>
      <c r="C148" s="46" t="s">
        <v>8</v>
      </c>
      <c r="D148" s="46" t="s">
        <v>415</v>
      </c>
      <c r="E148" s="46" t="s">
        <v>1578</v>
      </c>
      <c r="F148" s="131" t="s">
        <v>1579</v>
      </c>
      <c r="G148" s="131" t="s">
        <v>1579</v>
      </c>
      <c r="H148" s="142">
        <v>4519.3599999999997</v>
      </c>
      <c r="I148" s="58">
        <v>0.57999999999999996</v>
      </c>
      <c r="J148" s="143">
        <v>1898.1311999999998</v>
      </c>
      <c r="K148" s="46" t="s">
        <v>939</v>
      </c>
      <c r="L148" s="47">
        <v>8</v>
      </c>
      <c r="M148" s="46" t="s">
        <v>881</v>
      </c>
      <c r="N148" s="47" t="s">
        <v>612</v>
      </c>
      <c r="O148" s="46" t="s">
        <v>406</v>
      </c>
      <c r="P148" s="47">
        <v>128</v>
      </c>
      <c r="Q148" s="46" t="s">
        <v>1571</v>
      </c>
      <c r="R148" s="46" t="s">
        <v>44</v>
      </c>
      <c r="S148" s="46" t="s">
        <v>476</v>
      </c>
      <c r="T148" s="144">
        <v>13.3</v>
      </c>
      <c r="U148" s="46" t="s">
        <v>68</v>
      </c>
      <c r="V148" s="46" t="s">
        <v>1580</v>
      </c>
      <c r="W148" s="132" t="s">
        <v>57</v>
      </c>
      <c r="X148" s="144">
        <v>1.46</v>
      </c>
      <c r="Y148" s="144">
        <v>65</v>
      </c>
      <c r="Z148" s="144">
        <v>42</v>
      </c>
      <c r="AA148" s="47">
        <v>20.399999999999999</v>
      </c>
      <c r="AB148" s="221" t="s">
        <v>1581</v>
      </c>
      <c r="AC148" s="145">
        <v>3</v>
      </c>
      <c r="AD148" s="150" t="s">
        <v>886</v>
      </c>
    </row>
    <row r="149" spans="1:30" s="137" customFormat="1" x14ac:dyDescent="0.35">
      <c r="A149" s="149" t="s">
        <v>414</v>
      </c>
      <c r="B149" s="46" t="s">
        <v>6</v>
      </c>
      <c r="C149" s="46" t="s">
        <v>8</v>
      </c>
      <c r="D149" s="46" t="s">
        <v>416</v>
      </c>
      <c r="E149" s="46" t="s">
        <v>1588</v>
      </c>
      <c r="F149" s="131" t="s">
        <v>1589</v>
      </c>
      <c r="G149" s="131" t="s">
        <v>1589</v>
      </c>
      <c r="H149" s="142">
        <v>2161.9950000000003</v>
      </c>
      <c r="I149" s="58">
        <v>0.17</v>
      </c>
      <c r="J149" s="143">
        <v>1792</v>
      </c>
      <c r="K149" s="46" t="s">
        <v>1590</v>
      </c>
      <c r="L149" s="47">
        <v>8</v>
      </c>
      <c r="M149" s="46" t="s">
        <v>1591</v>
      </c>
      <c r="N149" s="47">
        <v>32</v>
      </c>
      <c r="O149" s="46" t="s">
        <v>97</v>
      </c>
      <c r="P149" s="47">
        <v>256</v>
      </c>
      <c r="Q149" s="46" t="s">
        <v>1592</v>
      </c>
      <c r="R149" s="46" t="s">
        <v>44</v>
      </c>
      <c r="S149" s="46" t="s">
        <v>476</v>
      </c>
      <c r="T149" s="144">
        <v>13.3</v>
      </c>
      <c r="U149" s="46" t="s">
        <v>1593</v>
      </c>
      <c r="V149" s="46" t="s">
        <v>1594</v>
      </c>
      <c r="W149" s="132" t="s">
        <v>57</v>
      </c>
      <c r="X149" s="144">
        <v>1.05</v>
      </c>
      <c r="Y149" s="144">
        <v>45</v>
      </c>
      <c r="Z149" s="144">
        <v>48</v>
      </c>
      <c r="AA149" s="47" t="s">
        <v>612</v>
      </c>
      <c r="AB149" s="221" t="s">
        <v>1595</v>
      </c>
      <c r="AC149" s="145">
        <v>3</v>
      </c>
      <c r="AD149" s="150"/>
    </row>
    <row r="150" spans="1:30" s="137" customFormat="1" x14ac:dyDescent="0.35">
      <c r="A150" s="149" t="s">
        <v>414</v>
      </c>
      <c r="B150" s="46" t="s">
        <v>6</v>
      </c>
      <c r="C150" s="46" t="s">
        <v>8</v>
      </c>
      <c r="D150" s="46" t="s">
        <v>416</v>
      </c>
      <c r="E150" s="46" t="s">
        <v>1588</v>
      </c>
      <c r="F150" s="131" t="s">
        <v>1596</v>
      </c>
      <c r="G150" s="131" t="s">
        <v>1596</v>
      </c>
      <c r="H150" s="142">
        <v>2326.9949999999999</v>
      </c>
      <c r="I150" s="58">
        <v>0.17</v>
      </c>
      <c r="J150" s="143">
        <v>1914</v>
      </c>
      <c r="K150" s="46" t="s">
        <v>1597</v>
      </c>
      <c r="L150" s="47">
        <v>8</v>
      </c>
      <c r="M150" s="46" t="s">
        <v>1591</v>
      </c>
      <c r="N150" s="47">
        <v>32</v>
      </c>
      <c r="O150" s="46" t="s">
        <v>97</v>
      </c>
      <c r="P150" s="47">
        <v>256</v>
      </c>
      <c r="Q150" s="46" t="s">
        <v>1592</v>
      </c>
      <c r="R150" s="46" t="s">
        <v>44</v>
      </c>
      <c r="S150" s="46" t="s">
        <v>476</v>
      </c>
      <c r="T150" s="144">
        <v>13.3</v>
      </c>
      <c r="U150" s="46" t="s">
        <v>1593</v>
      </c>
      <c r="V150" s="46" t="s">
        <v>1598</v>
      </c>
      <c r="W150" s="132" t="s">
        <v>57</v>
      </c>
      <c r="X150" s="144">
        <v>1.05</v>
      </c>
      <c r="Y150" s="144">
        <v>45</v>
      </c>
      <c r="Z150" s="144">
        <v>48</v>
      </c>
      <c r="AA150" s="47" t="s">
        <v>612</v>
      </c>
      <c r="AB150" s="221" t="s">
        <v>1595</v>
      </c>
      <c r="AC150" s="145">
        <v>3</v>
      </c>
      <c r="AD150" s="150"/>
    </row>
    <row r="151" spans="1:30" s="137" customFormat="1" x14ac:dyDescent="0.35">
      <c r="A151" s="149" t="s">
        <v>414</v>
      </c>
      <c r="B151" s="46" t="s">
        <v>6</v>
      </c>
      <c r="C151" s="46" t="s">
        <v>8</v>
      </c>
      <c r="D151" s="46" t="s">
        <v>416</v>
      </c>
      <c r="E151" s="46" t="s">
        <v>1599</v>
      </c>
      <c r="F151" s="131" t="s">
        <v>1600</v>
      </c>
      <c r="G151" s="131" t="s">
        <v>1600</v>
      </c>
      <c r="H151" s="142">
        <v>2154.7600000000002</v>
      </c>
      <c r="I151" s="58">
        <v>0.16</v>
      </c>
      <c r="J151" s="143">
        <v>1810</v>
      </c>
      <c r="K151" s="46" t="s">
        <v>1601</v>
      </c>
      <c r="L151" s="47">
        <v>8</v>
      </c>
      <c r="M151" s="46" t="s">
        <v>1602</v>
      </c>
      <c r="N151" s="47">
        <v>32</v>
      </c>
      <c r="O151" s="46" t="s">
        <v>1603</v>
      </c>
      <c r="P151" s="47">
        <v>256</v>
      </c>
      <c r="Q151" s="46" t="s">
        <v>1592</v>
      </c>
      <c r="R151" s="46" t="s">
        <v>44</v>
      </c>
      <c r="S151" s="46" t="s">
        <v>476</v>
      </c>
      <c r="T151" s="144">
        <v>13.3</v>
      </c>
      <c r="U151" s="46" t="s">
        <v>1593</v>
      </c>
      <c r="V151" s="46" t="s">
        <v>1594</v>
      </c>
      <c r="W151" s="132" t="s">
        <v>57</v>
      </c>
      <c r="X151" s="144">
        <v>906</v>
      </c>
      <c r="Y151" s="144">
        <v>45</v>
      </c>
      <c r="Z151" s="144">
        <v>53</v>
      </c>
      <c r="AA151" s="47" t="s">
        <v>612</v>
      </c>
      <c r="AB151" s="221" t="s">
        <v>1604</v>
      </c>
      <c r="AC151" s="145">
        <v>3</v>
      </c>
      <c r="AD151" s="150"/>
    </row>
    <row r="152" spans="1:30" s="137" customFormat="1" x14ac:dyDescent="0.35">
      <c r="A152" s="149" t="s">
        <v>414</v>
      </c>
      <c r="B152" s="46" t="s">
        <v>6</v>
      </c>
      <c r="C152" s="46" t="s">
        <v>8</v>
      </c>
      <c r="D152" s="46" t="s">
        <v>416</v>
      </c>
      <c r="E152" s="46" t="s">
        <v>1599</v>
      </c>
      <c r="F152" s="131" t="s">
        <v>1605</v>
      </c>
      <c r="G152" s="131" t="s">
        <v>1605</v>
      </c>
      <c r="H152" s="142">
        <v>2315.9949999999999</v>
      </c>
      <c r="I152" s="58">
        <v>0.16</v>
      </c>
      <c r="J152" s="143">
        <v>1932</v>
      </c>
      <c r="K152" s="46" t="s">
        <v>1606</v>
      </c>
      <c r="L152" s="47">
        <v>8</v>
      </c>
      <c r="M152" s="46" t="s">
        <v>1602</v>
      </c>
      <c r="N152" s="47">
        <v>32</v>
      </c>
      <c r="O152" s="46" t="s">
        <v>1603</v>
      </c>
      <c r="P152" s="47">
        <v>256</v>
      </c>
      <c r="Q152" s="46" t="s">
        <v>1592</v>
      </c>
      <c r="R152" s="46" t="s">
        <v>44</v>
      </c>
      <c r="S152" s="46" t="s">
        <v>476</v>
      </c>
      <c r="T152" s="144">
        <v>13.3</v>
      </c>
      <c r="U152" s="46" t="s">
        <v>1593</v>
      </c>
      <c r="V152" s="46" t="s">
        <v>1598</v>
      </c>
      <c r="W152" s="132" t="s">
        <v>57</v>
      </c>
      <c r="X152" s="144">
        <v>906</v>
      </c>
      <c r="Y152" s="144">
        <v>45</v>
      </c>
      <c r="Z152" s="144">
        <v>53</v>
      </c>
      <c r="AA152" s="47" t="s">
        <v>612</v>
      </c>
      <c r="AB152" s="221" t="s">
        <v>1604</v>
      </c>
      <c r="AC152" s="145">
        <v>3</v>
      </c>
      <c r="AD152" s="150"/>
    </row>
    <row r="153" spans="1:30" s="137" customFormat="1" ht="28" x14ac:dyDescent="0.35">
      <c r="A153" s="149" t="s">
        <v>414</v>
      </c>
      <c r="B153" s="46" t="s">
        <v>6</v>
      </c>
      <c r="C153" s="46" t="s">
        <v>8</v>
      </c>
      <c r="D153" s="46" t="s">
        <v>416</v>
      </c>
      <c r="E153" s="46" t="s">
        <v>1615</v>
      </c>
      <c r="F153" s="131" t="s">
        <v>1616</v>
      </c>
      <c r="G153" s="131" t="s">
        <v>1616</v>
      </c>
      <c r="H153" s="142">
        <v>1996.9950000000001</v>
      </c>
      <c r="I153" s="58">
        <v>0.16</v>
      </c>
      <c r="J153" s="143">
        <v>1675</v>
      </c>
      <c r="K153" s="46" t="s">
        <v>1609</v>
      </c>
      <c r="L153" s="47">
        <v>8</v>
      </c>
      <c r="M153" s="46" t="s">
        <v>1617</v>
      </c>
      <c r="N153" s="47">
        <v>32</v>
      </c>
      <c r="O153" s="46" t="s">
        <v>1611</v>
      </c>
      <c r="P153" s="47">
        <v>256</v>
      </c>
      <c r="Q153" s="46" t="s">
        <v>1592</v>
      </c>
      <c r="R153" s="46" t="s">
        <v>44</v>
      </c>
      <c r="S153" s="46" t="s">
        <v>476</v>
      </c>
      <c r="T153" s="144">
        <v>14</v>
      </c>
      <c r="U153" s="46" t="s">
        <v>1593</v>
      </c>
      <c r="V153" s="46" t="s">
        <v>1594</v>
      </c>
      <c r="W153" s="132" t="s">
        <v>57</v>
      </c>
      <c r="X153" s="144">
        <v>1.45</v>
      </c>
      <c r="Y153" s="144">
        <v>65</v>
      </c>
      <c r="Z153" s="144">
        <v>53</v>
      </c>
      <c r="AA153" s="47" t="s">
        <v>612</v>
      </c>
      <c r="AB153" s="221" t="s">
        <v>1618</v>
      </c>
      <c r="AC153" s="145">
        <v>3</v>
      </c>
      <c r="AD153" s="150"/>
    </row>
    <row r="154" spans="1:30" s="137" customFormat="1" ht="28" x14ac:dyDescent="0.35">
      <c r="A154" s="149" t="s">
        <v>414</v>
      </c>
      <c r="B154" s="46" t="s">
        <v>6</v>
      </c>
      <c r="C154" s="46" t="s">
        <v>8</v>
      </c>
      <c r="D154" s="46" t="s">
        <v>416</v>
      </c>
      <c r="E154" s="46" t="s">
        <v>1615</v>
      </c>
      <c r="F154" s="131" t="s">
        <v>1619</v>
      </c>
      <c r="G154" s="131" t="s">
        <v>1619</v>
      </c>
      <c r="H154" s="142">
        <v>2161.9950000000003</v>
      </c>
      <c r="I154" s="58">
        <v>0.16</v>
      </c>
      <c r="J154" s="143">
        <v>1797</v>
      </c>
      <c r="K154" s="46" t="s">
        <v>1620</v>
      </c>
      <c r="L154" s="47">
        <v>8</v>
      </c>
      <c r="M154" s="46" t="s">
        <v>1617</v>
      </c>
      <c r="N154" s="47">
        <v>32</v>
      </c>
      <c r="O154" s="46" t="s">
        <v>1611</v>
      </c>
      <c r="P154" s="47">
        <v>256</v>
      </c>
      <c r="Q154" s="46" t="s">
        <v>1592</v>
      </c>
      <c r="R154" s="46" t="s">
        <v>44</v>
      </c>
      <c r="S154" s="46" t="s">
        <v>476</v>
      </c>
      <c r="T154" s="144">
        <v>14</v>
      </c>
      <c r="U154" s="46" t="s">
        <v>1593</v>
      </c>
      <c r="V154" s="46" t="s">
        <v>1598</v>
      </c>
      <c r="W154" s="132" t="s">
        <v>57</v>
      </c>
      <c r="X154" s="144">
        <v>1.45</v>
      </c>
      <c r="Y154" s="144">
        <v>65</v>
      </c>
      <c r="Z154" s="144">
        <v>53</v>
      </c>
      <c r="AA154" s="47" t="s">
        <v>612</v>
      </c>
      <c r="AB154" s="221" t="s">
        <v>1618</v>
      </c>
      <c r="AC154" s="145">
        <v>3</v>
      </c>
      <c r="AD154" s="150"/>
    </row>
    <row r="155" spans="1:30" s="137" customFormat="1" ht="28" x14ac:dyDescent="0.35">
      <c r="A155" s="149" t="s">
        <v>414</v>
      </c>
      <c r="B155" s="46" t="s">
        <v>6</v>
      </c>
      <c r="C155" s="46" t="s">
        <v>8</v>
      </c>
      <c r="D155" s="46" t="s">
        <v>416</v>
      </c>
      <c r="E155" s="46" t="s">
        <v>1621</v>
      </c>
      <c r="F155" s="131" t="s">
        <v>1622</v>
      </c>
      <c r="G155" s="131" t="s">
        <v>1622</v>
      </c>
      <c r="H155" s="142">
        <v>2159.25</v>
      </c>
      <c r="I155" s="58">
        <v>0.19</v>
      </c>
      <c r="J155" s="143">
        <v>1749</v>
      </c>
      <c r="K155" s="46" t="s">
        <v>1590</v>
      </c>
      <c r="L155" s="47">
        <v>8</v>
      </c>
      <c r="M155" s="46" t="s">
        <v>1623</v>
      </c>
      <c r="N155" s="47">
        <v>32</v>
      </c>
      <c r="O155" s="46" t="s">
        <v>97</v>
      </c>
      <c r="P155" s="47">
        <v>256</v>
      </c>
      <c r="Q155" s="46" t="s">
        <v>1592</v>
      </c>
      <c r="R155" s="46" t="s">
        <v>44</v>
      </c>
      <c r="S155" s="46" t="s">
        <v>476</v>
      </c>
      <c r="T155" s="144">
        <v>15.6</v>
      </c>
      <c r="U155" s="46" t="s">
        <v>1624</v>
      </c>
      <c r="V155" s="46" t="s">
        <v>1594</v>
      </c>
      <c r="W155" s="132" t="s">
        <v>57</v>
      </c>
      <c r="X155" s="144">
        <v>1.5</v>
      </c>
      <c r="Y155" s="144">
        <v>45</v>
      </c>
      <c r="Z155" s="144">
        <v>48</v>
      </c>
      <c r="AA155" s="47" t="s">
        <v>612</v>
      </c>
      <c r="AB155" s="221" t="s">
        <v>1625</v>
      </c>
      <c r="AC155" s="145">
        <v>3</v>
      </c>
      <c r="AD155" s="150"/>
    </row>
    <row r="156" spans="1:30" s="137" customFormat="1" ht="28" x14ac:dyDescent="0.35">
      <c r="A156" s="149" t="s">
        <v>414</v>
      </c>
      <c r="B156" s="46" t="s">
        <v>6</v>
      </c>
      <c r="C156" s="46" t="s">
        <v>8</v>
      </c>
      <c r="D156" s="46" t="s">
        <v>416</v>
      </c>
      <c r="E156" s="46" t="s">
        <v>1621</v>
      </c>
      <c r="F156" s="131" t="s">
        <v>1626</v>
      </c>
      <c r="G156" s="131" t="s">
        <v>1626</v>
      </c>
      <c r="H156" s="142">
        <v>2315.9949999999999</v>
      </c>
      <c r="I156" s="58">
        <v>0.19</v>
      </c>
      <c r="J156" s="143">
        <v>1871</v>
      </c>
      <c r="K156" s="46" t="s">
        <v>1597</v>
      </c>
      <c r="L156" s="47">
        <v>8</v>
      </c>
      <c r="M156" s="46" t="s">
        <v>1623</v>
      </c>
      <c r="N156" s="47">
        <v>32</v>
      </c>
      <c r="O156" s="46" t="s">
        <v>97</v>
      </c>
      <c r="P156" s="47">
        <v>256</v>
      </c>
      <c r="Q156" s="46" t="s">
        <v>1592</v>
      </c>
      <c r="R156" s="46" t="s">
        <v>44</v>
      </c>
      <c r="S156" s="46" t="s">
        <v>476</v>
      </c>
      <c r="T156" s="144">
        <v>15.6</v>
      </c>
      <c r="U156" s="46" t="s">
        <v>1624</v>
      </c>
      <c r="V156" s="46" t="s">
        <v>1598</v>
      </c>
      <c r="W156" s="132" t="s">
        <v>57</v>
      </c>
      <c r="X156" s="144">
        <v>1.5</v>
      </c>
      <c r="Y156" s="144">
        <v>45</v>
      </c>
      <c r="Z156" s="144">
        <v>48</v>
      </c>
      <c r="AA156" s="47" t="s">
        <v>612</v>
      </c>
      <c r="AB156" s="221" t="s">
        <v>1625</v>
      </c>
      <c r="AC156" s="145">
        <v>3</v>
      </c>
      <c r="AD156" s="150"/>
    </row>
    <row r="157" spans="1:30" s="137" customFormat="1" ht="28" x14ac:dyDescent="0.35">
      <c r="A157" s="149" t="s">
        <v>414</v>
      </c>
      <c r="B157" s="46" t="s">
        <v>6</v>
      </c>
      <c r="C157" s="46" t="s">
        <v>8</v>
      </c>
      <c r="D157" s="46" t="s">
        <v>416</v>
      </c>
      <c r="E157" s="46" t="s">
        <v>1627</v>
      </c>
      <c r="F157" s="131" t="s">
        <v>1628</v>
      </c>
      <c r="G157" s="131" t="s">
        <v>1628</v>
      </c>
      <c r="H157" s="142">
        <v>1487.2</v>
      </c>
      <c r="I157" s="58">
        <v>0.14000000000000001</v>
      </c>
      <c r="J157" s="143">
        <v>1276</v>
      </c>
      <c r="K157" s="46" t="s">
        <v>1629</v>
      </c>
      <c r="L157" s="47">
        <v>8</v>
      </c>
      <c r="M157" s="46" t="s">
        <v>1602</v>
      </c>
      <c r="N157" s="47">
        <v>16</v>
      </c>
      <c r="O157" s="46" t="s">
        <v>997</v>
      </c>
      <c r="P157" s="47">
        <v>256</v>
      </c>
      <c r="Q157" s="46" t="s">
        <v>1592</v>
      </c>
      <c r="R157" s="46" t="s">
        <v>44</v>
      </c>
      <c r="S157" s="46" t="s">
        <v>476</v>
      </c>
      <c r="T157" s="144">
        <v>14</v>
      </c>
      <c r="U157" s="46" t="s">
        <v>1624</v>
      </c>
      <c r="V157" s="46" t="s">
        <v>1594</v>
      </c>
      <c r="W157" s="132" t="s">
        <v>57</v>
      </c>
      <c r="X157" s="144">
        <v>1.55</v>
      </c>
      <c r="Y157" s="144">
        <v>40</v>
      </c>
      <c r="Z157" s="144">
        <v>45</v>
      </c>
      <c r="AA157" s="47" t="s">
        <v>612</v>
      </c>
      <c r="AB157" s="221" t="s">
        <v>1630</v>
      </c>
      <c r="AC157" s="145">
        <v>3</v>
      </c>
      <c r="AD157" s="150"/>
    </row>
    <row r="158" spans="1:30" s="137" customFormat="1" ht="28" x14ac:dyDescent="0.35">
      <c r="A158" s="149" t="s">
        <v>414</v>
      </c>
      <c r="B158" s="46" t="s">
        <v>6</v>
      </c>
      <c r="C158" s="46" t="s">
        <v>8</v>
      </c>
      <c r="D158" s="46" t="s">
        <v>416</v>
      </c>
      <c r="E158" s="46" t="s">
        <v>1627</v>
      </c>
      <c r="F158" s="131" t="s">
        <v>1631</v>
      </c>
      <c r="G158" s="131" t="s">
        <v>1631</v>
      </c>
      <c r="H158" s="142">
        <v>1745.7</v>
      </c>
      <c r="I158" s="58">
        <v>0.14000000000000001</v>
      </c>
      <c r="J158" s="143">
        <v>1447</v>
      </c>
      <c r="K158" s="46" t="s">
        <v>1632</v>
      </c>
      <c r="L158" s="47">
        <v>8</v>
      </c>
      <c r="M158" s="46" t="s">
        <v>1602</v>
      </c>
      <c r="N158" s="47">
        <v>16</v>
      </c>
      <c r="O158" s="46" t="s">
        <v>997</v>
      </c>
      <c r="P158" s="47">
        <v>256</v>
      </c>
      <c r="Q158" s="46" t="s">
        <v>1592</v>
      </c>
      <c r="R158" s="46" t="s">
        <v>44</v>
      </c>
      <c r="S158" s="46" t="s">
        <v>476</v>
      </c>
      <c r="T158" s="144">
        <v>14</v>
      </c>
      <c r="U158" s="46" t="s">
        <v>1624</v>
      </c>
      <c r="V158" s="46" t="s">
        <v>1598</v>
      </c>
      <c r="W158" s="132" t="s">
        <v>57</v>
      </c>
      <c r="X158" s="144">
        <v>1.55</v>
      </c>
      <c r="Y158" s="144">
        <v>40</v>
      </c>
      <c r="Z158" s="144">
        <v>45</v>
      </c>
      <c r="AA158" s="47" t="s">
        <v>612</v>
      </c>
      <c r="AB158" s="221" t="s">
        <v>1630</v>
      </c>
      <c r="AC158" s="145">
        <v>3</v>
      </c>
      <c r="AD158" s="150"/>
    </row>
    <row r="159" spans="1:30" s="137" customFormat="1" ht="126" x14ac:dyDescent="0.35">
      <c r="A159" s="149" t="s">
        <v>414</v>
      </c>
      <c r="B159" s="46" t="s">
        <v>6</v>
      </c>
      <c r="C159" s="46" t="s">
        <v>8</v>
      </c>
      <c r="D159" s="46" t="s">
        <v>419</v>
      </c>
      <c r="E159" s="46" t="s">
        <v>1362</v>
      </c>
      <c r="F159" s="131" t="s">
        <v>1363</v>
      </c>
      <c r="G159" s="131" t="s">
        <v>1363</v>
      </c>
      <c r="H159" s="142">
        <v>1745</v>
      </c>
      <c r="I159" s="58">
        <v>0.32</v>
      </c>
      <c r="J159" s="143">
        <v>1186.5999999999999</v>
      </c>
      <c r="K159" s="46" t="s">
        <v>1364</v>
      </c>
      <c r="L159" s="47">
        <v>8</v>
      </c>
      <c r="M159" s="46" t="s">
        <v>1348</v>
      </c>
      <c r="N159" s="47" t="s">
        <v>612</v>
      </c>
      <c r="O159" s="46" t="s">
        <v>1245</v>
      </c>
      <c r="P159" s="47">
        <v>256</v>
      </c>
      <c r="Q159" s="46" t="s">
        <v>1365</v>
      </c>
      <c r="R159" s="46" t="s">
        <v>44</v>
      </c>
      <c r="S159" s="46" t="s">
        <v>1336</v>
      </c>
      <c r="T159" s="144">
        <v>13.3</v>
      </c>
      <c r="U159" s="46" t="s">
        <v>1366</v>
      </c>
      <c r="V159" s="46" t="s">
        <v>1367</v>
      </c>
      <c r="W159" s="132" t="s">
        <v>57</v>
      </c>
      <c r="X159" s="144">
        <v>1.28</v>
      </c>
      <c r="Y159" s="144">
        <v>45</v>
      </c>
      <c r="Z159" s="144">
        <v>45</v>
      </c>
      <c r="AA159" s="47">
        <v>1.49</v>
      </c>
      <c r="AB159" s="221" t="s">
        <v>1368</v>
      </c>
      <c r="AC159" s="145">
        <v>3</v>
      </c>
      <c r="AD159" s="150" t="s">
        <v>1338</v>
      </c>
    </row>
    <row r="160" spans="1:30" s="137" customFormat="1" ht="140" x14ac:dyDescent="0.35">
      <c r="A160" s="149" t="s">
        <v>414</v>
      </c>
      <c r="B160" s="46" t="s">
        <v>6</v>
      </c>
      <c r="C160" s="46" t="s">
        <v>8</v>
      </c>
      <c r="D160" s="46" t="s">
        <v>419</v>
      </c>
      <c r="E160" s="46" t="s">
        <v>1369</v>
      </c>
      <c r="F160" s="131" t="s">
        <v>1370</v>
      </c>
      <c r="G160" s="131" t="s">
        <v>1370</v>
      </c>
      <c r="H160" s="142">
        <v>1745</v>
      </c>
      <c r="I160" s="58">
        <v>0.32</v>
      </c>
      <c r="J160" s="143">
        <v>1186.5999999999999</v>
      </c>
      <c r="K160" s="46" t="s">
        <v>1364</v>
      </c>
      <c r="L160" s="47">
        <v>8</v>
      </c>
      <c r="M160" s="46" t="s">
        <v>1348</v>
      </c>
      <c r="N160" s="47" t="s">
        <v>612</v>
      </c>
      <c r="O160" s="46" t="s">
        <v>1245</v>
      </c>
      <c r="P160" s="47">
        <v>256</v>
      </c>
      <c r="Q160" s="46" t="s">
        <v>1365</v>
      </c>
      <c r="R160" s="46" t="s">
        <v>44</v>
      </c>
      <c r="S160" s="46" t="s">
        <v>1336</v>
      </c>
      <c r="T160" s="144">
        <v>14</v>
      </c>
      <c r="U160" s="46" t="s">
        <v>1366</v>
      </c>
      <c r="V160" s="46" t="s">
        <v>1371</v>
      </c>
      <c r="W160" s="132" t="s">
        <v>57</v>
      </c>
      <c r="X160" s="144">
        <v>1.32</v>
      </c>
      <c r="Y160" s="144">
        <v>45</v>
      </c>
      <c r="Z160" s="144">
        <v>45</v>
      </c>
      <c r="AA160" s="47">
        <v>1.1499999999999999</v>
      </c>
      <c r="AB160" s="221" t="s">
        <v>1372</v>
      </c>
      <c r="AC160" s="145">
        <v>3</v>
      </c>
      <c r="AD160" s="150" t="s">
        <v>1338</v>
      </c>
    </row>
    <row r="161" spans="1:30" s="137" customFormat="1" ht="140" x14ac:dyDescent="0.35">
      <c r="A161" s="149" t="s">
        <v>414</v>
      </c>
      <c r="B161" s="46" t="s">
        <v>6</v>
      </c>
      <c r="C161" s="46" t="s">
        <v>8</v>
      </c>
      <c r="D161" s="46" t="s">
        <v>419</v>
      </c>
      <c r="E161" s="46" t="s">
        <v>1373</v>
      </c>
      <c r="F161" s="131" t="s">
        <v>1374</v>
      </c>
      <c r="G161" s="131" t="s">
        <v>1374</v>
      </c>
      <c r="H161" s="142">
        <v>1745</v>
      </c>
      <c r="I161" s="58">
        <v>0.32</v>
      </c>
      <c r="J161" s="143">
        <v>1186.5999999999999</v>
      </c>
      <c r="K161" s="46" t="s">
        <v>1364</v>
      </c>
      <c r="L161" s="47">
        <v>8</v>
      </c>
      <c r="M161" s="46" t="s">
        <v>1348</v>
      </c>
      <c r="N161" s="47" t="s">
        <v>612</v>
      </c>
      <c r="O161" s="46" t="s">
        <v>1245</v>
      </c>
      <c r="P161" s="47">
        <v>256</v>
      </c>
      <c r="Q161" s="46" t="s">
        <v>1365</v>
      </c>
      <c r="R161" s="46" t="s">
        <v>44</v>
      </c>
      <c r="S161" s="46" t="s">
        <v>1336</v>
      </c>
      <c r="T161" s="144">
        <v>15.6</v>
      </c>
      <c r="U161" s="46" t="s">
        <v>1366</v>
      </c>
      <c r="V161" s="46" t="s">
        <v>1375</v>
      </c>
      <c r="W161" s="132" t="s">
        <v>57</v>
      </c>
      <c r="X161" s="144">
        <v>1.74</v>
      </c>
      <c r="Y161" s="144">
        <v>45</v>
      </c>
      <c r="Z161" s="144">
        <v>45</v>
      </c>
      <c r="AA161" s="47">
        <v>1.18</v>
      </c>
      <c r="AB161" s="221" t="s">
        <v>1376</v>
      </c>
      <c r="AC161" s="145">
        <v>3</v>
      </c>
      <c r="AD161" s="150" t="s">
        <v>1338</v>
      </c>
    </row>
    <row r="162" spans="1:30" s="137" customFormat="1" ht="140" x14ac:dyDescent="0.35">
      <c r="A162" s="149" t="s">
        <v>414</v>
      </c>
      <c r="B162" s="46" t="s">
        <v>6</v>
      </c>
      <c r="C162" s="46" t="s">
        <v>8</v>
      </c>
      <c r="D162" s="46" t="s">
        <v>419</v>
      </c>
      <c r="E162" s="46" t="s">
        <v>6526</v>
      </c>
      <c r="F162" s="131" t="s">
        <v>6527</v>
      </c>
      <c r="G162" s="131" t="s">
        <v>6527</v>
      </c>
      <c r="H162" s="142">
        <v>1819.9</v>
      </c>
      <c r="I162" s="58">
        <v>0.32</v>
      </c>
      <c r="J162" s="143">
        <v>1237.5</v>
      </c>
      <c r="K162" s="46" t="s">
        <v>1364</v>
      </c>
      <c r="L162" s="47">
        <v>8</v>
      </c>
      <c r="M162" s="46" t="s">
        <v>1348</v>
      </c>
      <c r="N162" s="47" t="s">
        <v>612</v>
      </c>
      <c r="O162" s="46" t="s">
        <v>1245</v>
      </c>
      <c r="P162" s="47">
        <v>256</v>
      </c>
      <c r="Q162" s="46" t="s">
        <v>1365</v>
      </c>
      <c r="R162" s="46" t="s">
        <v>44</v>
      </c>
      <c r="S162" s="46" t="s">
        <v>1336</v>
      </c>
      <c r="T162" s="144">
        <v>14</v>
      </c>
      <c r="U162" s="46" t="s">
        <v>1366</v>
      </c>
      <c r="V162" s="46" t="s">
        <v>1371</v>
      </c>
      <c r="W162" s="132" t="s">
        <v>57</v>
      </c>
      <c r="X162" s="144">
        <v>1.38</v>
      </c>
      <c r="Y162" s="144">
        <v>45</v>
      </c>
      <c r="Z162" s="144">
        <v>42.75</v>
      </c>
      <c r="AA162" s="47">
        <v>4.0999999999999996</v>
      </c>
      <c r="AB162" s="221" t="s">
        <v>1372</v>
      </c>
      <c r="AC162" s="145">
        <v>3</v>
      </c>
      <c r="AD162" s="150" t="s">
        <v>1338</v>
      </c>
    </row>
    <row r="163" spans="1:30" s="137" customFormat="1" ht="140" x14ac:dyDescent="0.35">
      <c r="A163" s="149" t="s">
        <v>414</v>
      </c>
      <c r="B163" s="46" t="s">
        <v>6</v>
      </c>
      <c r="C163" s="46" t="s">
        <v>8</v>
      </c>
      <c r="D163" s="46" t="s">
        <v>419</v>
      </c>
      <c r="E163" s="46" t="s">
        <v>6528</v>
      </c>
      <c r="F163" s="131" t="s">
        <v>6529</v>
      </c>
      <c r="G163" s="131" t="s">
        <v>6529</v>
      </c>
      <c r="H163" s="142">
        <v>1868.4</v>
      </c>
      <c r="I163" s="58">
        <v>0.32</v>
      </c>
      <c r="J163" s="143">
        <v>1270.5</v>
      </c>
      <c r="K163" s="46" t="s">
        <v>1364</v>
      </c>
      <c r="L163" s="47">
        <v>8</v>
      </c>
      <c r="M163" s="46" t="s">
        <v>1348</v>
      </c>
      <c r="N163" s="47" t="s">
        <v>612</v>
      </c>
      <c r="O163" s="46" t="s">
        <v>1245</v>
      </c>
      <c r="P163" s="47">
        <v>256</v>
      </c>
      <c r="Q163" s="46" t="s">
        <v>1365</v>
      </c>
      <c r="R163" s="46" t="s">
        <v>44</v>
      </c>
      <c r="S163" s="46" t="s">
        <v>1336</v>
      </c>
      <c r="T163" s="144">
        <v>15.6</v>
      </c>
      <c r="U163" s="46" t="s">
        <v>1366</v>
      </c>
      <c r="V163" s="46" t="s">
        <v>1375</v>
      </c>
      <c r="W163" s="132" t="s">
        <v>57</v>
      </c>
      <c r="X163" s="144">
        <v>1.74</v>
      </c>
      <c r="Y163" s="144">
        <v>45</v>
      </c>
      <c r="Z163" s="144">
        <v>42.75</v>
      </c>
      <c r="AA163" s="47">
        <v>5.17</v>
      </c>
      <c r="AB163" s="221" t="s">
        <v>1376</v>
      </c>
      <c r="AC163" s="145">
        <v>3</v>
      </c>
      <c r="AD163" s="150" t="s">
        <v>1338</v>
      </c>
    </row>
    <row r="164" spans="1:30" s="137" customFormat="1" ht="126" x14ac:dyDescent="0.35">
      <c r="A164" s="149" t="s">
        <v>414</v>
      </c>
      <c r="B164" s="46" t="s">
        <v>6</v>
      </c>
      <c r="C164" s="46" t="s">
        <v>8</v>
      </c>
      <c r="D164" s="46" t="s">
        <v>419</v>
      </c>
      <c r="E164" s="46" t="s">
        <v>1377</v>
      </c>
      <c r="F164" s="131" t="s">
        <v>1378</v>
      </c>
      <c r="G164" s="131" t="s">
        <v>1378</v>
      </c>
      <c r="H164" s="142">
        <v>2043.5</v>
      </c>
      <c r="I164" s="58">
        <v>0.32</v>
      </c>
      <c r="J164" s="143">
        <v>1389.58</v>
      </c>
      <c r="K164" s="46" t="s">
        <v>1364</v>
      </c>
      <c r="L164" s="47">
        <v>8</v>
      </c>
      <c r="M164" s="46" t="s">
        <v>1348</v>
      </c>
      <c r="N164" s="47" t="s">
        <v>612</v>
      </c>
      <c r="O164" s="46" t="s">
        <v>1245</v>
      </c>
      <c r="P164" s="47">
        <v>256</v>
      </c>
      <c r="Q164" s="46" t="s">
        <v>1365</v>
      </c>
      <c r="R164" s="46" t="s">
        <v>44</v>
      </c>
      <c r="S164" s="46" t="s">
        <v>1336</v>
      </c>
      <c r="T164" s="144">
        <v>13.3</v>
      </c>
      <c r="U164" s="46" t="s">
        <v>1366</v>
      </c>
      <c r="V164" s="46" t="s">
        <v>1379</v>
      </c>
      <c r="W164" s="132" t="s">
        <v>57</v>
      </c>
      <c r="X164" s="144">
        <v>1.37</v>
      </c>
      <c r="Y164" s="144">
        <v>65</v>
      </c>
      <c r="Z164" s="144">
        <v>53</v>
      </c>
      <c r="AA164" s="47">
        <v>1.49</v>
      </c>
      <c r="AB164" s="221" t="s">
        <v>1380</v>
      </c>
      <c r="AC164" s="145">
        <v>3</v>
      </c>
      <c r="AD164" s="150" t="s">
        <v>1338</v>
      </c>
    </row>
    <row r="165" spans="1:30" s="137" customFormat="1" ht="126" x14ac:dyDescent="0.35">
      <c r="A165" s="149" t="s">
        <v>414</v>
      </c>
      <c r="B165" s="46" t="s">
        <v>6</v>
      </c>
      <c r="C165" s="46" t="s">
        <v>8</v>
      </c>
      <c r="D165" s="46" t="s">
        <v>419</v>
      </c>
      <c r="E165" s="46" t="s">
        <v>1381</v>
      </c>
      <c r="F165" s="131" t="s">
        <v>1382</v>
      </c>
      <c r="G165" s="131" t="s">
        <v>1382</v>
      </c>
      <c r="H165" s="142">
        <v>2554.5</v>
      </c>
      <c r="I165" s="58">
        <v>0.32</v>
      </c>
      <c r="J165" s="143">
        <v>1737.06</v>
      </c>
      <c r="K165" s="46" t="s">
        <v>1383</v>
      </c>
      <c r="L165" s="47">
        <v>16</v>
      </c>
      <c r="M165" s="46" t="s">
        <v>1348</v>
      </c>
      <c r="N165" s="47" t="s">
        <v>612</v>
      </c>
      <c r="O165" s="46" t="s">
        <v>1245</v>
      </c>
      <c r="P165" s="47">
        <v>256</v>
      </c>
      <c r="Q165" s="46" t="s">
        <v>1365</v>
      </c>
      <c r="R165" s="46" t="s">
        <v>44</v>
      </c>
      <c r="S165" s="46" t="s">
        <v>1336</v>
      </c>
      <c r="T165" s="144">
        <v>14</v>
      </c>
      <c r="U165" s="46" t="s">
        <v>1366</v>
      </c>
      <c r="V165" s="46" t="s">
        <v>1384</v>
      </c>
      <c r="W165" s="132" t="s">
        <v>57</v>
      </c>
      <c r="X165" s="144">
        <v>1.35</v>
      </c>
      <c r="Y165" s="144">
        <v>65</v>
      </c>
      <c r="Z165" s="144">
        <v>53</v>
      </c>
      <c r="AA165" s="47">
        <v>1.1499999999999999</v>
      </c>
      <c r="AB165" s="221" t="s">
        <v>1380</v>
      </c>
      <c r="AC165" s="145">
        <v>3</v>
      </c>
      <c r="AD165" s="150" t="s">
        <v>1338</v>
      </c>
    </row>
    <row r="166" spans="1:30" s="137" customFormat="1" ht="126" x14ac:dyDescent="0.35">
      <c r="A166" s="149" t="s">
        <v>414</v>
      </c>
      <c r="B166" s="46" t="s">
        <v>6</v>
      </c>
      <c r="C166" s="46" t="s">
        <v>8</v>
      </c>
      <c r="D166" s="46" t="s">
        <v>419</v>
      </c>
      <c r="E166" s="46" t="s">
        <v>1385</v>
      </c>
      <c r="F166" s="131" t="s">
        <v>1386</v>
      </c>
      <c r="G166" s="131" t="s">
        <v>1386</v>
      </c>
      <c r="H166" s="142">
        <v>2030.5</v>
      </c>
      <c r="I166" s="58">
        <v>0.32</v>
      </c>
      <c r="J166" s="143">
        <v>1380.74</v>
      </c>
      <c r="K166" s="46" t="s">
        <v>1364</v>
      </c>
      <c r="L166" s="47">
        <v>8</v>
      </c>
      <c r="M166" s="46" t="s">
        <v>1348</v>
      </c>
      <c r="N166" s="47" t="s">
        <v>612</v>
      </c>
      <c r="O166" s="46" t="s">
        <v>1245</v>
      </c>
      <c r="P166" s="47">
        <v>256</v>
      </c>
      <c r="Q166" s="46" t="s">
        <v>1365</v>
      </c>
      <c r="R166" s="46" t="s">
        <v>44</v>
      </c>
      <c r="S166" s="46" t="s">
        <v>1336</v>
      </c>
      <c r="T166" s="144">
        <v>15.6</v>
      </c>
      <c r="U166" s="46" t="s">
        <v>1366</v>
      </c>
      <c r="V166" s="46" t="s">
        <v>1387</v>
      </c>
      <c r="W166" s="132" t="s">
        <v>57</v>
      </c>
      <c r="X166" s="144">
        <v>1.68</v>
      </c>
      <c r="Y166" s="144">
        <v>65</v>
      </c>
      <c r="Z166" s="144">
        <v>56</v>
      </c>
      <c r="AA166" s="47">
        <v>1.49</v>
      </c>
      <c r="AB166" s="221" t="s">
        <v>1380</v>
      </c>
      <c r="AC166" s="145">
        <v>3</v>
      </c>
      <c r="AD166" s="150" t="s">
        <v>1338</v>
      </c>
    </row>
    <row r="167" spans="1:30" s="137" customFormat="1" ht="84" x14ac:dyDescent="0.35">
      <c r="A167" s="149" t="s">
        <v>414</v>
      </c>
      <c r="B167" s="46" t="s">
        <v>6</v>
      </c>
      <c r="C167" s="46" t="s">
        <v>8</v>
      </c>
      <c r="D167" s="46" t="s">
        <v>420</v>
      </c>
      <c r="E167" s="46" t="s">
        <v>1766</v>
      </c>
      <c r="F167" s="131" t="s">
        <v>1767</v>
      </c>
      <c r="G167" s="131"/>
      <c r="H167" s="142">
        <v>1459</v>
      </c>
      <c r="I167" s="58">
        <v>0.12</v>
      </c>
      <c r="J167" s="143">
        <v>1283</v>
      </c>
      <c r="K167" s="46" t="s">
        <v>1768</v>
      </c>
      <c r="L167" s="47">
        <v>8</v>
      </c>
      <c r="M167" s="46" t="s">
        <v>1769</v>
      </c>
      <c r="N167" s="47" t="s">
        <v>612</v>
      </c>
      <c r="O167" s="46" t="s">
        <v>1245</v>
      </c>
      <c r="P167" s="47">
        <v>256</v>
      </c>
      <c r="Q167" s="46" t="s">
        <v>612</v>
      </c>
      <c r="R167" s="46" t="s">
        <v>44</v>
      </c>
      <c r="S167" s="46" t="s">
        <v>1770</v>
      </c>
      <c r="T167" s="144">
        <v>13</v>
      </c>
      <c r="U167" s="46" t="s">
        <v>1771</v>
      </c>
      <c r="V167" s="46" t="s">
        <v>1772</v>
      </c>
      <c r="W167" s="132" t="s">
        <v>57</v>
      </c>
      <c r="X167" s="144">
        <v>1.26</v>
      </c>
      <c r="Y167" s="144">
        <v>65</v>
      </c>
      <c r="Z167" s="144">
        <v>56</v>
      </c>
      <c r="AA167" s="47" t="s">
        <v>612</v>
      </c>
      <c r="AB167" s="221" t="s">
        <v>1773</v>
      </c>
      <c r="AC167" s="145">
        <v>1</v>
      </c>
      <c r="AD167" s="150"/>
    </row>
    <row r="168" spans="1:30" s="137" customFormat="1" ht="84" x14ac:dyDescent="0.35">
      <c r="A168" s="149" t="s">
        <v>414</v>
      </c>
      <c r="B168" s="46" t="s">
        <v>6</v>
      </c>
      <c r="C168" s="46" t="s">
        <v>8</v>
      </c>
      <c r="D168" s="46" t="s">
        <v>420</v>
      </c>
      <c r="E168" s="46" t="s">
        <v>1774</v>
      </c>
      <c r="F168" s="131" t="s">
        <v>1775</v>
      </c>
      <c r="G168" s="131"/>
      <c r="H168" s="142">
        <v>1509</v>
      </c>
      <c r="I168" s="58">
        <v>0.12</v>
      </c>
      <c r="J168" s="143">
        <v>1327</v>
      </c>
      <c r="K168" s="46" t="s">
        <v>1768</v>
      </c>
      <c r="L168" s="47">
        <v>8</v>
      </c>
      <c r="M168" s="46" t="s">
        <v>1769</v>
      </c>
      <c r="N168" s="47" t="s">
        <v>612</v>
      </c>
      <c r="O168" s="46" t="s">
        <v>1245</v>
      </c>
      <c r="P168" s="47">
        <v>256</v>
      </c>
      <c r="Q168" s="46" t="s">
        <v>612</v>
      </c>
      <c r="R168" s="46" t="s">
        <v>44</v>
      </c>
      <c r="S168" s="46" t="s">
        <v>1770</v>
      </c>
      <c r="T168" s="144">
        <v>14</v>
      </c>
      <c r="U168" s="46" t="s">
        <v>1776</v>
      </c>
      <c r="V168" s="46" t="s">
        <v>1777</v>
      </c>
      <c r="W168" s="132" t="s">
        <v>57</v>
      </c>
      <c r="X168" s="144">
        <v>1.5</v>
      </c>
      <c r="Y168" s="144">
        <v>65</v>
      </c>
      <c r="Z168" s="144">
        <v>56</v>
      </c>
      <c r="AA168" s="47" t="s">
        <v>612</v>
      </c>
      <c r="AB168" s="221" t="s">
        <v>1773</v>
      </c>
      <c r="AC168" s="145">
        <v>1</v>
      </c>
      <c r="AD168" s="150"/>
    </row>
    <row r="169" spans="1:30" s="137" customFormat="1" ht="98" x14ac:dyDescent="0.35">
      <c r="A169" s="149" t="s">
        <v>414</v>
      </c>
      <c r="B169" s="46" t="s">
        <v>6</v>
      </c>
      <c r="C169" s="46" t="s">
        <v>8</v>
      </c>
      <c r="D169" s="46" t="s">
        <v>420</v>
      </c>
      <c r="E169" s="46" t="s">
        <v>1807</v>
      </c>
      <c r="F169" s="131" t="s">
        <v>1808</v>
      </c>
      <c r="G169" s="131"/>
      <c r="H169" s="142">
        <v>2029</v>
      </c>
      <c r="I169" s="58">
        <v>0.12</v>
      </c>
      <c r="J169" s="143">
        <v>1785</v>
      </c>
      <c r="K169" s="46" t="s">
        <v>1768</v>
      </c>
      <c r="L169" s="47">
        <v>8</v>
      </c>
      <c r="M169" s="46" t="s">
        <v>1809</v>
      </c>
      <c r="N169" s="47" t="s">
        <v>612</v>
      </c>
      <c r="O169" s="46" t="s">
        <v>1245</v>
      </c>
      <c r="P169" s="47">
        <v>256</v>
      </c>
      <c r="Q169" s="46" t="s">
        <v>612</v>
      </c>
      <c r="R169" s="46" t="s">
        <v>44</v>
      </c>
      <c r="S169" s="46" t="s">
        <v>1770</v>
      </c>
      <c r="T169" s="144">
        <v>14</v>
      </c>
      <c r="U169" s="46" t="s">
        <v>1776</v>
      </c>
      <c r="V169" s="46" t="s">
        <v>1810</v>
      </c>
      <c r="W169" s="132" t="s">
        <v>57</v>
      </c>
      <c r="X169" s="144">
        <v>1.36</v>
      </c>
      <c r="Y169" s="144">
        <v>65</v>
      </c>
      <c r="Z169" s="144">
        <v>57</v>
      </c>
      <c r="AA169" s="47" t="s">
        <v>612</v>
      </c>
      <c r="AB169" s="221" t="s">
        <v>1811</v>
      </c>
      <c r="AC169" s="145">
        <v>3</v>
      </c>
      <c r="AD169" s="150"/>
    </row>
    <row r="170" spans="1:30" s="137" customFormat="1" ht="98" x14ac:dyDescent="0.35">
      <c r="A170" s="149" t="s">
        <v>414</v>
      </c>
      <c r="B170" s="46" t="s">
        <v>6</v>
      </c>
      <c r="C170" s="46" t="s">
        <v>8</v>
      </c>
      <c r="D170" s="46" t="s">
        <v>420</v>
      </c>
      <c r="E170" s="46" t="s">
        <v>1812</v>
      </c>
      <c r="F170" s="131" t="s">
        <v>1813</v>
      </c>
      <c r="G170" s="131"/>
      <c r="H170" s="142">
        <v>1939</v>
      </c>
      <c r="I170" s="58">
        <v>0.12</v>
      </c>
      <c r="J170" s="143">
        <v>1706</v>
      </c>
      <c r="K170" s="46" t="s">
        <v>1768</v>
      </c>
      <c r="L170" s="47">
        <v>8</v>
      </c>
      <c r="M170" s="46" t="s">
        <v>1809</v>
      </c>
      <c r="N170" s="47" t="s">
        <v>612</v>
      </c>
      <c r="O170" s="46" t="s">
        <v>1245</v>
      </c>
      <c r="P170" s="47">
        <v>256</v>
      </c>
      <c r="Q170" s="46" t="s">
        <v>612</v>
      </c>
      <c r="R170" s="46" t="s">
        <v>44</v>
      </c>
      <c r="S170" s="46" t="s">
        <v>1770</v>
      </c>
      <c r="T170" s="144">
        <v>13.3</v>
      </c>
      <c r="U170" s="46" t="s">
        <v>1814</v>
      </c>
      <c r="V170" s="46" t="s">
        <v>1815</v>
      </c>
      <c r="W170" s="132" t="s">
        <v>57</v>
      </c>
      <c r="X170" s="144">
        <v>1.25</v>
      </c>
      <c r="Y170" s="144">
        <v>65</v>
      </c>
      <c r="Z170" s="144">
        <v>41</v>
      </c>
      <c r="AA170" s="47" t="s">
        <v>612</v>
      </c>
      <c r="AB170" s="221" t="s">
        <v>1816</v>
      </c>
      <c r="AC170" s="145">
        <v>3</v>
      </c>
      <c r="AD170" s="150"/>
    </row>
    <row r="171" spans="1:30" s="137" customFormat="1" ht="98" x14ac:dyDescent="0.35">
      <c r="A171" s="149" t="s">
        <v>414</v>
      </c>
      <c r="B171" s="46" t="s">
        <v>6</v>
      </c>
      <c r="C171" s="46" t="s">
        <v>8</v>
      </c>
      <c r="D171" s="46" t="s">
        <v>420</v>
      </c>
      <c r="E171" s="46" t="s">
        <v>1821</v>
      </c>
      <c r="F171" s="131" t="s">
        <v>1822</v>
      </c>
      <c r="G171" s="131"/>
      <c r="H171" s="142">
        <v>3009</v>
      </c>
      <c r="I171" s="58">
        <v>0.12</v>
      </c>
      <c r="J171" s="143">
        <v>2647</v>
      </c>
      <c r="K171" s="46" t="s">
        <v>1823</v>
      </c>
      <c r="L171" s="47">
        <v>8</v>
      </c>
      <c r="M171" s="46" t="s">
        <v>1824</v>
      </c>
      <c r="N171" s="47" t="s">
        <v>612</v>
      </c>
      <c r="O171" s="46" t="s">
        <v>1245</v>
      </c>
      <c r="P171" s="47">
        <v>256</v>
      </c>
      <c r="Q171" s="46" t="s">
        <v>612</v>
      </c>
      <c r="R171" s="46" t="s">
        <v>44</v>
      </c>
      <c r="S171" s="46" t="s">
        <v>1770</v>
      </c>
      <c r="T171" s="144">
        <v>14</v>
      </c>
      <c r="U171" s="46" t="s">
        <v>1825</v>
      </c>
      <c r="V171" s="46" t="s">
        <v>1826</v>
      </c>
      <c r="W171" s="132" t="s">
        <v>57</v>
      </c>
      <c r="X171" s="144">
        <v>1</v>
      </c>
      <c r="Y171" s="144">
        <v>65</v>
      </c>
      <c r="Z171" s="144">
        <v>48</v>
      </c>
      <c r="AA171" s="47" t="s">
        <v>612</v>
      </c>
      <c r="AB171" s="221" t="s">
        <v>1816</v>
      </c>
      <c r="AC171" s="145">
        <v>3</v>
      </c>
      <c r="AD171" s="150"/>
    </row>
    <row r="172" spans="1:30" s="137" customFormat="1" ht="98" x14ac:dyDescent="0.35">
      <c r="A172" s="149" t="s">
        <v>414</v>
      </c>
      <c r="B172" s="46" t="s">
        <v>6</v>
      </c>
      <c r="C172" s="46" t="s">
        <v>8</v>
      </c>
      <c r="D172" s="46" t="s">
        <v>420</v>
      </c>
      <c r="E172" s="46" t="s">
        <v>1827</v>
      </c>
      <c r="F172" s="131" t="s">
        <v>1828</v>
      </c>
      <c r="G172" s="131"/>
      <c r="H172" s="142">
        <v>2499</v>
      </c>
      <c r="I172" s="58">
        <v>0.12</v>
      </c>
      <c r="J172" s="143">
        <v>2198</v>
      </c>
      <c r="K172" s="46" t="s">
        <v>1768</v>
      </c>
      <c r="L172" s="47">
        <v>8</v>
      </c>
      <c r="M172" s="46" t="s">
        <v>1829</v>
      </c>
      <c r="N172" s="47" t="s">
        <v>612</v>
      </c>
      <c r="O172" s="46" t="s">
        <v>1245</v>
      </c>
      <c r="P172" s="47">
        <v>256</v>
      </c>
      <c r="Q172" s="46" t="s">
        <v>612</v>
      </c>
      <c r="R172" s="46" t="s">
        <v>44</v>
      </c>
      <c r="S172" s="46" t="s">
        <v>1770</v>
      </c>
      <c r="T172" s="144">
        <v>14</v>
      </c>
      <c r="U172" s="46" t="s">
        <v>1771</v>
      </c>
      <c r="V172" s="46" t="s">
        <v>1830</v>
      </c>
      <c r="W172" s="132" t="s">
        <v>57</v>
      </c>
      <c r="X172" s="144">
        <v>1.1299999999999999</v>
      </c>
      <c r="Y172" s="144">
        <v>65</v>
      </c>
      <c r="Z172" s="144">
        <v>57</v>
      </c>
      <c r="AA172" s="47" t="s">
        <v>612</v>
      </c>
      <c r="AB172" s="221" t="s">
        <v>1816</v>
      </c>
      <c r="AC172" s="145">
        <v>3</v>
      </c>
      <c r="AD172" s="150"/>
    </row>
    <row r="173" spans="1:30" s="137" customFormat="1" ht="126" x14ac:dyDescent="0.35">
      <c r="A173" s="149" t="s">
        <v>414</v>
      </c>
      <c r="B173" s="46" t="s">
        <v>6</v>
      </c>
      <c r="C173" s="46" t="s">
        <v>8</v>
      </c>
      <c r="D173" s="46" t="s">
        <v>44</v>
      </c>
      <c r="E173" s="46" t="s">
        <v>6096</v>
      </c>
      <c r="F173" s="131" t="s">
        <v>6096</v>
      </c>
      <c r="G173" s="131" t="s">
        <v>6096</v>
      </c>
      <c r="H173" s="142">
        <v>2399</v>
      </c>
      <c r="I173" s="58">
        <v>0.22689999999999999</v>
      </c>
      <c r="J173" s="143">
        <v>1854.6</v>
      </c>
      <c r="K173" s="46" t="s">
        <v>2056</v>
      </c>
      <c r="L173" s="47">
        <v>16</v>
      </c>
      <c r="M173" s="46" t="s">
        <v>612</v>
      </c>
      <c r="N173" s="47" t="s">
        <v>612</v>
      </c>
      <c r="O173" s="46" t="s">
        <v>8046</v>
      </c>
      <c r="P173" s="47">
        <v>256</v>
      </c>
      <c r="Q173" s="46" t="s">
        <v>961</v>
      </c>
      <c r="R173" s="46" t="s">
        <v>44</v>
      </c>
      <c r="S173" s="46" t="s">
        <v>883</v>
      </c>
      <c r="T173" s="144">
        <v>13.5</v>
      </c>
      <c r="U173" s="46" t="s">
        <v>7099</v>
      </c>
      <c r="V173" s="46" t="s">
        <v>1933</v>
      </c>
      <c r="W173" s="132" t="s">
        <v>57</v>
      </c>
      <c r="X173" s="144">
        <v>1.27</v>
      </c>
      <c r="Y173" s="144">
        <v>65</v>
      </c>
      <c r="Z173" s="144">
        <v>47.4</v>
      </c>
      <c r="AA173" s="47" t="s">
        <v>612</v>
      </c>
      <c r="AB173" s="221" t="s">
        <v>1851</v>
      </c>
      <c r="AC173" s="145">
        <v>2</v>
      </c>
      <c r="AD173" s="150" t="s">
        <v>7107</v>
      </c>
    </row>
    <row r="174" spans="1:30" s="137" customFormat="1" ht="140" x14ac:dyDescent="0.35">
      <c r="A174" s="149" t="s">
        <v>414</v>
      </c>
      <c r="B174" s="46" t="s">
        <v>6</v>
      </c>
      <c r="C174" s="46" t="s">
        <v>8</v>
      </c>
      <c r="D174" s="46" t="s">
        <v>44</v>
      </c>
      <c r="E174" s="46" t="s">
        <v>6110</v>
      </c>
      <c r="F174" s="131" t="s">
        <v>6110</v>
      </c>
      <c r="G174" s="131" t="s">
        <v>6110</v>
      </c>
      <c r="H174" s="142">
        <v>3049</v>
      </c>
      <c r="I174" s="58">
        <v>0.22650000000000001</v>
      </c>
      <c r="J174" s="143">
        <v>2358.4</v>
      </c>
      <c r="K174" s="46" t="s">
        <v>6351</v>
      </c>
      <c r="L174" s="47">
        <v>16</v>
      </c>
      <c r="M174" s="46" t="s">
        <v>612</v>
      </c>
      <c r="N174" s="47" t="s">
        <v>612</v>
      </c>
      <c r="O174" s="46" t="s">
        <v>8046</v>
      </c>
      <c r="P174" s="47">
        <v>512</v>
      </c>
      <c r="Q174" s="46" t="s">
        <v>961</v>
      </c>
      <c r="R174" s="46" t="s">
        <v>44</v>
      </c>
      <c r="S174" s="46" t="s">
        <v>883</v>
      </c>
      <c r="T174" s="144">
        <v>15</v>
      </c>
      <c r="U174" s="46" t="s">
        <v>7099</v>
      </c>
      <c r="V174" s="46" t="s">
        <v>1933</v>
      </c>
      <c r="W174" s="132" t="s">
        <v>57</v>
      </c>
      <c r="X174" s="144">
        <v>1.56</v>
      </c>
      <c r="Y174" s="144">
        <v>65</v>
      </c>
      <c r="Z174" s="144">
        <v>47</v>
      </c>
      <c r="AA174" s="47" t="s">
        <v>612</v>
      </c>
      <c r="AB174" s="221" t="s">
        <v>1851</v>
      </c>
      <c r="AC174" s="145">
        <v>2</v>
      </c>
      <c r="AD174" s="150" t="s">
        <v>7118</v>
      </c>
    </row>
    <row r="175" spans="1:30" s="137" customFormat="1" ht="126" x14ac:dyDescent="0.35">
      <c r="A175" s="149" t="s">
        <v>414</v>
      </c>
      <c r="B175" s="46" t="s">
        <v>6</v>
      </c>
      <c r="C175" s="46" t="s">
        <v>8</v>
      </c>
      <c r="D175" s="46" t="s">
        <v>44</v>
      </c>
      <c r="E175" s="46" t="s">
        <v>7120</v>
      </c>
      <c r="F175" s="131" t="s">
        <v>7120</v>
      </c>
      <c r="G175" s="131" t="s">
        <v>7120</v>
      </c>
      <c r="H175" s="142">
        <v>3949</v>
      </c>
      <c r="I175" s="58">
        <v>0.2</v>
      </c>
      <c r="J175" s="143">
        <v>3159.2</v>
      </c>
      <c r="K175" s="46" t="s">
        <v>6351</v>
      </c>
      <c r="L175" s="47">
        <v>32</v>
      </c>
      <c r="M175" s="46" t="s">
        <v>612</v>
      </c>
      <c r="N175" s="47" t="s">
        <v>612</v>
      </c>
      <c r="O175" s="46" t="s">
        <v>8046</v>
      </c>
      <c r="P175" s="47">
        <v>1000</v>
      </c>
      <c r="Q175" s="46" t="s">
        <v>961</v>
      </c>
      <c r="R175" s="46" t="s">
        <v>44</v>
      </c>
      <c r="S175" s="46" t="s">
        <v>883</v>
      </c>
      <c r="T175" s="144">
        <v>15</v>
      </c>
      <c r="U175" s="46" t="s">
        <v>7099</v>
      </c>
      <c r="V175" s="46" t="s">
        <v>1933</v>
      </c>
      <c r="W175" s="132" t="s">
        <v>57</v>
      </c>
      <c r="X175" s="144">
        <v>1.56</v>
      </c>
      <c r="Y175" s="144">
        <v>65</v>
      </c>
      <c r="Z175" s="144">
        <v>47.4</v>
      </c>
      <c r="AA175" s="47" t="s">
        <v>612</v>
      </c>
      <c r="AB175" s="221" t="s">
        <v>1851</v>
      </c>
      <c r="AC175" s="145">
        <v>2</v>
      </c>
      <c r="AD175" s="150" t="s">
        <v>7121</v>
      </c>
    </row>
    <row r="176" spans="1:30" s="137" customFormat="1" ht="70" x14ac:dyDescent="0.35">
      <c r="A176" s="149" t="s">
        <v>414</v>
      </c>
      <c r="B176" s="46" t="s">
        <v>6</v>
      </c>
      <c r="C176" s="46" t="s">
        <v>338</v>
      </c>
      <c r="D176" s="46" t="s">
        <v>415</v>
      </c>
      <c r="E176" s="46" t="s">
        <v>1557</v>
      </c>
      <c r="F176" s="131" t="s">
        <v>1558</v>
      </c>
      <c r="G176" s="131" t="s">
        <v>1558</v>
      </c>
      <c r="H176" s="142">
        <v>562.99</v>
      </c>
      <c r="I176" s="58">
        <v>0.36</v>
      </c>
      <c r="J176" s="143">
        <v>360.31360000000001</v>
      </c>
      <c r="K176" s="46" t="s">
        <v>1559</v>
      </c>
      <c r="L176" s="47">
        <v>2</v>
      </c>
      <c r="M176" s="46" t="s">
        <v>1560</v>
      </c>
      <c r="N176" s="47" t="s">
        <v>612</v>
      </c>
      <c r="O176" s="46" t="s">
        <v>406</v>
      </c>
      <c r="P176" s="47">
        <v>16</v>
      </c>
      <c r="Q176" s="46" t="s">
        <v>932</v>
      </c>
      <c r="R176" s="46" t="s">
        <v>933</v>
      </c>
      <c r="S176" s="46" t="s">
        <v>934</v>
      </c>
      <c r="T176" s="144" t="s">
        <v>612</v>
      </c>
      <c r="U176" s="46" t="s">
        <v>406</v>
      </c>
      <c r="V176" s="46" t="s">
        <v>406</v>
      </c>
      <c r="W176" s="132" t="s">
        <v>57</v>
      </c>
      <c r="X176" s="144">
        <v>0.24</v>
      </c>
      <c r="Y176" s="144">
        <v>25</v>
      </c>
      <c r="Z176" s="144" t="s">
        <v>612</v>
      </c>
      <c r="AA176" s="47">
        <v>10.64</v>
      </c>
      <c r="AB176" s="221" t="s">
        <v>1561</v>
      </c>
      <c r="AC176" s="145">
        <v>3</v>
      </c>
      <c r="AD176" s="150"/>
    </row>
    <row r="177" spans="1:30" s="137" customFormat="1" ht="98" x14ac:dyDescent="0.35">
      <c r="A177" s="149" t="s">
        <v>414</v>
      </c>
      <c r="B177" s="46" t="s">
        <v>6</v>
      </c>
      <c r="C177" s="46" t="s">
        <v>338</v>
      </c>
      <c r="D177" s="46" t="s">
        <v>419</v>
      </c>
      <c r="E177" s="46" t="s">
        <v>1442</v>
      </c>
      <c r="F177" s="131" t="s">
        <v>1443</v>
      </c>
      <c r="G177" s="131" t="s">
        <v>1443</v>
      </c>
      <c r="H177" s="142">
        <v>575.9</v>
      </c>
      <c r="I177" s="58">
        <v>0.32</v>
      </c>
      <c r="J177" s="143">
        <v>391.6</v>
      </c>
      <c r="K177" s="46" t="s">
        <v>1444</v>
      </c>
      <c r="L177" s="47">
        <v>2</v>
      </c>
      <c r="M177" s="46" t="s">
        <v>1348</v>
      </c>
      <c r="N177" s="47" t="s">
        <v>612</v>
      </c>
      <c r="O177" s="46" t="s">
        <v>773</v>
      </c>
      <c r="P177" s="47">
        <v>16</v>
      </c>
      <c r="Q177" s="46" t="s">
        <v>99</v>
      </c>
      <c r="R177" s="46" t="s">
        <v>419</v>
      </c>
      <c r="S177" s="46" t="s">
        <v>1445</v>
      </c>
      <c r="T177" s="144" t="s">
        <v>612</v>
      </c>
      <c r="U177" s="46" t="s">
        <v>612</v>
      </c>
      <c r="V177" s="46" t="s">
        <v>612</v>
      </c>
      <c r="W177" s="132" t="s">
        <v>57</v>
      </c>
      <c r="X177" s="144">
        <v>0.74</v>
      </c>
      <c r="Y177" s="144">
        <v>45</v>
      </c>
      <c r="Z177" s="144" t="s">
        <v>612</v>
      </c>
      <c r="AA177" s="47">
        <v>3.48</v>
      </c>
      <c r="AB177" s="221" t="s">
        <v>1446</v>
      </c>
      <c r="AC177" s="145">
        <v>3</v>
      </c>
      <c r="AD177" s="150" t="s">
        <v>1338</v>
      </c>
    </row>
    <row r="178" spans="1:30" s="137" customFormat="1" ht="98" x14ac:dyDescent="0.35">
      <c r="A178" s="149" t="s">
        <v>414</v>
      </c>
      <c r="B178" s="46" t="s">
        <v>6</v>
      </c>
      <c r="C178" s="46" t="s">
        <v>338</v>
      </c>
      <c r="D178" s="46" t="s">
        <v>419</v>
      </c>
      <c r="E178" s="46" t="s">
        <v>1447</v>
      </c>
      <c r="F178" s="131" t="s">
        <v>1448</v>
      </c>
      <c r="G178" s="131" t="s">
        <v>1448</v>
      </c>
      <c r="H178" s="142">
        <v>740.25</v>
      </c>
      <c r="I178" s="58">
        <v>0.32</v>
      </c>
      <c r="J178" s="143">
        <v>503.4</v>
      </c>
      <c r="K178" s="46" t="s">
        <v>1449</v>
      </c>
      <c r="L178" s="47">
        <v>4</v>
      </c>
      <c r="M178" s="46" t="s">
        <v>1348</v>
      </c>
      <c r="N178" s="47" t="s">
        <v>612</v>
      </c>
      <c r="O178" s="46" t="s">
        <v>1450</v>
      </c>
      <c r="P178" s="47">
        <v>16</v>
      </c>
      <c r="Q178" s="46" t="s">
        <v>99</v>
      </c>
      <c r="R178" s="46" t="s">
        <v>419</v>
      </c>
      <c r="S178" s="46" t="s">
        <v>1445</v>
      </c>
      <c r="T178" s="144" t="s">
        <v>612</v>
      </c>
      <c r="U178" s="46" t="s">
        <v>612</v>
      </c>
      <c r="V178" s="46" t="s">
        <v>612</v>
      </c>
      <c r="W178" s="132" t="s">
        <v>57</v>
      </c>
      <c r="X178" s="144">
        <v>0.96899999999999997</v>
      </c>
      <c r="Y178" s="144">
        <v>45</v>
      </c>
      <c r="Z178" s="144" t="s">
        <v>612</v>
      </c>
      <c r="AA178" s="47">
        <v>7.04</v>
      </c>
      <c r="AB178" s="221" t="s">
        <v>1451</v>
      </c>
      <c r="AC178" s="145">
        <v>3</v>
      </c>
      <c r="AD178" s="150" t="s">
        <v>1338</v>
      </c>
    </row>
    <row r="179" spans="1:30" s="137" customFormat="1" ht="98" x14ac:dyDescent="0.35">
      <c r="A179" s="149" t="s">
        <v>414</v>
      </c>
      <c r="B179" s="46" t="s">
        <v>6</v>
      </c>
      <c r="C179" s="46" t="s">
        <v>338</v>
      </c>
      <c r="D179" s="46" t="s">
        <v>419</v>
      </c>
      <c r="E179" s="46" t="s">
        <v>1452</v>
      </c>
      <c r="F179" s="131" t="s">
        <v>1453</v>
      </c>
      <c r="G179" s="131" t="s">
        <v>1453</v>
      </c>
      <c r="H179" s="142">
        <v>1014.6</v>
      </c>
      <c r="I179" s="58">
        <v>0.32</v>
      </c>
      <c r="J179" s="143">
        <v>689.9</v>
      </c>
      <c r="K179" s="46" t="s">
        <v>1454</v>
      </c>
      <c r="L179" s="47">
        <v>4</v>
      </c>
      <c r="M179" s="46" t="s">
        <v>1348</v>
      </c>
      <c r="N179" s="47" t="s">
        <v>612</v>
      </c>
      <c r="O179" s="46" t="s">
        <v>1450</v>
      </c>
      <c r="P179" s="47">
        <v>16</v>
      </c>
      <c r="Q179" s="46" t="s">
        <v>99</v>
      </c>
      <c r="R179" s="46" t="s">
        <v>419</v>
      </c>
      <c r="S179" s="46" t="s">
        <v>1445</v>
      </c>
      <c r="T179" s="144" t="s">
        <v>612</v>
      </c>
      <c r="U179" s="46" t="s">
        <v>612</v>
      </c>
      <c r="V179" s="46" t="s">
        <v>612</v>
      </c>
      <c r="W179" s="132" t="s">
        <v>57</v>
      </c>
      <c r="X179" s="144">
        <v>0.99450000000000005</v>
      </c>
      <c r="Y179" s="144">
        <v>45</v>
      </c>
      <c r="Z179" s="144" t="s">
        <v>612</v>
      </c>
      <c r="AA179" s="47">
        <v>9.6199999999999992</v>
      </c>
      <c r="AB179" s="221" t="s">
        <v>1455</v>
      </c>
      <c r="AC179" s="145">
        <v>3</v>
      </c>
      <c r="AD179" s="150" t="s">
        <v>1338</v>
      </c>
    </row>
    <row r="180" spans="1:30" s="137" customFormat="1" ht="98" x14ac:dyDescent="0.35">
      <c r="A180" s="149" t="s">
        <v>414</v>
      </c>
      <c r="B180" s="46" t="s">
        <v>6</v>
      </c>
      <c r="C180" s="46" t="s">
        <v>338</v>
      </c>
      <c r="D180" s="46" t="s">
        <v>419</v>
      </c>
      <c r="E180" s="46" t="s">
        <v>1456</v>
      </c>
      <c r="F180" s="131" t="s">
        <v>1457</v>
      </c>
      <c r="G180" s="131" t="s">
        <v>1457</v>
      </c>
      <c r="H180" s="142">
        <v>1634.9</v>
      </c>
      <c r="I180" s="58">
        <v>0.32</v>
      </c>
      <c r="J180" s="143">
        <v>1111.73</v>
      </c>
      <c r="K180" s="46" t="s">
        <v>1458</v>
      </c>
      <c r="L180" s="47">
        <v>4</v>
      </c>
      <c r="M180" s="46" t="s">
        <v>1348</v>
      </c>
      <c r="N180" s="47" t="s">
        <v>612</v>
      </c>
      <c r="O180" s="46" t="s">
        <v>1459</v>
      </c>
      <c r="P180" s="47">
        <v>128</v>
      </c>
      <c r="Q180" s="46" t="s">
        <v>1460</v>
      </c>
      <c r="R180" s="46" t="s">
        <v>419</v>
      </c>
      <c r="S180" s="46" t="s">
        <v>1445</v>
      </c>
      <c r="T180" s="144" t="s">
        <v>612</v>
      </c>
      <c r="U180" s="46" t="s">
        <v>612</v>
      </c>
      <c r="V180" s="46" t="s">
        <v>612</v>
      </c>
      <c r="W180" s="132" t="s">
        <v>57</v>
      </c>
      <c r="X180" s="144">
        <v>0.99</v>
      </c>
      <c r="Y180" s="144">
        <v>65</v>
      </c>
      <c r="Z180" s="144">
        <v>42</v>
      </c>
      <c r="AA180" s="47">
        <v>2.82</v>
      </c>
      <c r="AB180" s="221" t="s">
        <v>1461</v>
      </c>
      <c r="AC180" s="145">
        <v>3</v>
      </c>
      <c r="AD180" s="150" t="s">
        <v>1338</v>
      </c>
    </row>
    <row r="181" spans="1:30" s="137" customFormat="1" ht="98" x14ac:dyDescent="0.35">
      <c r="A181" s="149" t="s">
        <v>414</v>
      </c>
      <c r="B181" s="46" t="s">
        <v>6</v>
      </c>
      <c r="C181" s="46" t="s">
        <v>338</v>
      </c>
      <c r="D181" s="46" t="s">
        <v>421</v>
      </c>
      <c r="E181" s="46" t="s">
        <v>1521</v>
      </c>
      <c r="F181" s="131" t="s">
        <v>1522</v>
      </c>
      <c r="G181" s="131" t="s">
        <v>1522</v>
      </c>
      <c r="H181" s="142">
        <v>1055.1500000000001</v>
      </c>
      <c r="I181" s="58">
        <v>0.3</v>
      </c>
      <c r="J181" s="143">
        <v>738.6</v>
      </c>
      <c r="K181" s="46" t="s">
        <v>1523</v>
      </c>
      <c r="L181" s="47">
        <v>8</v>
      </c>
      <c r="M181" s="46" t="s">
        <v>1524</v>
      </c>
      <c r="N181" s="47" t="s">
        <v>612</v>
      </c>
      <c r="O181" s="46" t="s">
        <v>773</v>
      </c>
      <c r="P181" s="47">
        <v>128</v>
      </c>
      <c r="Q181" s="46" t="s">
        <v>1525</v>
      </c>
      <c r="R181" s="46" t="s">
        <v>44</v>
      </c>
      <c r="S181" s="46" t="s">
        <v>1526</v>
      </c>
      <c r="T181" s="144" t="s">
        <v>612</v>
      </c>
      <c r="U181" s="46" t="s">
        <v>612</v>
      </c>
      <c r="V181" s="46" t="s">
        <v>612</v>
      </c>
      <c r="W181" s="132" t="s">
        <v>57</v>
      </c>
      <c r="X181" s="144">
        <v>0.82</v>
      </c>
      <c r="Y181" s="144">
        <v>65</v>
      </c>
      <c r="Z181" s="144" t="s">
        <v>612</v>
      </c>
      <c r="AA181" s="47">
        <v>6</v>
      </c>
      <c r="AB181" s="221" t="s">
        <v>1527</v>
      </c>
      <c r="AC181" s="145">
        <v>3</v>
      </c>
      <c r="AD181" s="150" t="s">
        <v>1528</v>
      </c>
    </row>
    <row r="182" spans="1:30" s="137" customFormat="1" ht="70" x14ac:dyDescent="0.35">
      <c r="A182" s="149" t="s">
        <v>414</v>
      </c>
      <c r="B182" s="46" t="s">
        <v>6</v>
      </c>
      <c r="C182" s="46" t="s">
        <v>338</v>
      </c>
      <c r="D182" s="46" t="s">
        <v>421</v>
      </c>
      <c r="E182" s="46" t="s">
        <v>1529</v>
      </c>
      <c r="F182" s="131" t="s">
        <v>1530</v>
      </c>
      <c r="G182" s="131" t="s">
        <v>1530</v>
      </c>
      <c r="H182" s="142">
        <v>703.44</v>
      </c>
      <c r="I182" s="58">
        <v>0.3</v>
      </c>
      <c r="J182" s="143">
        <v>492.4</v>
      </c>
      <c r="K182" s="46" t="s">
        <v>1523</v>
      </c>
      <c r="L182" s="47">
        <v>4</v>
      </c>
      <c r="M182" s="46" t="s">
        <v>1531</v>
      </c>
      <c r="N182" s="47" t="s">
        <v>612</v>
      </c>
      <c r="O182" s="46" t="s">
        <v>773</v>
      </c>
      <c r="P182" s="47">
        <v>16</v>
      </c>
      <c r="Q182" s="46" t="s">
        <v>99</v>
      </c>
      <c r="R182" s="46" t="s">
        <v>612</v>
      </c>
      <c r="S182" s="46" t="s">
        <v>1532</v>
      </c>
      <c r="T182" s="144" t="s">
        <v>612</v>
      </c>
      <c r="U182" s="46" t="s">
        <v>612</v>
      </c>
      <c r="V182" s="46" t="s">
        <v>612</v>
      </c>
      <c r="W182" s="132" t="s">
        <v>57</v>
      </c>
      <c r="X182" s="144">
        <v>0.8</v>
      </c>
      <c r="Y182" s="144">
        <v>65</v>
      </c>
      <c r="Z182" s="144" t="s">
        <v>612</v>
      </c>
      <c r="AA182" s="47">
        <v>6</v>
      </c>
      <c r="AB182" s="221" t="s">
        <v>1533</v>
      </c>
      <c r="AC182" s="145">
        <v>3</v>
      </c>
      <c r="AD182" s="150" t="s">
        <v>1534</v>
      </c>
    </row>
    <row r="183" spans="1:30" s="137" customFormat="1" ht="98" x14ac:dyDescent="0.35">
      <c r="A183" s="149" t="s">
        <v>414</v>
      </c>
      <c r="B183" s="46" t="s">
        <v>6</v>
      </c>
      <c r="C183" s="46" t="s">
        <v>11</v>
      </c>
      <c r="D183" s="46" t="s">
        <v>414</v>
      </c>
      <c r="E183" s="46" t="s">
        <v>1355</v>
      </c>
      <c r="F183" s="131" t="s">
        <v>1355</v>
      </c>
      <c r="G183" s="131" t="s">
        <v>1355</v>
      </c>
      <c r="H183" s="142">
        <v>3162.9</v>
      </c>
      <c r="I183" s="58">
        <v>0.31</v>
      </c>
      <c r="J183" s="143">
        <v>2182.4</v>
      </c>
      <c r="K183" s="46" t="s">
        <v>1340</v>
      </c>
      <c r="L183" s="47">
        <v>8</v>
      </c>
      <c r="M183" s="46" t="s">
        <v>667</v>
      </c>
      <c r="N183" s="47">
        <v>2</v>
      </c>
      <c r="O183" s="46" t="s">
        <v>1356</v>
      </c>
      <c r="P183" s="47">
        <v>240</v>
      </c>
      <c r="Q183" s="46" t="s">
        <v>1335</v>
      </c>
      <c r="R183" s="46" t="s">
        <v>44</v>
      </c>
      <c r="S183" s="46" t="s">
        <v>1357</v>
      </c>
      <c r="T183" s="144" t="s">
        <v>612</v>
      </c>
      <c r="U183" s="46" t="s">
        <v>612</v>
      </c>
      <c r="V183" s="46" t="s">
        <v>612</v>
      </c>
      <c r="W183" s="132" t="s">
        <v>57</v>
      </c>
      <c r="X183" s="144">
        <v>5.2</v>
      </c>
      <c r="Y183" s="144">
        <v>650</v>
      </c>
      <c r="Z183" s="144" t="s">
        <v>612</v>
      </c>
      <c r="AA183" s="47">
        <v>44</v>
      </c>
      <c r="AB183" s="221" t="s">
        <v>1358</v>
      </c>
      <c r="AC183" s="145">
        <v>3</v>
      </c>
      <c r="AD183" s="150" t="s">
        <v>1338</v>
      </c>
    </row>
    <row r="184" spans="1:30" s="137" customFormat="1" ht="98" x14ac:dyDescent="0.35">
      <c r="A184" s="149" t="s">
        <v>414</v>
      </c>
      <c r="B184" s="46" t="s">
        <v>6</v>
      </c>
      <c r="C184" s="46" t="s">
        <v>11</v>
      </c>
      <c r="D184" s="46" t="s">
        <v>414</v>
      </c>
      <c r="E184" s="46" t="s">
        <v>1359</v>
      </c>
      <c r="F184" s="131" t="s">
        <v>1359</v>
      </c>
      <c r="G184" s="131" t="s">
        <v>1359</v>
      </c>
      <c r="H184" s="142">
        <v>4144.95</v>
      </c>
      <c r="I184" s="58">
        <v>0.31</v>
      </c>
      <c r="J184" s="143">
        <v>2860</v>
      </c>
      <c r="K184" s="46" t="s">
        <v>1360</v>
      </c>
      <c r="L184" s="47">
        <v>8</v>
      </c>
      <c r="M184" s="46" t="s">
        <v>667</v>
      </c>
      <c r="N184" s="47">
        <v>2</v>
      </c>
      <c r="O184" s="46" t="s">
        <v>1356</v>
      </c>
      <c r="P184" s="47">
        <v>240</v>
      </c>
      <c r="Q184" s="46" t="s">
        <v>1335</v>
      </c>
      <c r="R184" s="46" t="s">
        <v>44</v>
      </c>
      <c r="S184" s="46" t="s">
        <v>1357</v>
      </c>
      <c r="T184" s="144" t="s">
        <v>612</v>
      </c>
      <c r="U184" s="46" t="s">
        <v>612</v>
      </c>
      <c r="V184" s="46" t="s">
        <v>612</v>
      </c>
      <c r="W184" s="132" t="s">
        <v>57</v>
      </c>
      <c r="X184" s="144">
        <v>5.5</v>
      </c>
      <c r="Y184" s="144">
        <v>650</v>
      </c>
      <c r="Z184" s="144" t="s">
        <v>612</v>
      </c>
      <c r="AA184" s="47">
        <v>54.3</v>
      </c>
      <c r="AB184" s="221" t="s">
        <v>1361</v>
      </c>
      <c r="AC184" s="145">
        <v>3</v>
      </c>
      <c r="AD184" s="150" t="s">
        <v>1338</v>
      </c>
    </row>
    <row r="185" spans="1:30" s="137" customFormat="1" ht="140" x14ac:dyDescent="0.35">
      <c r="A185" s="149" t="s">
        <v>414</v>
      </c>
      <c r="B185" s="46" t="s">
        <v>6</v>
      </c>
      <c r="C185" s="46" t="s">
        <v>11</v>
      </c>
      <c r="D185" s="46" t="s">
        <v>415</v>
      </c>
      <c r="E185" s="46" t="s">
        <v>887</v>
      </c>
      <c r="F185" s="131" t="s">
        <v>888</v>
      </c>
      <c r="G185" s="131" t="s">
        <v>888</v>
      </c>
      <c r="H185" s="142">
        <v>2635.05</v>
      </c>
      <c r="I185" s="58">
        <v>0.39999999999999997</v>
      </c>
      <c r="J185" s="143">
        <v>1581.03</v>
      </c>
      <c r="K185" s="46" t="s">
        <v>889</v>
      </c>
      <c r="L185" s="47">
        <v>8</v>
      </c>
      <c r="M185" s="46" t="s">
        <v>890</v>
      </c>
      <c r="N185" s="47" t="s">
        <v>612</v>
      </c>
      <c r="O185" s="46" t="s">
        <v>406</v>
      </c>
      <c r="P185" s="47">
        <v>500</v>
      </c>
      <c r="Q185" s="46" t="s">
        <v>891</v>
      </c>
      <c r="R185" s="46" t="s">
        <v>44</v>
      </c>
      <c r="S185" s="46" t="s">
        <v>476</v>
      </c>
      <c r="T185" s="144" t="s">
        <v>612</v>
      </c>
      <c r="U185" s="46" t="s">
        <v>406</v>
      </c>
      <c r="V185" s="46" t="s">
        <v>406</v>
      </c>
      <c r="W185" s="132" t="s">
        <v>57</v>
      </c>
      <c r="X185" s="144">
        <v>1.71</v>
      </c>
      <c r="Y185" s="144">
        <v>180</v>
      </c>
      <c r="Z185" s="144" t="s">
        <v>612</v>
      </c>
      <c r="AA185" s="47">
        <v>43.47</v>
      </c>
      <c r="AB185" s="221" t="s">
        <v>893</v>
      </c>
      <c r="AC185" s="145">
        <v>3</v>
      </c>
      <c r="AD185" s="150" t="s">
        <v>886</v>
      </c>
    </row>
    <row r="186" spans="1:30" s="137" customFormat="1" ht="126" x14ac:dyDescent="0.35">
      <c r="A186" s="149" t="s">
        <v>414</v>
      </c>
      <c r="B186" s="46" t="s">
        <v>6</v>
      </c>
      <c r="C186" s="46" t="s">
        <v>11</v>
      </c>
      <c r="D186" s="46" t="s">
        <v>415</v>
      </c>
      <c r="E186" s="46" t="s">
        <v>916</v>
      </c>
      <c r="F186" s="131" t="s">
        <v>917</v>
      </c>
      <c r="G186" s="131" t="s">
        <v>917</v>
      </c>
      <c r="H186" s="142">
        <v>7247.44</v>
      </c>
      <c r="I186" s="58">
        <v>0.48</v>
      </c>
      <c r="J186" s="143">
        <v>3768.6687999999999</v>
      </c>
      <c r="K186" s="46" t="s">
        <v>912</v>
      </c>
      <c r="L186" s="47">
        <v>8</v>
      </c>
      <c r="M186" s="46" t="s">
        <v>918</v>
      </c>
      <c r="N186" s="47" t="s">
        <v>612</v>
      </c>
      <c r="O186" s="46" t="s">
        <v>406</v>
      </c>
      <c r="P186" s="47">
        <v>128</v>
      </c>
      <c r="Q186" s="46" t="s">
        <v>882</v>
      </c>
      <c r="R186" s="46" t="s">
        <v>44</v>
      </c>
      <c r="S186" s="46" t="s">
        <v>476</v>
      </c>
      <c r="T186" s="144">
        <v>11.6</v>
      </c>
      <c r="U186" s="46" t="s">
        <v>68</v>
      </c>
      <c r="V186" s="46" t="s">
        <v>919</v>
      </c>
      <c r="W186" s="132" t="s">
        <v>353</v>
      </c>
      <c r="X186" s="144">
        <v>1.33</v>
      </c>
      <c r="Y186" s="144">
        <v>45</v>
      </c>
      <c r="Z186" s="144">
        <v>34</v>
      </c>
      <c r="AA186" s="47">
        <v>18.760000000000002</v>
      </c>
      <c r="AB186" s="221" t="s">
        <v>921</v>
      </c>
      <c r="AC186" s="145">
        <v>3</v>
      </c>
      <c r="AD186" s="150" t="s">
        <v>886</v>
      </c>
    </row>
    <row r="187" spans="1:30" s="137" customFormat="1" ht="168" x14ac:dyDescent="0.35">
      <c r="A187" s="149" t="s">
        <v>414</v>
      </c>
      <c r="B187" s="46" t="s">
        <v>6</v>
      </c>
      <c r="C187" s="46" t="s">
        <v>11</v>
      </c>
      <c r="D187" s="46" t="s">
        <v>415</v>
      </c>
      <c r="E187" s="46" t="s">
        <v>1582</v>
      </c>
      <c r="F187" s="131" t="s">
        <v>1583</v>
      </c>
      <c r="G187" s="131" t="s">
        <v>1583</v>
      </c>
      <c r="H187" s="142">
        <v>3327.91</v>
      </c>
      <c r="I187" s="58">
        <v>0.39999999999999997</v>
      </c>
      <c r="J187" s="143">
        <v>1996.7459999999999</v>
      </c>
      <c r="K187" s="46" t="s">
        <v>939</v>
      </c>
      <c r="L187" s="47">
        <v>4</v>
      </c>
      <c r="M187" s="46" t="s">
        <v>1584</v>
      </c>
      <c r="N187" s="47" t="s">
        <v>612</v>
      </c>
      <c r="O187" s="46" t="s">
        <v>406</v>
      </c>
      <c r="P187" s="47">
        <v>128</v>
      </c>
      <c r="Q187" s="46" t="s">
        <v>1585</v>
      </c>
      <c r="R187" s="46" t="s">
        <v>44</v>
      </c>
      <c r="S187" s="46" t="s">
        <v>476</v>
      </c>
      <c r="T187" s="144">
        <v>15.6</v>
      </c>
      <c r="U187" s="46" t="s">
        <v>55</v>
      </c>
      <c r="V187" s="46" t="s">
        <v>1586</v>
      </c>
      <c r="W187" s="132" t="s">
        <v>57</v>
      </c>
      <c r="X187" s="144">
        <v>1.82</v>
      </c>
      <c r="Y187" s="144">
        <v>90</v>
      </c>
      <c r="Z187" s="144">
        <v>42</v>
      </c>
      <c r="AA187" s="47">
        <v>22.09</v>
      </c>
      <c r="AB187" s="221" t="s">
        <v>1587</v>
      </c>
      <c r="AC187" s="145">
        <v>3</v>
      </c>
      <c r="AD187" s="150" t="s">
        <v>886</v>
      </c>
    </row>
    <row r="188" spans="1:30" s="137" customFormat="1" ht="98" x14ac:dyDescent="0.35">
      <c r="A188" s="149" t="s">
        <v>414</v>
      </c>
      <c r="B188" s="46" t="s">
        <v>6</v>
      </c>
      <c r="C188" s="46" t="s">
        <v>11</v>
      </c>
      <c r="D188" s="46" t="s">
        <v>419</v>
      </c>
      <c r="E188" s="46" t="s">
        <v>1421</v>
      </c>
      <c r="F188" s="131" t="s">
        <v>1422</v>
      </c>
      <c r="G188" s="131" t="s">
        <v>1422</v>
      </c>
      <c r="H188" s="142">
        <v>3695.44</v>
      </c>
      <c r="I188" s="58">
        <v>0.33</v>
      </c>
      <c r="J188" s="143">
        <v>2475.94</v>
      </c>
      <c r="K188" s="46" t="s">
        <v>1423</v>
      </c>
      <c r="L188" s="47">
        <v>16</v>
      </c>
      <c r="M188" s="46" t="s">
        <v>667</v>
      </c>
      <c r="N188" s="47">
        <v>8</v>
      </c>
      <c r="O188" s="46" t="s">
        <v>1424</v>
      </c>
      <c r="P188" s="47">
        <v>512</v>
      </c>
      <c r="Q188" s="46" t="s">
        <v>1425</v>
      </c>
      <c r="R188" s="46" t="s">
        <v>44</v>
      </c>
      <c r="S188" s="46" t="s">
        <v>1336</v>
      </c>
      <c r="T188" s="144" t="s">
        <v>612</v>
      </c>
      <c r="U188" s="46" t="s">
        <v>612</v>
      </c>
      <c r="V188" s="46" t="s">
        <v>612</v>
      </c>
      <c r="W188" s="132" t="s">
        <v>57</v>
      </c>
      <c r="X188" s="144">
        <v>9.86</v>
      </c>
      <c r="Y188" s="144">
        <v>550</v>
      </c>
      <c r="Z188" s="144" t="s">
        <v>612</v>
      </c>
      <c r="AA188" s="47">
        <v>12.504</v>
      </c>
      <c r="AB188" s="221" t="s">
        <v>1426</v>
      </c>
      <c r="AC188" s="145">
        <v>3</v>
      </c>
      <c r="AD188" s="150" t="s">
        <v>1338</v>
      </c>
    </row>
    <row r="189" spans="1:30" s="137" customFormat="1" ht="98" x14ac:dyDescent="0.35">
      <c r="A189" s="149" t="s">
        <v>414</v>
      </c>
      <c r="B189" s="46" t="s">
        <v>6</v>
      </c>
      <c r="C189" s="46" t="s">
        <v>11</v>
      </c>
      <c r="D189" s="46" t="s">
        <v>419</v>
      </c>
      <c r="E189" s="46" t="s">
        <v>1427</v>
      </c>
      <c r="F189" s="131" t="s">
        <v>1428</v>
      </c>
      <c r="G189" s="131" t="s">
        <v>1428</v>
      </c>
      <c r="H189" s="142">
        <v>4601</v>
      </c>
      <c r="I189" s="58">
        <v>0.33</v>
      </c>
      <c r="J189" s="143">
        <v>3082.2</v>
      </c>
      <c r="K189" s="46" t="s">
        <v>1429</v>
      </c>
      <c r="L189" s="47">
        <v>32</v>
      </c>
      <c r="M189" s="46" t="s">
        <v>667</v>
      </c>
      <c r="N189" s="47">
        <v>5</v>
      </c>
      <c r="O189" s="46" t="s">
        <v>1430</v>
      </c>
      <c r="P189" s="47">
        <v>1000</v>
      </c>
      <c r="Q189" s="46" t="s">
        <v>1425</v>
      </c>
      <c r="R189" s="46" t="s">
        <v>44</v>
      </c>
      <c r="S189" s="46" t="s">
        <v>1336</v>
      </c>
      <c r="T189" s="144" t="s">
        <v>612</v>
      </c>
      <c r="U189" s="46" t="s">
        <v>612</v>
      </c>
      <c r="V189" s="46" t="s">
        <v>612</v>
      </c>
      <c r="W189" s="132" t="s">
        <v>57</v>
      </c>
      <c r="X189" s="144">
        <v>7</v>
      </c>
      <c r="Y189" s="144">
        <v>700</v>
      </c>
      <c r="Z189" s="144" t="s">
        <v>612</v>
      </c>
      <c r="AA189" s="47">
        <v>18.847999999999999</v>
      </c>
      <c r="AB189" s="221" t="s">
        <v>1431</v>
      </c>
      <c r="AC189" s="145">
        <v>3</v>
      </c>
      <c r="AD189" s="150" t="s">
        <v>1338</v>
      </c>
    </row>
    <row r="190" spans="1:30" s="137" customFormat="1" ht="98" x14ac:dyDescent="0.35">
      <c r="A190" s="149" t="s">
        <v>414</v>
      </c>
      <c r="B190" s="46" t="s">
        <v>6</v>
      </c>
      <c r="C190" s="46" t="s">
        <v>11</v>
      </c>
      <c r="D190" s="46" t="s">
        <v>419</v>
      </c>
      <c r="E190" s="46" t="s">
        <v>1432</v>
      </c>
      <c r="F190" s="131" t="s">
        <v>1433</v>
      </c>
      <c r="G190" s="131" t="s">
        <v>1433</v>
      </c>
      <c r="H190" s="142">
        <v>8250</v>
      </c>
      <c r="I190" s="58">
        <v>0.33</v>
      </c>
      <c r="J190" s="143">
        <v>5526.9</v>
      </c>
      <c r="K190" s="46" t="s">
        <v>1434</v>
      </c>
      <c r="L190" s="47">
        <v>64</v>
      </c>
      <c r="M190" s="46" t="s">
        <v>667</v>
      </c>
      <c r="N190" s="47">
        <v>8</v>
      </c>
      <c r="O190" s="46" t="s">
        <v>1435</v>
      </c>
      <c r="P190" s="47">
        <v>1000</v>
      </c>
      <c r="Q190" s="46" t="s">
        <v>1425</v>
      </c>
      <c r="R190" s="46" t="s">
        <v>44</v>
      </c>
      <c r="S190" s="46" t="s">
        <v>1436</v>
      </c>
      <c r="T190" s="144" t="s">
        <v>612</v>
      </c>
      <c r="U190" s="46" t="s">
        <v>612</v>
      </c>
      <c r="V190" s="46" t="s">
        <v>612</v>
      </c>
      <c r="W190" s="132" t="s">
        <v>57</v>
      </c>
      <c r="X190" s="144">
        <v>10.199999999999999</v>
      </c>
      <c r="Y190" s="144">
        <v>1000</v>
      </c>
      <c r="Z190" s="144" t="s">
        <v>612</v>
      </c>
      <c r="AA190" s="47">
        <v>39.569000000000003</v>
      </c>
      <c r="AB190" s="221" t="s">
        <v>1437</v>
      </c>
      <c r="AC190" s="145">
        <v>3</v>
      </c>
      <c r="AD190" s="150" t="s">
        <v>1338</v>
      </c>
    </row>
    <row r="191" spans="1:30" s="137" customFormat="1" ht="98" x14ac:dyDescent="0.35">
      <c r="A191" s="149" t="s">
        <v>414</v>
      </c>
      <c r="B191" s="46" t="s">
        <v>6</v>
      </c>
      <c r="C191" s="46" t="s">
        <v>11</v>
      </c>
      <c r="D191" s="46" t="s">
        <v>419</v>
      </c>
      <c r="E191" s="46" t="s">
        <v>1438</v>
      </c>
      <c r="F191" s="131" t="s">
        <v>1439</v>
      </c>
      <c r="G191" s="131" t="s">
        <v>1439</v>
      </c>
      <c r="H191" s="142">
        <v>9414.5</v>
      </c>
      <c r="I191" s="58">
        <v>0.33</v>
      </c>
      <c r="J191" s="143">
        <v>6307.7</v>
      </c>
      <c r="K191" s="46" t="s">
        <v>1440</v>
      </c>
      <c r="L191" s="47">
        <v>64</v>
      </c>
      <c r="M191" s="46" t="s">
        <v>667</v>
      </c>
      <c r="N191" s="47">
        <v>8</v>
      </c>
      <c r="O191" s="46" t="s">
        <v>1435</v>
      </c>
      <c r="P191" s="47">
        <v>1000</v>
      </c>
      <c r="Q191" s="46" t="s">
        <v>1425</v>
      </c>
      <c r="R191" s="46" t="s">
        <v>44</v>
      </c>
      <c r="S191" s="46" t="s">
        <v>1436</v>
      </c>
      <c r="T191" s="144" t="s">
        <v>612</v>
      </c>
      <c r="U191" s="46" t="s">
        <v>612</v>
      </c>
      <c r="V191" s="46" t="s">
        <v>612</v>
      </c>
      <c r="W191" s="132" t="s">
        <v>57</v>
      </c>
      <c r="X191" s="144">
        <v>13.1</v>
      </c>
      <c r="Y191" s="144">
        <v>1000</v>
      </c>
      <c r="Z191" s="144" t="s">
        <v>612</v>
      </c>
      <c r="AA191" s="47">
        <v>61.530999999999999</v>
      </c>
      <c r="AB191" s="221" t="s">
        <v>1441</v>
      </c>
      <c r="AC191" s="145">
        <v>3</v>
      </c>
      <c r="AD191" s="150" t="s">
        <v>1338</v>
      </c>
    </row>
    <row r="192" spans="1:30" s="137" customFormat="1" ht="112" x14ac:dyDescent="0.35">
      <c r="A192" s="149" t="s">
        <v>414</v>
      </c>
      <c r="B192" s="46" t="s">
        <v>6</v>
      </c>
      <c r="C192" s="46" t="s">
        <v>11</v>
      </c>
      <c r="D192" s="46" t="s">
        <v>420</v>
      </c>
      <c r="E192" s="46" t="s">
        <v>1726</v>
      </c>
      <c r="F192" s="131" t="s">
        <v>1727</v>
      </c>
      <c r="G192" s="131"/>
      <c r="H192" s="142">
        <v>2429</v>
      </c>
      <c r="I192" s="58">
        <v>0.2</v>
      </c>
      <c r="J192" s="143">
        <v>1942</v>
      </c>
      <c r="K192" s="46" t="s">
        <v>1728</v>
      </c>
      <c r="L192" s="47">
        <v>8</v>
      </c>
      <c r="M192" s="46" t="s">
        <v>1729</v>
      </c>
      <c r="N192" s="47">
        <v>2</v>
      </c>
      <c r="O192" s="46" t="s">
        <v>1730</v>
      </c>
      <c r="P192" s="47">
        <v>512</v>
      </c>
      <c r="Q192" s="46" t="s">
        <v>612</v>
      </c>
      <c r="R192" s="46" t="s">
        <v>44</v>
      </c>
      <c r="S192" s="46" t="s">
        <v>1706</v>
      </c>
      <c r="T192" s="144" t="s">
        <v>612</v>
      </c>
      <c r="U192" s="46" t="s">
        <v>612</v>
      </c>
      <c r="V192" s="46" t="s">
        <v>1731</v>
      </c>
      <c r="W192" s="132" t="s">
        <v>57</v>
      </c>
      <c r="X192" s="144">
        <v>1.25</v>
      </c>
      <c r="Y192" s="144">
        <v>170</v>
      </c>
      <c r="Z192" s="144" t="s">
        <v>612</v>
      </c>
      <c r="AA192" s="47" t="s">
        <v>612</v>
      </c>
      <c r="AB192" s="221" t="s">
        <v>1732</v>
      </c>
      <c r="AC192" s="145">
        <v>3</v>
      </c>
      <c r="AD192" s="150"/>
    </row>
    <row r="193" spans="1:30" s="137" customFormat="1" ht="98" x14ac:dyDescent="0.35">
      <c r="A193" s="149" t="s">
        <v>414</v>
      </c>
      <c r="B193" s="46" t="s">
        <v>6</v>
      </c>
      <c r="C193" s="46" t="s">
        <v>11</v>
      </c>
      <c r="D193" s="46" t="s">
        <v>420</v>
      </c>
      <c r="E193" s="46" t="s">
        <v>1733</v>
      </c>
      <c r="F193" s="131" t="s">
        <v>1734</v>
      </c>
      <c r="G193" s="131"/>
      <c r="H193" s="142">
        <v>2309</v>
      </c>
      <c r="I193" s="58">
        <v>0.2</v>
      </c>
      <c r="J193" s="143">
        <v>1846</v>
      </c>
      <c r="K193" s="46" t="s">
        <v>1735</v>
      </c>
      <c r="L193" s="47">
        <v>16</v>
      </c>
      <c r="M193" s="46" t="s">
        <v>1736</v>
      </c>
      <c r="N193" s="47">
        <v>2</v>
      </c>
      <c r="O193" s="46" t="s">
        <v>1737</v>
      </c>
      <c r="P193" s="47">
        <v>512</v>
      </c>
      <c r="Q193" s="46" t="s">
        <v>612</v>
      </c>
      <c r="R193" s="46" t="s">
        <v>44</v>
      </c>
      <c r="S193" s="46" t="s">
        <v>1706</v>
      </c>
      <c r="T193" s="144" t="s">
        <v>612</v>
      </c>
      <c r="U193" s="46" t="s">
        <v>612</v>
      </c>
      <c r="V193" s="46" t="s">
        <v>1738</v>
      </c>
      <c r="W193" s="132" t="s">
        <v>57</v>
      </c>
      <c r="X193" s="144">
        <v>5.3</v>
      </c>
      <c r="Y193" s="144">
        <v>310</v>
      </c>
      <c r="Z193" s="144" t="s">
        <v>612</v>
      </c>
      <c r="AA193" s="47" t="s">
        <v>612</v>
      </c>
      <c r="AB193" s="221" t="s">
        <v>1739</v>
      </c>
      <c r="AC193" s="145">
        <v>3</v>
      </c>
      <c r="AD193" s="150"/>
    </row>
    <row r="194" spans="1:30" s="137" customFormat="1" ht="98" x14ac:dyDescent="0.35">
      <c r="A194" s="149" t="s">
        <v>414</v>
      </c>
      <c r="B194" s="46" t="s">
        <v>6</v>
      </c>
      <c r="C194" s="46" t="s">
        <v>11</v>
      </c>
      <c r="D194" s="46" t="s">
        <v>420</v>
      </c>
      <c r="E194" s="46" t="s">
        <v>1740</v>
      </c>
      <c r="F194" s="131" t="s">
        <v>1741</v>
      </c>
      <c r="G194" s="131"/>
      <c r="H194" s="142">
        <v>2279</v>
      </c>
      <c r="I194" s="58">
        <v>0.2</v>
      </c>
      <c r="J194" s="143">
        <v>1822</v>
      </c>
      <c r="K194" s="46" t="s">
        <v>1718</v>
      </c>
      <c r="L194" s="47">
        <v>16</v>
      </c>
      <c r="M194" s="46" t="s">
        <v>1736</v>
      </c>
      <c r="N194" s="47">
        <v>2</v>
      </c>
      <c r="O194" s="46" t="s">
        <v>1737</v>
      </c>
      <c r="P194" s="47">
        <v>512</v>
      </c>
      <c r="Q194" s="46" t="s">
        <v>612</v>
      </c>
      <c r="R194" s="46" t="s">
        <v>44</v>
      </c>
      <c r="S194" s="46" t="s">
        <v>1706</v>
      </c>
      <c r="T194" s="144" t="s">
        <v>612</v>
      </c>
      <c r="U194" s="46" t="s">
        <v>612</v>
      </c>
      <c r="V194" s="46" t="s">
        <v>1742</v>
      </c>
      <c r="W194" s="132" t="s">
        <v>57</v>
      </c>
      <c r="X194" s="144">
        <v>5.3</v>
      </c>
      <c r="Y194" s="144">
        <v>300</v>
      </c>
      <c r="Z194" s="144" t="s">
        <v>612</v>
      </c>
      <c r="AA194" s="47" t="s">
        <v>612</v>
      </c>
      <c r="AB194" s="221" t="s">
        <v>1739</v>
      </c>
      <c r="AC194" s="145">
        <v>3</v>
      </c>
      <c r="AD194" s="150"/>
    </row>
    <row r="195" spans="1:30" s="137" customFormat="1" ht="98" x14ac:dyDescent="0.35">
      <c r="A195" s="149" t="s">
        <v>414</v>
      </c>
      <c r="B195" s="46" t="s">
        <v>6</v>
      </c>
      <c r="C195" s="46" t="s">
        <v>11</v>
      </c>
      <c r="D195" s="46" t="s">
        <v>420</v>
      </c>
      <c r="E195" s="46" t="s">
        <v>1743</v>
      </c>
      <c r="F195" s="131" t="s">
        <v>1744</v>
      </c>
      <c r="G195" s="131"/>
      <c r="H195" s="142">
        <v>4539</v>
      </c>
      <c r="I195" s="58">
        <v>0.2</v>
      </c>
      <c r="J195" s="143">
        <v>3631</v>
      </c>
      <c r="K195" s="46" t="s">
        <v>1745</v>
      </c>
      <c r="L195" s="47">
        <v>32</v>
      </c>
      <c r="M195" s="46" t="s">
        <v>1746</v>
      </c>
      <c r="N195" s="47">
        <v>5</v>
      </c>
      <c r="O195" s="46" t="s">
        <v>1747</v>
      </c>
      <c r="P195" s="47">
        <v>512</v>
      </c>
      <c r="Q195" s="46" t="s">
        <v>612</v>
      </c>
      <c r="R195" s="46" t="s">
        <v>44</v>
      </c>
      <c r="S195" s="46" t="s">
        <v>1748</v>
      </c>
      <c r="T195" s="144" t="s">
        <v>612</v>
      </c>
      <c r="U195" s="46" t="s">
        <v>612</v>
      </c>
      <c r="V195" s="46" t="s">
        <v>1749</v>
      </c>
      <c r="W195" s="132" t="s">
        <v>57</v>
      </c>
      <c r="X195" s="144">
        <v>14.5</v>
      </c>
      <c r="Y195" s="144">
        <v>625</v>
      </c>
      <c r="Z195" s="144" t="s">
        <v>612</v>
      </c>
      <c r="AA195" s="47" t="s">
        <v>612</v>
      </c>
      <c r="AB195" s="221" t="s">
        <v>1750</v>
      </c>
      <c r="AC195" s="145">
        <v>3</v>
      </c>
      <c r="AD195" s="150"/>
    </row>
    <row r="196" spans="1:30" s="137" customFormat="1" ht="98" x14ac:dyDescent="0.35">
      <c r="A196" s="149" t="s">
        <v>414</v>
      </c>
      <c r="B196" s="46" t="s">
        <v>6</v>
      </c>
      <c r="C196" s="46" t="s">
        <v>11</v>
      </c>
      <c r="D196" s="46" t="s">
        <v>420</v>
      </c>
      <c r="E196" s="46" t="s">
        <v>1751</v>
      </c>
      <c r="F196" s="131" t="s">
        <v>1752</v>
      </c>
      <c r="G196" s="131"/>
      <c r="H196" s="142">
        <v>5699</v>
      </c>
      <c r="I196" s="58">
        <v>0.2</v>
      </c>
      <c r="J196" s="143">
        <v>4558</v>
      </c>
      <c r="K196" s="46" t="s">
        <v>1753</v>
      </c>
      <c r="L196" s="47">
        <v>64</v>
      </c>
      <c r="M196" s="46" t="s">
        <v>1754</v>
      </c>
      <c r="N196" s="47">
        <v>4</v>
      </c>
      <c r="O196" s="46" t="s">
        <v>1755</v>
      </c>
      <c r="P196" s="47">
        <v>512</v>
      </c>
      <c r="Q196" s="46" t="s">
        <v>612</v>
      </c>
      <c r="R196" s="46" t="s">
        <v>44</v>
      </c>
      <c r="S196" s="46" t="s">
        <v>1706</v>
      </c>
      <c r="T196" s="144" t="s">
        <v>612</v>
      </c>
      <c r="U196" s="46" t="s">
        <v>612</v>
      </c>
      <c r="V196" s="46" t="s">
        <v>1756</v>
      </c>
      <c r="W196" s="132" t="s">
        <v>57</v>
      </c>
      <c r="X196" s="144">
        <v>24</v>
      </c>
      <c r="Y196" s="144">
        <v>1000</v>
      </c>
      <c r="Z196" s="144" t="s">
        <v>612</v>
      </c>
      <c r="AA196" s="47" t="s">
        <v>612</v>
      </c>
      <c r="AB196" s="221" t="s">
        <v>1750</v>
      </c>
      <c r="AC196" s="145">
        <v>3</v>
      </c>
      <c r="AD196" s="150"/>
    </row>
    <row r="197" spans="1:30" s="137" customFormat="1" ht="140" x14ac:dyDescent="0.35">
      <c r="A197" s="149" t="s">
        <v>414</v>
      </c>
      <c r="B197" s="46" t="s">
        <v>6</v>
      </c>
      <c r="C197" s="46" t="s">
        <v>11</v>
      </c>
      <c r="D197" s="46" t="s">
        <v>44</v>
      </c>
      <c r="E197" s="46" t="s">
        <v>1067</v>
      </c>
      <c r="F197" s="131" t="s">
        <v>1067</v>
      </c>
      <c r="G197" s="131" t="s">
        <v>1067</v>
      </c>
      <c r="H197" s="142">
        <v>3299</v>
      </c>
      <c r="I197" s="58">
        <v>0.21077000000000001</v>
      </c>
      <c r="J197" s="143">
        <v>2603.6999999999998</v>
      </c>
      <c r="K197" s="46" t="s">
        <v>6351</v>
      </c>
      <c r="L197" s="47">
        <v>16</v>
      </c>
      <c r="M197" s="46" t="s">
        <v>612</v>
      </c>
      <c r="N197" s="47">
        <v>4</v>
      </c>
      <c r="O197" s="46" t="s">
        <v>4365</v>
      </c>
      <c r="P197" s="47">
        <v>512</v>
      </c>
      <c r="Q197" s="46" t="s">
        <v>961</v>
      </c>
      <c r="R197" s="46" t="s">
        <v>44</v>
      </c>
      <c r="S197" s="46" t="s">
        <v>883</v>
      </c>
      <c r="T197" s="144">
        <v>14.4</v>
      </c>
      <c r="U197" s="46" t="s">
        <v>7099</v>
      </c>
      <c r="V197" s="46" t="s">
        <v>1933</v>
      </c>
      <c r="W197" s="132" t="s">
        <v>57</v>
      </c>
      <c r="X197" s="144">
        <v>1.8</v>
      </c>
      <c r="Y197" s="144">
        <v>102</v>
      </c>
      <c r="Z197" s="144">
        <v>58</v>
      </c>
      <c r="AA197" s="47" t="s">
        <v>612</v>
      </c>
      <c r="AB197" s="221" t="s">
        <v>1851</v>
      </c>
      <c r="AC197" s="145">
        <v>2</v>
      </c>
      <c r="AD197" s="150" t="s">
        <v>7130</v>
      </c>
    </row>
    <row r="198" spans="1:30" s="137" customFormat="1" ht="140" x14ac:dyDescent="0.35">
      <c r="A198" s="149" t="s">
        <v>414</v>
      </c>
      <c r="B198" s="46" t="s">
        <v>6</v>
      </c>
      <c r="C198" s="46" t="s">
        <v>11</v>
      </c>
      <c r="D198" s="46" t="s">
        <v>44</v>
      </c>
      <c r="E198" s="46" t="s">
        <v>8051</v>
      </c>
      <c r="F198" s="131" t="s">
        <v>1070</v>
      </c>
      <c r="G198" s="131" t="s">
        <v>1070</v>
      </c>
      <c r="H198" s="142">
        <v>4199</v>
      </c>
      <c r="I198" s="58">
        <v>0.18310000000000001</v>
      </c>
      <c r="J198" s="143">
        <v>3429.8</v>
      </c>
      <c r="K198" s="46" t="s">
        <v>6351</v>
      </c>
      <c r="L198" s="47">
        <v>32</v>
      </c>
      <c r="M198" s="46" t="s">
        <v>612</v>
      </c>
      <c r="N198" s="47">
        <v>4</v>
      </c>
      <c r="O198" s="46" t="s">
        <v>4365</v>
      </c>
      <c r="P198" s="47">
        <v>1000</v>
      </c>
      <c r="Q198" s="46" t="s">
        <v>961</v>
      </c>
      <c r="R198" s="46" t="s">
        <v>44</v>
      </c>
      <c r="S198" s="46" t="s">
        <v>883</v>
      </c>
      <c r="T198" s="144">
        <v>14.4</v>
      </c>
      <c r="U198" s="46" t="s">
        <v>7099</v>
      </c>
      <c r="V198" s="46" t="s">
        <v>1933</v>
      </c>
      <c r="W198" s="132" t="s">
        <v>57</v>
      </c>
      <c r="X198" s="144">
        <v>1.8</v>
      </c>
      <c r="Y198" s="144">
        <v>102</v>
      </c>
      <c r="Z198" s="144">
        <v>58</v>
      </c>
      <c r="AA198" s="47" t="s">
        <v>612</v>
      </c>
      <c r="AB198" s="221" t="s">
        <v>1851</v>
      </c>
      <c r="AC198" s="145">
        <v>2</v>
      </c>
      <c r="AD198" s="150" t="s">
        <v>7131</v>
      </c>
    </row>
    <row r="199" spans="1:30" s="137" customFormat="1" ht="28" x14ac:dyDescent="0.35">
      <c r="A199" s="149" t="s">
        <v>414</v>
      </c>
      <c r="B199" s="46" t="s">
        <v>6</v>
      </c>
      <c r="C199" s="46" t="s">
        <v>339</v>
      </c>
      <c r="D199" s="46" t="s">
        <v>415</v>
      </c>
      <c r="E199" s="46" t="s">
        <v>1562</v>
      </c>
      <c r="F199" s="131" t="s">
        <v>1563</v>
      </c>
      <c r="G199" s="131" t="s">
        <v>1563</v>
      </c>
      <c r="H199" s="142">
        <v>645.16999999999996</v>
      </c>
      <c r="I199" s="58">
        <v>0.36</v>
      </c>
      <c r="J199" s="143">
        <v>412.90879999999999</v>
      </c>
      <c r="K199" s="46" t="s">
        <v>1564</v>
      </c>
      <c r="L199" s="47">
        <v>0.5</v>
      </c>
      <c r="M199" s="46" t="s">
        <v>1565</v>
      </c>
      <c r="N199" s="47" t="s">
        <v>612</v>
      </c>
      <c r="O199" s="46" t="s">
        <v>406</v>
      </c>
      <c r="P199" s="47">
        <v>1</v>
      </c>
      <c r="Q199" s="46" t="s">
        <v>932</v>
      </c>
      <c r="R199" s="46" t="s">
        <v>933</v>
      </c>
      <c r="S199" s="46" t="s">
        <v>1566</v>
      </c>
      <c r="T199" s="144" t="s">
        <v>612</v>
      </c>
      <c r="U199" s="46" t="s">
        <v>406</v>
      </c>
      <c r="V199" s="46" t="s">
        <v>406</v>
      </c>
      <c r="W199" s="132" t="s">
        <v>57</v>
      </c>
      <c r="X199" s="144">
        <v>0.48</v>
      </c>
      <c r="Y199" s="144">
        <v>30</v>
      </c>
      <c r="Z199" s="144" t="s">
        <v>612</v>
      </c>
      <c r="AA199" s="47">
        <v>8.9499999999999993</v>
      </c>
      <c r="AB199" s="221" t="s">
        <v>1567</v>
      </c>
      <c r="AC199" s="145">
        <v>3</v>
      </c>
      <c r="AD199" s="150"/>
    </row>
    <row r="200" spans="1:30" s="137" customFormat="1" ht="98" x14ac:dyDescent="0.35">
      <c r="A200" s="149" t="s">
        <v>414</v>
      </c>
      <c r="B200" s="46" t="s">
        <v>6</v>
      </c>
      <c r="C200" s="46" t="s">
        <v>339</v>
      </c>
      <c r="D200" s="46" t="s">
        <v>419</v>
      </c>
      <c r="E200" s="46" t="s">
        <v>1462</v>
      </c>
      <c r="F200" s="131" t="s">
        <v>1463</v>
      </c>
      <c r="G200" s="131" t="s">
        <v>1463</v>
      </c>
      <c r="H200" s="142">
        <v>1469.9</v>
      </c>
      <c r="I200" s="58">
        <v>0.32</v>
      </c>
      <c r="J200" s="143">
        <v>999.5</v>
      </c>
      <c r="K200" s="46" t="s">
        <v>826</v>
      </c>
      <c r="L200" s="47">
        <v>0.5</v>
      </c>
      <c r="M200" s="46" t="s">
        <v>1348</v>
      </c>
      <c r="N200" s="47" t="s">
        <v>612</v>
      </c>
      <c r="O200" s="46" t="s">
        <v>1464</v>
      </c>
      <c r="P200" s="47">
        <v>32</v>
      </c>
      <c r="Q200" s="46" t="s">
        <v>932</v>
      </c>
      <c r="R200" s="46" t="s">
        <v>612</v>
      </c>
      <c r="S200" s="46" t="s">
        <v>1465</v>
      </c>
      <c r="T200" s="144" t="s">
        <v>612</v>
      </c>
      <c r="U200" s="46" t="s">
        <v>612</v>
      </c>
      <c r="V200" s="46" t="s">
        <v>612</v>
      </c>
      <c r="W200" s="132" t="s">
        <v>57</v>
      </c>
      <c r="X200" s="144">
        <v>0.80200000000000005</v>
      </c>
      <c r="Y200" s="144">
        <v>36</v>
      </c>
      <c r="Z200" s="144" t="s">
        <v>612</v>
      </c>
      <c r="AA200" s="47">
        <v>10.4</v>
      </c>
      <c r="AB200" s="221" t="s">
        <v>1466</v>
      </c>
      <c r="AC200" s="145">
        <v>3</v>
      </c>
      <c r="AD200" s="150" t="s">
        <v>1338</v>
      </c>
    </row>
    <row r="201" spans="1:30" s="137" customFormat="1" ht="70" x14ac:dyDescent="0.35">
      <c r="A201" s="149" t="s">
        <v>414</v>
      </c>
      <c r="B201" s="46" t="s">
        <v>6</v>
      </c>
      <c r="C201" s="46" t="s">
        <v>339</v>
      </c>
      <c r="D201" s="46" t="s">
        <v>421</v>
      </c>
      <c r="E201" s="46" t="s">
        <v>1535</v>
      </c>
      <c r="F201" s="131" t="s">
        <v>1535</v>
      </c>
      <c r="G201" s="131" t="s">
        <v>1535</v>
      </c>
      <c r="H201" s="142">
        <v>445.5</v>
      </c>
      <c r="I201" s="58">
        <v>0.3</v>
      </c>
      <c r="J201" s="143">
        <v>311.85000000000002</v>
      </c>
      <c r="K201" s="46" t="s">
        <v>1536</v>
      </c>
      <c r="L201" s="47">
        <v>0.5</v>
      </c>
      <c r="M201" s="46" t="s">
        <v>1531</v>
      </c>
      <c r="N201" s="47" t="s">
        <v>612</v>
      </c>
      <c r="O201" s="46" t="s">
        <v>1464</v>
      </c>
      <c r="P201" s="47">
        <v>16</v>
      </c>
      <c r="Q201" s="46" t="s">
        <v>99</v>
      </c>
      <c r="R201" s="46" t="s">
        <v>612</v>
      </c>
      <c r="S201" s="46" t="s">
        <v>1537</v>
      </c>
      <c r="T201" s="144" t="s">
        <v>612</v>
      </c>
      <c r="U201" s="46" t="s">
        <v>612</v>
      </c>
      <c r="V201" s="46" t="s">
        <v>612</v>
      </c>
      <c r="W201" s="132" t="s">
        <v>57</v>
      </c>
      <c r="X201" s="144">
        <v>0.8</v>
      </c>
      <c r="Y201" s="144">
        <v>24</v>
      </c>
      <c r="Z201" s="144" t="s">
        <v>612</v>
      </c>
      <c r="AA201" s="47">
        <v>6</v>
      </c>
      <c r="AB201" s="221" t="s">
        <v>1538</v>
      </c>
      <c r="AC201" s="145">
        <v>3</v>
      </c>
      <c r="AD201" s="150" t="s">
        <v>1539</v>
      </c>
    </row>
    <row r="202" spans="1:30" s="137" customFormat="1" ht="126" x14ac:dyDescent="0.35">
      <c r="A202" s="149" t="s">
        <v>414</v>
      </c>
      <c r="B202" s="46" t="s">
        <v>6</v>
      </c>
      <c r="C202" s="46" t="s">
        <v>339</v>
      </c>
      <c r="D202" s="46" t="s">
        <v>421</v>
      </c>
      <c r="E202" s="46" t="s">
        <v>1540</v>
      </c>
      <c r="F202" s="131" t="s">
        <v>1541</v>
      </c>
      <c r="G202" s="131" t="s">
        <v>1542</v>
      </c>
      <c r="H202" s="142">
        <v>961.35</v>
      </c>
      <c r="I202" s="58">
        <v>0.3</v>
      </c>
      <c r="J202" s="143">
        <v>672.95</v>
      </c>
      <c r="K202" s="46" t="s">
        <v>1536</v>
      </c>
      <c r="L202" s="47">
        <v>0.5</v>
      </c>
      <c r="M202" s="46"/>
      <c r="N202" s="47" t="s">
        <v>612</v>
      </c>
      <c r="O202" s="46" t="s">
        <v>1543</v>
      </c>
      <c r="P202" s="47" t="s">
        <v>612</v>
      </c>
      <c r="Q202" s="46"/>
      <c r="R202" s="46" t="s">
        <v>612</v>
      </c>
      <c r="S202" s="46" t="s">
        <v>1537</v>
      </c>
      <c r="T202" s="144">
        <v>23.8</v>
      </c>
      <c r="U202" s="46" t="s">
        <v>1544</v>
      </c>
      <c r="V202" s="46" t="s">
        <v>1545</v>
      </c>
      <c r="W202" s="132" t="s">
        <v>57</v>
      </c>
      <c r="X202" s="144">
        <v>5.55</v>
      </c>
      <c r="Y202" s="144" t="s">
        <v>612</v>
      </c>
      <c r="Z202" s="144" t="s">
        <v>612</v>
      </c>
      <c r="AA202" s="47">
        <v>29</v>
      </c>
      <c r="AB202" s="221" t="s">
        <v>1546</v>
      </c>
      <c r="AC202" s="145">
        <v>3</v>
      </c>
      <c r="AD202" s="150" t="s">
        <v>1547</v>
      </c>
    </row>
    <row r="203" spans="1:30" s="137" customFormat="1" ht="70" x14ac:dyDescent="0.35">
      <c r="A203" s="149" t="s">
        <v>414</v>
      </c>
      <c r="B203" s="46" t="s">
        <v>15</v>
      </c>
      <c r="C203" s="46" t="s">
        <v>10</v>
      </c>
      <c r="D203" s="46" t="s">
        <v>415</v>
      </c>
      <c r="E203" s="46" t="s">
        <v>1553</v>
      </c>
      <c r="F203" s="131" t="s">
        <v>1554</v>
      </c>
      <c r="G203" s="131" t="s">
        <v>1554</v>
      </c>
      <c r="H203" s="142">
        <v>1119.8</v>
      </c>
      <c r="I203" s="58">
        <v>0.48</v>
      </c>
      <c r="J203" s="143">
        <v>582.29600000000005</v>
      </c>
      <c r="K203" s="46" t="s">
        <v>1555</v>
      </c>
      <c r="L203" s="47">
        <v>4</v>
      </c>
      <c r="M203" s="46" t="s">
        <v>925</v>
      </c>
      <c r="N203" s="47" t="s">
        <v>612</v>
      </c>
      <c r="O203" s="46" t="s">
        <v>406</v>
      </c>
      <c r="P203" s="47">
        <v>16</v>
      </c>
      <c r="Q203" s="46" t="s">
        <v>926</v>
      </c>
      <c r="R203" s="46" t="s">
        <v>100</v>
      </c>
      <c r="S203" s="46" t="s">
        <v>101</v>
      </c>
      <c r="T203" s="144">
        <v>11.6</v>
      </c>
      <c r="U203" s="46" t="s">
        <v>55</v>
      </c>
      <c r="V203" s="46" t="s">
        <v>927</v>
      </c>
      <c r="W203" s="132" t="s">
        <v>57</v>
      </c>
      <c r="X203" s="144">
        <v>1.29</v>
      </c>
      <c r="Y203" s="144">
        <v>65</v>
      </c>
      <c r="Z203" s="144">
        <v>42</v>
      </c>
      <c r="AA203" s="47">
        <v>10.64</v>
      </c>
      <c r="AB203" s="221" t="s">
        <v>1556</v>
      </c>
      <c r="AC203" s="145">
        <v>1</v>
      </c>
      <c r="AD203" s="150"/>
    </row>
    <row r="204" spans="1:30" s="137" customFormat="1" ht="98" x14ac:dyDescent="0.35">
      <c r="A204" s="149" t="s">
        <v>414</v>
      </c>
      <c r="B204" s="46" t="s">
        <v>15</v>
      </c>
      <c r="C204" s="46" t="s">
        <v>8</v>
      </c>
      <c r="D204" s="46" t="s">
        <v>415</v>
      </c>
      <c r="E204" s="46" t="s">
        <v>937</v>
      </c>
      <c r="F204" s="131" t="s">
        <v>938</v>
      </c>
      <c r="G204" s="131" t="s">
        <v>938</v>
      </c>
      <c r="H204" s="142">
        <v>2144.5</v>
      </c>
      <c r="I204" s="58">
        <v>0.05</v>
      </c>
      <c r="J204" s="143">
        <v>2037.2749999999999</v>
      </c>
      <c r="K204" s="46" t="s">
        <v>939</v>
      </c>
      <c r="L204" s="47">
        <v>8</v>
      </c>
      <c r="M204" s="46" t="s">
        <v>940</v>
      </c>
      <c r="N204" s="47" t="s">
        <v>612</v>
      </c>
      <c r="O204" s="46" t="s">
        <v>406</v>
      </c>
      <c r="P204" s="47">
        <v>256</v>
      </c>
      <c r="Q204" s="46" t="s">
        <v>941</v>
      </c>
      <c r="R204" s="46" t="s">
        <v>44</v>
      </c>
      <c r="S204" s="46" t="s">
        <v>942</v>
      </c>
      <c r="T204" s="144">
        <v>13.3</v>
      </c>
      <c r="U204" s="46" t="s">
        <v>68</v>
      </c>
      <c r="V204" s="46" t="s">
        <v>943</v>
      </c>
      <c r="W204" s="132" t="s">
        <v>57</v>
      </c>
      <c r="X204" s="144">
        <v>1.2</v>
      </c>
      <c r="Y204" s="144">
        <v>65</v>
      </c>
      <c r="Z204" s="144">
        <v>52</v>
      </c>
      <c r="AA204" s="47">
        <v>21.43</v>
      </c>
      <c r="AB204" s="221" t="s">
        <v>945</v>
      </c>
      <c r="AC204" s="145">
        <v>3</v>
      </c>
      <c r="AD204" s="150" t="s">
        <v>886</v>
      </c>
    </row>
    <row r="205" spans="1:30" s="137" customFormat="1" ht="28" x14ac:dyDescent="0.35">
      <c r="A205" s="149" t="s">
        <v>414</v>
      </c>
      <c r="B205" s="46" t="s">
        <v>15</v>
      </c>
      <c r="C205" s="46" t="s">
        <v>8</v>
      </c>
      <c r="D205" s="46" t="s">
        <v>416</v>
      </c>
      <c r="E205" s="46" t="s">
        <v>1633</v>
      </c>
      <c r="F205" s="131" t="s">
        <v>1634</v>
      </c>
      <c r="G205" s="131" t="s">
        <v>1634</v>
      </c>
      <c r="H205" s="142">
        <v>1544.94</v>
      </c>
      <c r="I205" s="58">
        <v>0.11</v>
      </c>
      <c r="J205" s="143">
        <v>1375</v>
      </c>
      <c r="K205" s="46" t="s">
        <v>1629</v>
      </c>
      <c r="L205" s="47">
        <v>8</v>
      </c>
      <c r="M205" s="46" t="s">
        <v>1602</v>
      </c>
      <c r="N205" s="47">
        <v>16</v>
      </c>
      <c r="O205" s="46" t="s">
        <v>997</v>
      </c>
      <c r="P205" s="47">
        <v>256</v>
      </c>
      <c r="Q205" s="46" t="s">
        <v>1592</v>
      </c>
      <c r="R205" s="46" t="s">
        <v>44</v>
      </c>
      <c r="S205" s="46" t="s">
        <v>476</v>
      </c>
      <c r="T205" s="144">
        <v>15.6</v>
      </c>
      <c r="U205" s="46" t="s">
        <v>1624</v>
      </c>
      <c r="V205" s="46" t="s">
        <v>1594</v>
      </c>
      <c r="W205" s="132" t="s">
        <v>57</v>
      </c>
      <c r="X205" s="144">
        <v>1.78</v>
      </c>
      <c r="Y205" s="144">
        <v>40</v>
      </c>
      <c r="Z205" s="144">
        <v>45</v>
      </c>
      <c r="AA205" s="47" t="s">
        <v>612</v>
      </c>
      <c r="AB205" s="221" t="s">
        <v>1630</v>
      </c>
      <c r="AC205" s="145">
        <v>3</v>
      </c>
      <c r="AD205" s="150"/>
    </row>
    <row r="206" spans="1:30" s="137" customFormat="1" ht="28" x14ac:dyDescent="0.35">
      <c r="A206" s="149" t="s">
        <v>414</v>
      </c>
      <c r="B206" s="46" t="s">
        <v>15</v>
      </c>
      <c r="C206" s="46" t="s">
        <v>8</v>
      </c>
      <c r="D206" s="46" t="s">
        <v>416</v>
      </c>
      <c r="E206" s="46" t="s">
        <v>1633</v>
      </c>
      <c r="F206" s="131" t="s">
        <v>1635</v>
      </c>
      <c r="G206" s="131" t="s">
        <v>1635</v>
      </c>
      <c r="H206" s="142">
        <v>1712.2050000000002</v>
      </c>
      <c r="I206" s="58">
        <v>0.11</v>
      </c>
      <c r="J206" s="143">
        <v>1497</v>
      </c>
      <c r="K206" s="46" t="s">
        <v>1632</v>
      </c>
      <c r="L206" s="47">
        <v>8</v>
      </c>
      <c r="M206" s="46" t="s">
        <v>1602</v>
      </c>
      <c r="N206" s="47">
        <v>16</v>
      </c>
      <c r="O206" s="46" t="s">
        <v>997</v>
      </c>
      <c r="P206" s="47">
        <v>256</v>
      </c>
      <c r="Q206" s="46" t="s">
        <v>1592</v>
      </c>
      <c r="R206" s="46" t="s">
        <v>44</v>
      </c>
      <c r="S206" s="46" t="s">
        <v>476</v>
      </c>
      <c r="T206" s="144">
        <v>15.6</v>
      </c>
      <c r="U206" s="46" t="s">
        <v>1624</v>
      </c>
      <c r="V206" s="46" t="s">
        <v>1598</v>
      </c>
      <c r="W206" s="132" t="s">
        <v>57</v>
      </c>
      <c r="X206" s="144">
        <v>1.78</v>
      </c>
      <c r="Y206" s="144">
        <v>40</v>
      </c>
      <c r="Z206" s="144">
        <v>45</v>
      </c>
      <c r="AA206" s="47" t="s">
        <v>612</v>
      </c>
      <c r="AB206" s="221" t="s">
        <v>1630</v>
      </c>
      <c r="AC206" s="145">
        <v>3</v>
      </c>
      <c r="AD206" s="150"/>
    </row>
    <row r="207" spans="1:30" s="137" customFormat="1" ht="56" x14ac:dyDescent="0.35">
      <c r="A207" s="149" t="s">
        <v>4316</v>
      </c>
      <c r="B207" s="46" t="s">
        <v>6</v>
      </c>
      <c r="C207" s="46" t="s">
        <v>10</v>
      </c>
      <c r="D207" s="46" t="s">
        <v>0</v>
      </c>
      <c r="E207" s="46" t="s">
        <v>4604</v>
      </c>
      <c r="F207" s="131" t="s">
        <v>4605</v>
      </c>
      <c r="G207" s="131" t="s">
        <v>4605</v>
      </c>
      <c r="H207" s="142">
        <v>747.06</v>
      </c>
      <c r="I207" s="58">
        <v>0.17249999999999999</v>
      </c>
      <c r="J207" s="143">
        <v>607.20000000000005</v>
      </c>
      <c r="K207" s="46" t="s">
        <v>4606</v>
      </c>
      <c r="L207" s="47">
        <v>4</v>
      </c>
      <c r="M207" s="46" t="s">
        <v>4592</v>
      </c>
      <c r="N207" s="47" t="s">
        <v>612</v>
      </c>
      <c r="O207" s="46" t="s">
        <v>486</v>
      </c>
      <c r="P207" s="47">
        <v>32</v>
      </c>
      <c r="Q207" s="46" t="s">
        <v>99</v>
      </c>
      <c r="R207" s="46" t="s">
        <v>100</v>
      </c>
      <c r="S207" s="46" t="s">
        <v>101</v>
      </c>
      <c r="T207" s="144">
        <v>11.6</v>
      </c>
      <c r="U207" s="46" t="s">
        <v>55</v>
      </c>
      <c r="V207" s="46" t="s">
        <v>56</v>
      </c>
      <c r="W207" s="132" t="s">
        <v>57</v>
      </c>
      <c r="X207" s="144">
        <v>1.3</v>
      </c>
      <c r="Y207" s="144">
        <v>45</v>
      </c>
      <c r="Z207" s="144">
        <v>45</v>
      </c>
      <c r="AA207" s="47">
        <v>6600</v>
      </c>
      <c r="AB207" s="221" t="s">
        <v>4607</v>
      </c>
      <c r="AC207" s="145">
        <v>3</v>
      </c>
      <c r="AD207" s="150"/>
    </row>
    <row r="208" spans="1:30" s="137" customFormat="1" ht="56" x14ac:dyDescent="0.35">
      <c r="A208" s="149" t="s">
        <v>4316</v>
      </c>
      <c r="B208" s="46" t="s">
        <v>6</v>
      </c>
      <c r="C208" s="46" t="s">
        <v>10</v>
      </c>
      <c r="D208" s="46" t="s">
        <v>0</v>
      </c>
      <c r="E208" s="46" t="s">
        <v>4608</v>
      </c>
      <c r="F208" s="131" t="s">
        <v>103</v>
      </c>
      <c r="G208" s="131" t="s">
        <v>103</v>
      </c>
      <c r="H208" s="142">
        <v>935.3</v>
      </c>
      <c r="I208" s="58">
        <v>0.17249999999999999</v>
      </c>
      <c r="J208" s="143">
        <v>773.96</v>
      </c>
      <c r="K208" s="46" t="s">
        <v>4584</v>
      </c>
      <c r="L208" s="47">
        <v>4</v>
      </c>
      <c r="M208" s="46" t="s">
        <v>4592</v>
      </c>
      <c r="N208" s="47" t="s">
        <v>612</v>
      </c>
      <c r="O208" s="46" t="s">
        <v>486</v>
      </c>
      <c r="P208" s="47">
        <v>32</v>
      </c>
      <c r="Q208" s="46" t="s">
        <v>99</v>
      </c>
      <c r="R208" s="46" t="s">
        <v>100</v>
      </c>
      <c r="S208" s="46" t="s">
        <v>101</v>
      </c>
      <c r="T208" s="144">
        <v>11.6</v>
      </c>
      <c r="U208" s="46" t="s">
        <v>104</v>
      </c>
      <c r="V208" s="46" t="s">
        <v>105</v>
      </c>
      <c r="W208" s="132" t="s">
        <v>57</v>
      </c>
      <c r="X208" s="144">
        <v>1.31</v>
      </c>
      <c r="Y208" s="144">
        <v>45</v>
      </c>
      <c r="Z208" s="144">
        <v>38</v>
      </c>
      <c r="AA208" s="47">
        <v>6600</v>
      </c>
      <c r="AB208" s="221" t="s">
        <v>4607</v>
      </c>
      <c r="AC208" s="145">
        <v>3</v>
      </c>
      <c r="AD208" s="150" t="s">
        <v>4609</v>
      </c>
    </row>
    <row r="209" spans="1:30" s="137" customFormat="1" ht="56" x14ac:dyDescent="0.35">
      <c r="A209" s="149" t="s">
        <v>4316</v>
      </c>
      <c r="B209" s="46" t="s">
        <v>6</v>
      </c>
      <c r="C209" s="46" t="s">
        <v>10</v>
      </c>
      <c r="D209" s="46" t="s">
        <v>419</v>
      </c>
      <c r="E209" s="46" t="s">
        <v>4492</v>
      </c>
      <c r="F209" s="131" t="s">
        <v>869</v>
      </c>
      <c r="G209" s="131" t="s">
        <v>869</v>
      </c>
      <c r="H209" s="142">
        <v>2353.5050000000006</v>
      </c>
      <c r="I209" s="58">
        <v>0.32290000000000002</v>
      </c>
      <c r="J209" s="143">
        <v>1593.5700000000002</v>
      </c>
      <c r="K209" s="46" t="s">
        <v>4493</v>
      </c>
      <c r="L209" s="47">
        <v>8</v>
      </c>
      <c r="M209" s="46" t="s">
        <v>4494</v>
      </c>
      <c r="N209" s="47" t="s">
        <v>612</v>
      </c>
      <c r="O209" s="46" t="s">
        <v>997</v>
      </c>
      <c r="P209" s="47">
        <v>256</v>
      </c>
      <c r="Q209" s="46" t="s">
        <v>554</v>
      </c>
      <c r="R209" s="46" t="s">
        <v>100</v>
      </c>
      <c r="S209" s="46" t="s">
        <v>1470</v>
      </c>
      <c r="T209" s="144">
        <v>13.5</v>
      </c>
      <c r="U209" s="46" t="s">
        <v>4495</v>
      </c>
      <c r="V209" s="46" t="s">
        <v>4496</v>
      </c>
      <c r="W209" s="132" t="s">
        <v>57</v>
      </c>
      <c r="X209" s="144">
        <v>1.33</v>
      </c>
      <c r="Y209" s="144">
        <v>65</v>
      </c>
      <c r="Z209" s="144">
        <v>50</v>
      </c>
      <c r="AA209" s="47" t="s">
        <v>612</v>
      </c>
      <c r="AB209" s="221" t="s">
        <v>4497</v>
      </c>
      <c r="AC209" s="145">
        <v>3</v>
      </c>
      <c r="AD209" s="150" t="s">
        <v>4498</v>
      </c>
    </row>
    <row r="210" spans="1:30" s="137" customFormat="1" ht="196" x14ac:dyDescent="0.35">
      <c r="A210" s="149" t="s">
        <v>4316</v>
      </c>
      <c r="B210" s="46" t="s">
        <v>6</v>
      </c>
      <c r="C210" s="46" t="s">
        <v>7</v>
      </c>
      <c r="D210" s="46" t="s">
        <v>0</v>
      </c>
      <c r="E210" s="46" t="s">
        <v>4564</v>
      </c>
      <c r="F210" s="131" t="s">
        <v>4565</v>
      </c>
      <c r="G210" s="131" t="s">
        <v>4565</v>
      </c>
      <c r="H210" s="142">
        <v>1399</v>
      </c>
      <c r="I210" s="58">
        <v>0.25519999999999998</v>
      </c>
      <c r="J210" s="143">
        <v>1041.92</v>
      </c>
      <c r="K210" s="46" t="s">
        <v>4566</v>
      </c>
      <c r="L210" s="47">
        <v>8</v>
      </c>
      <c r="M210" s="46" t="s">
        <v>41</v>
      </c>
      <c r="N210" s="47" t="s">
        <v>612</v>
      </c>
      <c r="O210" s="46" t="s">
        <v>42</v>
      </c>
      <c r="P210" s="47">
        <v>256</v>
      </c>
      <c r="Q210" s="46" t="s">
        <v>43</v>
      </c>
      <c r="R210" s="46" t="s">
        <v>44</v>
      </c>
      <c r="S210" s="46" t="s">
        <v>45</v>
      </c>
      <c r="T210" s="144" t="s">
        <v>612</v>
      </c>
      <c r="U210" s="46"/>
      <c r="V210" s="46"/>
      <c r="W210" s="132" t="s">
        <v>57</v>
      </c>
      <c r="X210" s="144">
        <v>8</v>
      </c>
      <c r="Y210" s="144">
        <v>180</v>
      </c>
      <c r="Z210" s="144" t="s">
        <v>612</v>
      </c>
      <c r="AA210" s="47">
        <v>55000</v>
      </c>
      <c r="AB210" s="221" t="s">
        <v>4567</v>
      </c>
      <c r="AC210" s="145">
        <v>3</v>
      </c>
      <c r="AD210" s="150"/>
    </row>
    <row r="211" spans="1:30" s="137" customFormat="1" ht="154" x14ac:dyDescent="0.35">
      <c r="A211" s="149" t="s">
        <v>4316</v>
      </c>
      <c r="B211" s="46" t="s">
        <v>6</v>
      </c>
      <c r="C211" s="46" t="s">
        <v>7</v>
      </c>
      <c r="D211" s="46" t="s">
        <v>0</v>
      </c>
      <c r="E211" s="46" t="s">
        <v>4568</v>
      </c>
      <c r="F211" s="131" t="s">
        <v>4569</v>
      </c>
      <c r="G211" s="131" t="s">
        <v>4569</v>
      </c>
      <c r="H211" s="142">
        <v>1609</v>
      </c>
      <c r="I211" s="58">
        <v>0.25519999999999998</v>
      </c>
      <c r="J211" s="143">
        <v>1198.3400000000001</v>
      </c>
      <c r="K211" s="46" t="s">
        <v>4570</v>
      </c>
      <c r="L211" s="47">
        <v>8</v>
      </c>
      <c r="M211" s="46" t="s">
        <v>41</v>
      </c>
      <c r="N211" s="47" t="s">
        <v>612</v>
      </c>
      <c r="O211" s="46" t="s">
        <v>4571</v>
      </c>
      <c r="P211" s="47">
        <v>256</v>
      </c>
      <c r="Q211" s="46" t="s">
        <v>43</v>
      </c>
      <c r="R211" s="46" t="s">
        <v>44</v>
      </c>
      <c r="S211" s="46" t="s">
        <v>45</v>
      </c>
      <c r="T211" s="144" t="s">
        <v>612</v>
      </c>
      <c r="U211" s="46"/>
      <c r="V211" s="46"/>
      <c r="W211" s="132" t="s">
        <v>57</v>
      </c>
      <c r="X211" s="144">
        <v>3</v>
      </c>
      <c r="Y211" s="144">
        <v>90</v>
      </c>
      <c r="Z211" s="144" t="s">
        <v>612</v>
      </c>
      <c r="AA211" s="47">
        <v>55000</v>
      </c>
      <c r="AB211" s="221" t="s">
        <v>4572</v>
      </c>
      <c r="AC211" s="145">
        <v>3</v>
      </c>
      <c r="AD211" s="150"/>
    </row>
    <row r="212" spans="1:30" s="137" customFormat="1" ht="210" x14ac:dyDescent="0.35">
      <c r="A212" s="149" t="s">
        <v>4316</v>
      </c>
      <c r="B212" s="46" t="s">
        <v>6</v>
      </c>
      <c r="C212" s="46" t="s">
        <v>7</v>
      </c>
      <c r="D212" s="46" t="s">
        <v>0</v>
      </c>
      <c r="E212" s="46" t="s">
        <v>4573</v>
      </c>
      <c r="F212" s="131" t="s">
        <v>4574</v>
      </c>
      <c r="G212" s="131" t="s">
        <v>4574</v>
      </c>
      <c r="H212" s="142">
        <v>1609</v>
      </c>
      <c r="I212" s="58">
        <v>0.25519999999999998</v>
      </c>
      <c r="J212" s="143">
        <v>1198.3400000000001</v>
      </c>
      <c r="K212" s="46" t="s">
        <v>4570</v>
      </c>
      <c r="L212" s="47">
        <v>8</v>
      </c>
      <c r="M212" s="46" t="s">
        <v>41</v>
      </c>
      <c r="N212" s="47" t="s">
        <v>612</v>
      </c>
      <c r="O212" s="46" t="s">
        <v>4571</v>
      </c>
      <c r="P212" s="47">
        <v>256</v>
      </c>
      <c r="Q212" s="46" t="s">
        <v>43</v>
      </c>
      <c r="R212" s="46" t="s">
        <v>44</v>
      </c>
      <c r="S212" s="46" t="s">
        <v>45</v>
      </c>
      <c r="T212" s="144" t="s">
        <v>612</v>
      </c>
      <c r="U212" s="46"/>
      <c r="V212" s="46"/>
      <c r="W212" s="132" t="s">
        <v>57</v>
      </c>
      <c r="X212" s="144">
        <v>8</v>
      </c>
      <c r="Y212" s="144">
        <v>300</v>
      </c>
      <c r="Z212" s="144" t="s">
        <v>612</v>
      </c>
      <c r="AA212" s="47">
        <v>121000</v>
      </c>
      <c r="AB212" s="221" t="s">
        <v>4575</v>
      </c>
      <c r="AC212" s="145">
        <v>3</v>
      </c>
      <c r="AD212" s="150"/>
    </row>
    <row r="213" spans="1:30" s="137" customFormat="1" ht="266" x14ac:dyDescent="0.35">
      <c r="A213" s="149" t="s">
        <v>4316</v>
      </c>
      <c r="B213" s="46" t="s">
        <v>6</v>
      </c>
      <c r="C213" s="46" t="s">
        <v>7</v>
      </c>
      <c r="D213" s="46" t="s">
        <v>0</v>
      </c>
      <c r="E213" s="46" t="s">
        <v>4576</v>
      </c>
      <c r="F213" s="131" t="s">
        <v>4577</v>
      </c>
      <c r="G213" s="131" t="s">
        <v>4577</v>
      </c>
      <c r="H213" s="142">
        <v>4199</v>
      </c>
      <c r="I213" s="58">
        <v>0.25519999999999998</v>
      </c>
      <c r="J213" s="143">
        <v>3127.4100000000003</v>
      </c>
      <c r="K213" s="46" t="s">
        <v>4578</v>
      </c>
      <c r="L213" s="47">
        <v>16</v>
      </c>
      <c r="M213" s="46" t="s">
        <v>47</v>
      </c>
      <c r="N213" s="47">
        <v>8</v>
      </c>
      <c r="O213" s="46" t="s">
        <v>48</v>
      </c>
      <c r="P213" s="47">
        <v>2512</v>
      </c>
      <c r="Q213" s="46" t="s">
        <v>49</v>
      </c>
      <c r="R213" s="46" t="s">
        <v>44</v>
      </c>
      <c r="S213" s="46" t="s">
        <v>45</v>
      </c>
      <c r="T213" s="144" t="s">
        <v>612</v>
      </c>
      <c r="U213" s="46"/>
      <c r="V213" s="46"/>
      <c r="W213" s="132" t="s">
        <v>57</v>
      </c>
      <c r="X213" s="144">
        <v>12</v>
      </c>
      <c r="Y213" s="144">
        <v>700</v>
      </c>
      <c r="Z213" s="144" t="s">
        <v>612</v>
      </c>
      <c r="AA213" s="47">
        <v>121000</v>
      </c>
      <c r="AB213" s="221" t="s">
        <v>4579</v>
      </c>
      <c r="AC213" s="145">
        <v>3</v>
      </c>
      <c r="AD213" s="150" t="s">
        <v>50</v>
      </c>
    </row>
    <row r="214" spans="1:30" s="137" customFormat="1" ht="182" x14ac:dyDescent="0.35">
      <c r="A214" s="149" t="s">
        <v>4316</v>
      </c>
      <c r="B214" s="46" t="s">
        <v>6</v>
      </c>
      <c r="C214" s="46" t="s">
        <v>7</v>
      </c>
      <c r="D214" s="46" t="s">
        <v>0</v>
      </c>
      <c r="E214" s="46" t="s">
        <v>4580</v>
      </c>
      <c r="F214" s="131" t="s">
        <v>4581</v>
      </c>
      <c r="G214" s="131" t="s">
        <v>4581</v>
      </c>
      <c r="H214" s="142">
        <v>2119</v>
      </c>
      <c r="I214" s="58">
        <v>0.25519999999999998</v>
      </c>
      <c r="J214" s="143">
        <v>1578.17</v>
      </c>
      <c r="K214" s="46" t="s">
        <v>4570</v>
      </c>
      <c r="L214" s="47">
        <v>8</v>
      </c>
      <c r="M214" s="46" t="s">
        <v>41</v>
      </c>
      <c r="N214" s="47" t="s">
        <v>612</v>
      </c>
      <c r="O214" s="46" t="s">
        <v>4571</v>
      </c>
      <c r="P214" s="47">
        <v>256</v>
      </c>
      <c r="Q214" s="46" t="s">
        <v>43</v>
      </c>
      <c r="R214" s="46" t="s">
        <v>44</v>
      </c>
      <c r="S214" s="46" t="s">
        <v>45</v>
      </c>
      <c r="T214" s="144" t="s">
        <v>612</v>
      </c>
      <c r="U214" s="46"/>
      <c r="V214" s="46"/>
      <c r="W214" s="132" t="s">
        <v>57</v>
      </c>
      <c r="X214" s="144">
        <v>13</v>
      </c>
      <c r="Y214" s="144">
        <v>135</v>
      </c>
      <c r="Z214" s="144" t="s">
        <v>612</v>
      </c>
      <c r="AA214" s="47">
        <v>60000</v>
      </c>
      <c r="AB214" s="221" t="s">
        <v>51</v>
      </c>
      <c r="AC214" s="145">
        <v>3</v>
      </c>
      <c r="AD214" s="150"/>
    </row>
    <row r="215" spans="1:30" s="137" customFormat="1" ht="56" x14ac:dyDescent="0.35">
      <c r="A215" s="149" t="s">
        <v>4316</v>
      </c>
      <c r="B215" s="46" t="s">
        <v>6</v>
      </c>
      <c r="C215" s="46" t="s">
        <v>7</v>
      </c>
      <c r="D215" s="46" t="s">
        <v>419</v>
      </c>
      <c r="E215" s="46" t="s">
        <v>4398</v>
      </c>
      <c r="F215" s="131" t="s">
        <v>625</v>
      </c>
      <c r="G215" s="131" t="s">
        <v>625</v>
      </c>
      <c r="H215" s="142">
        <v>1509.2</v>
      </c>
      <c r="I215" s="58">
        <v>0.23960000000000001</v>
      </c>
      <c r="J215" s="143">
        <v>1116.17</v>
      </c>
      <c r="K215" s="46" t="s">
        <v>4399</v>
      </c>
      <c r="L215" s="47">
        <v>8</v>
      </c>
      <c r="M215" s="46" t="s">
        <v>4400</v>
      </c>
      <c r="N215" s="47" t="s">
        <v>612</v>
      </c>
      <c r="O215" s="46" t="s">
        <v>2203</v>
      </c>
      <c r="P215" s="47">
        <v>256</v>
      </c>
      <c r="Q215" s="46" t="s">
        <v>554</v>
      </c>
      <c r="R215" s="46" t="s">
        <v>44</v>
      </c>
      <c r="S215" s="46" t="s">
        <v>4389</v>
      </c>
      <c r="T215" s="144" t="s">
        <v>612</v>
      </c>
      <c r="U215" s="46" t="s">
        <v>46</v>
      </c>
      <c r="V215" s="46" t="s">
        <v>4401</v>
      </c>
      <c r="W215" s="132" t="s">
        <v>57</v>
      </c>
      <c r="X215" s="144">
        <v>1.42</v>
      </c>
      <c r="Y215" s="144" t="s">
        <v>612</v>
      </c>
      <c r="Z215" s="144" t="s">
        <v>46</v>
      </c>
      <c r="AA215" s="47" t="s">
        <v>612</v>
      </c>
      <c r="AB215" s="221" t="s">
        <v>4402</v>
      </c>
      <c r="AC215" s="145">
        <v>3</v>
      </c>
      <c r="AD215" s="150" t="s">
        <v>4377</v>
      </c>
    </row>
    <row r="216" spans="1:30" s="137" customFormat="1" ht="56" x14ac:dyDescent="0.35">
      <c r="A216" s="149" t="s">
        <v>4316</v>
      </c>
      <c r="B216" s="46" t="s">
        <v>6</v>
      </c>
      <c r="C216" s="46" t="s">
        <v>7</v>
      </c>
      <c r="D216" s="46" t="s">
        <v>419</v>
      </c>
      <c r="E216" s="46" t="s">
        <v>4405</v>
      </c>
      <c r="F216" s="131" t="s">
        <v>632</v>
      </c>
      <c r="G216" s="131" t="s">
        <v>632</v>
      </c>
      <c r="H216" s="142">
        <v>1584.5500000000002</v>
      </c>
      <c r="I216" s="58">
        <v>0.23960000000000001</v>
      </c>
      <c r="J216" s="143">
        <v>1204.9400000000003</v>
      </c>
      <c r="K216" s="46" t="s">
        <v>4406</v>
      </c>
      <c r="L216" s="47">
        <v>8</v>
      </c>
      <c r="M216" s="46" t="s">
        <v>4407</v>
      </c>
      <c r="N216" s="47" t="s">
        <v>612</v>
      </c>
      <c r="O216" s="46" t="s">
        <v>4403</v>
      </c>
      <c r="P216" s="47">
        <v>256</v>
      </c>
      <c r="Q216" s="46" t="s">
        <v>554</v>
      </c>
      <c r="R216" s="46" t="s">
        <v>44</v>
      </c>
      <c r="S216" s="46" t="s">
        <v>4389</v>
      </c>
      <c r="T216" s="144" t="s">
        <v>612</v>
      </c>
      <c r="U216" s="46" t="s">
        <v>46</v>
      </c>
      <c r="V216" s="46" t="s">
        <v>4408</v>
      </c>
      <c r="W216" s="132" t="s">
        <v>57</v>
      </c>
      <c r="X216" s="144">
        <v>6.13</v>
      </c>
      <c r="Y216" s="144">
        <v>260</v>
      </c>
      <c r="Z216" s="144" t="s">
        <v>46</v>
      </c>
      <c r="AA216" s="47" t="s">
        <v>612</v>
      </c>
      <c r="AB216" s="221" t="s">
        <v>4409</v>
      </c>
      <c r="AC216" s="145">
        <v>3</v>
      </c>
      <c r="AD216" s="150" t="s">
        <v>4377</v>
      </c>
    </row>
    <row r="217" spans="1:30" s="137" customFormat="1" ht="42" x14ac:dyDescent="0.35">
      <c r="A217" s="149" t="s">
        <v>4316</v>
      </c>
      <c r="B217" s="46" t="s">
        <v>6</v>
      </c>
      <c r="C217" s="46" t="s">
        <v>7</v>
      </c>
      <c r="D217" s="46" t="s">
        <v>419</v>
      </c>
      <c r="E217" s="46" t="s">
        <v>4410</v>
      </c>
      <c r="F217" s="131" t="s">
        <v>603</v>
      </c>
      <c r="G217" s="131" t="s">
        <v>603</v>
      </c>
      <c r="H217" s="142">
        <v>1484.45</v>
      </c>
      <c r="I217" s="58">
        <v>0.23960000000000001</v>
      </c>
      <c r="J217" s="143">
        <v>1082.4000000000001</v>
      </c>
      <c r="K217" s="46" t="s">
        <v>4411</v>
      </c>
      <c r="L217" s="47">
        <v>8</v>
      </c>
      <c r="M217" s="46" t="s">
        <v>4412</v>
      </c>
      <c r="N217" s="47" t="s">
        <v>612</v>
      </c>
      <c r="O217" s="46" t="s">
        <v>594</v>
      </c>
      <c r="P217" s="47">
        <v>256</v>
      </c>
      <c r="Q217" s="46" t="s">
        <v>4413</v>
      </c>
      <c r="R217" s="46" t="s">
        <v>44</v>
      </c>
      <c r="S217" s="46" t="s">
        <v>4389</v>
      </c>
      <c r="T217" s="144" t="s">
        <v>612</v>
      </c>
      <c r="U217" s="46" t="s">
        <v>46</v>
      </c>
      <c r="V217" s="46" t="s">
        <v>4414</v>
      </c>
      <c r="W217" s="132" t="s">
        <v>57</v>
      </c>
      <c r="X217" s="144">
        <v>1.25</v>
      </c>
      <c r="Y217" s="144">
        <v>65</v>
      </c>
      <c r="Z217" s="144" t="s">
        <v>46</v>
      </c>
      <c r="AA217" s="47" t="s">
        <v>612</v>
      </c>
      <c r="AB217" s="221" t="s">
        <v>4415</v>
      </c>
      <c r="AC217" s="145">
        <v>3</v>
      </c>
      <c r="AD217" s="150" t="s">
        <v>4377</v>
      </c>
    </row>
    <row r="218" spans="1:30" s="137" customFormat="1" ht="42" x14ac:dyDescent="0.35">
      <c r="A218" s="149" t="s">
        <v>4316</v>
      </c>
      <c r="B218" s="46" t="s">
        <v>6</v>
      </c>
      <c r="C218" s="46" t="s">
        <v>7</v>
      </c>
      <c r="D218" s="46" t="s">
        <v>419</v>
      </c>
      <c r="E218" s="46" t="s">
        <v>4418</v>
      </c>
      <c r="F218" s="131" t="s">
        <v>609</v>
      </c>
      <c r="G218" s="131" t="s">
        <v>609</v>
      </c>
      <c r="H218" s="142">
        <v>1573.0000000000002</v>
      </c>
      <c r="I218" s="58">
        <v>0.23960000000000001</v>
      </c>
      <c r="J218" s="143">
        <v>1146.9700000000003</v>
      </c>
      <c r="K218" s="46" t="s">
        <v>4419</v>
      </c>
      <c r="L218" s="47">
        <v>8</v>
      </c>
      <c r="M218" s="46" t="s">
        <v>4412</v>
      </c>
      <c r="N218" s="47" t="s">
        <v>612</v>
      </c>
      <c r="O218" s="46" t="s">
        <v>997</v>
      </c>
      <c r="P218" s="47">
        <v>256</v>
      </c>
      <c r="Q218" s="46" t="s">
        <v>4420</v>
      </c>
      <c r="R218" s="46" t="s">
        <v>44</v>
      </c>
      <c r="S218" s="46" t="s">
        <v>4389</v>
      </c>
      <c r="T218" s="144" t="s">
        <v>612</v>
      </c>
      <c r="U218" s="46" t="s">
        <v>46</v>
      </c>
      <c r="V218" s="46" t="s">
        <v>4421</v>
      </c>
      <c r="W218" s="132" t="s">
        <v>57</v>
      </c>
      <c r="X218" s="144">
        <v>3.9</v>
      </c>
      <c r="Y218" s="144">
        <v>180</v>
      </c>
      <c r="Z218" s="144" t="s">
        <v>46</v>
      </c>
      <c r="AA218" s="47" t="s">
        <v>612</v>
      </c>
      <c r="AB218" s="221" t="s">
        <v>4422</v>
      </c>
      <c r="AC218" s="145">
        <v>3</v>
      </c>
      <c r="AD218" s="150" t="s">
        <v>4377</v>
      </c>
    </row>
    <row r="219" spans="1:30" s="137" customFormat="1" ht="42" x14ac:dyDescent="0.35">
      <c r="A219" s="149" t="s">
        <v>4316</v>
      </c>
      <c r="B219" s="46" t="s">
        <v>6</v>
      </c>
      <c r="C219" s="46" t="s">
        <v>7</v>
      </c>
      <c r="D219" s="46" t="s">
        <v>419</v>
      </c>
      <c r="E219" s="46" t="s">
        <v>4423</v>
      </c>
      <c r="F219" s="131" t="s">
        <v>618</v>
      </c>
      <c r="G219" s="131" t="s">
        <v>618</v>
      </c>
      <c r="H219" s="142">
        <v>1840.3000000000002</v>
      </c>
      <c r="I219" s="58">
        <v>0.23960000000000001</v>
      </c>
      <c r="J219" s="143">
        <v>1246.0800000000002</v>
      </c>
      <c r="K219" s="46" t="s">
        <v>4416</v>
      </c>
      <c r="L219" s="47">
        <v>16</v>
      </c>
      <c r="M219" s="46" t="s">
        <v>4417</v>
      </c>
      <c r="N219" s="47" t="s">
        <v>612</v>
      </c>
      <c r="O219" s="46" t="s">
        <v>594</v>
      </c>
      <c r="P219" s="47">
        <v>512</v>
      </c>
      <c r="Q219" s="46" t="s">
        <v>554</v>
      </c>
      <c r="R219" s="46" t="s">
        <v>44</v>
      </c>
      <c r="S219" s="46" t="s">
        <v>4389</v>
      </c>
      <c r="T219" s="144" t="s">
        <v>612</v>
      </c>
      <c r="U219" s="46" t="s">
        <v>46</v>
      </c>
      <c r="V219" s="46" t="s">
        <v>4424</v>
      </c>
      <c r="W219" s="132" t="s">
        <v>57</v>
      </c>
      <c r="X219" s="144">
        <v>1.25</v>
      </c>
      <c r="Y219" s="144">
        <v>65</v>
      </c>
      <c r="Z219" s="144" t="s">
        <v>46</v>
      </c>
      <c r="AA219" s="47" t="s">
        <v>612</v>
      </c>
      <c r="AB219" s="221" t="s">
        <v>4425</v>
      </c>
      <c r="AC219" s="145">
        <v>1</v>
      </c>
      <c r="AD219" s="150" t="s">
        <v>4426</v>
      </c>
    </row>
    <row r="220" spans="1:30" s="137" customFormat="1" ht="42" x14ac:dyDescent="0.35">
      <c r="A220" s="149" t="s">
        <v>4316</v>
      </c>
      <c r="B220" s="46" t="s">
        <v>6</v>
      </c>
      <c r="C220" s="46" t="s">
        <v>7</v>
      </c>
      <c r="D220" s="46" t="s">
        <v>419</v>
      </c>
      <c r="E220" s="46" t="s">
        <v>4427</v>
      </c>
      <c r="F220" s="131" t="s">
        <v>620</v>
      </c>
      <c r="G220" s="131" t="s">
        <v>620</v>
      </c>
      <c r="H220" s="142">
        <v>1447.0500000000002</v>
      </c>
      <c r="I220" s="58">
        <v>0.23960000000000001</v>
      </c>
      <c r="J220" s="143">
        <v>1100.33</v>
      </c>
      <c r="K220" s="46" t="s">
        <v>4419</v>
      </c>
      <c r="L220" s="47">
        <v>8</v>
      </c>
      <c r="M220" s="46" t="s">
        <v>4412</v>
      </c>
      <c r="N220" s="47" t="s">
        <v>612</v>
      </c>
      <c r="O220" s="46" t="s">
        <v>594</v>
      </c>
      <c r="P220" s="47">
        <v>256</v>
      </c>
      <c r="Q220" s="46" t="s">
        <v>4404</v>
      </c>
      <c r="R220" s="46" t="s">
        <v>44</v>
      </c>
      <c r="S220" s="46" t="s">
        <v>4389</v>
      </c>
      <c r="T220" s="144" t="s">
        <v>612</v>
      </c>
      <c r="U220" s="46" t="s">
        <v>46</v>
      </c>
      <c r="V220" s="46" t="s">
        <v>4428</v>
      </c>
      <c r="W220" s="132" t="s">
        <v>57</v>
      </c>
      <c r="X220" s="144">
        <v>3.9</v>
      </c>
      <c r="Y220" s="144">
        <v>180</v>
      </c>
      <c r="Z220" s="144" t="s">
        <v>46</v>
      </c>
      <c r="AA220" s="47" t="s">
        <v>612</v>
      </c>
      <c r="AB220" s="221" t="s">
        <v>4429</v>
      </c>
      <c r="AC220" s="145">
        <v>1</v>
      </c>
      <c r="AD220" s="150" t="s">
        <v>4426</v>
      </c>
    </row>
    <row r="221" spans="1:30" s="137" customFormat="1" ht="56" x14ac:dyDescent="0.35">
      <c r="A221" s="149" t="s">
        <v>4316</v>
      </c>
      <c r="B221" s="46" t="s">
        <v>6</v>
      </c>
      <c r="C221" s="46" t="s">
        <v>7</v>
      </c>
      <c r="D221" s="46" t="s">
        <v>419</v>
      </c>
      <c r="E221" s="46" t="s">
        <v>4430</v>
      </c>
      <c r="F221" s="131" t="s">
        <v>592</v>
      </c>
      <c r="G221" s="131" t="s">
        <v>592</v>
      </c>
      <c r="H221" s="142">
        <v>1649.45</v>
      </c>
      <c r="I221" s="58">
        <v>0.23960000000000001</v>
      </c>
      <c r="J221" s="143">
        <v>1202.7400000000002</v>
      </c>
      <c r="K221" s="46" t="s">
        <v>4431</v>
      </c>
      <c r="L221" s="47">
        <v>8</v>
      </c>
      <c r="M221" s="46" t="s">
        <v>4412</v>
      </c>
      <c r="N221" s="47" t="s">
        <v>612</v>
      </c>
      <c r="O221" s="46" t="s">
        <v>997</v>
      </c>
      <c r="P221" s="47">
        <v>256</v>
      </c>
      <c r="Q221" s="46" t="s">
        <v>554</v>
      </c>
      <c r="R221" s="46" t="s">
        <v>44</v>
      </c>
      <c r="S221" s="46" t="s">
        <v>4389</v>
      </c>
      <c r="T221" s="144">
        <v>23.8</v>
      </c>
      <c r="U221" s="46" t="s">
        <v>4432</v>
      </c>
      <c r="V221" s="46" t="s">
        <v>4433</v>
      </c>
      <c r="W221" s="132" t="s">
        <v>57</v>
      </c>
      <c r="X221" s="144">
        <v>7.75</v>
      </c>
      <c r="Y221" s="144">
        <v>90</v>
      </c>
      <c r="Z221" s="144" t="s">
        <v>46</v>
      </c>
      <c r="AA221" s="47" t="s">
        <v>612</v>
      </c>
      <c r="AB221" s="221" t="s">
        <v>4434</v>
      </c>
      <c r="AC221" s="145">
        <v>1</v>
      </c>
      <c r="AD221" s="150" t="s">
        <v>4426</v>
      </c>
    </row>
    <row r="222" spans="1:30" s="137" customFormat="1" ht="56" x14ac:dyDescent="0.35">
      <c r="A222" s="149" t="s">
        <v>4316</v>
      </c>
      <c r="B222" s="46" t="s">
        <v>6</v>
      </c>
      <c r="C222" s="46" t="s">
        <v>7</v>
      </c>
      <c r="D222" s="46" t="s">
        <v>419</v>
      </c>
      <c r="E222" s="46" t="s">
        <v>4487</v>
      </c>
      <c r="F222" s="131" t="s">
        <v>635</v>
      </c>
      <c r="G222" s="131" t="s">
        <v>635</v>
      </c>
      <c r="H222" s="142">
        <v>2127.4</v>
      </c>
      <c r="I222" s="58">
        <v>0.23960000000000001</v>
      </c>
      <c r="J222" s="143">
        <v>1617.66</v>
      </c>
      <c r="K222" s="46" t="s">
        <v>4488</v>
      </c>
      <c r="L222" s="47">
        <v>8</v>
      </c>
      <c r="M222" s="46" t="s">
        <v>4400</v>
      </c>
      <c r="N222" s="47" t="s">
        <v>612</v>
      </c>
      <c r="O222" s="46" t="s">
        <v>2203</v>
      </c>
      <c r="P222" s="47">
        <v>256</v>
      </c>
      <c r="Q222" s="46" t="s">
        <v>554</v>
      </c>
      <c r="R222" s="46" t="s">
        <v>44</v>
      </c>
      <c r="S222" s="46" t="s">
        <v>4486</v>
      </c>
      <c r="T222" s="144">
        <v>23.8</v>
      </c>
      <c r="U222" s="46" t="s">
        <v>4489</v>
      </c>
      <c r="V222" s="46" t="s">
        <v>4490</v>
      </c>
      <c r="W222" s="132" t="s">
        <v>57</v>
      </c>
      <c r="X222" s="144">
        <v>9.2799999999999994</v>
      </c>
      <c r="Y222" s="144">
        <v>210</v>
      </c>
      <c r="Z222" s="144" t="s">
        <v>46</v>
      </c>
      <c r="AA222" s="47" t="s">
        <v>612</v>
      </c>
      <c r="AB222" s="221" t="s">
        <v>4491</v>
      </c>
      <c r="AC222" s="145">
        <v>3</v>
      </c>
      <c r="AD222" s="150"/>
    </row>
    <row r="223" spans="1:30" s="137" customFormat="1" ht="70" x14ac:dyDescent="0.35">
      <c r="A223" s="149" t="s">
        <v>4316</v>
      </c>
      <c r="B223" s="46" t="s">
        <v>6</v>
      </c>
      <c r="C223" s="46" t="s">
        <v>9</v>
      </c>
      <c r="D223" s="46" t="s">
        <v>0</v>
      </c>
      <c r="E223" s="46" t="s">
        <v>4586</v>
      </c>
      <c r="F223" s="131" t="s">
        <v>4587</v>
      </c>
      <c r="G223" s="131" t="s">
        <v>4587</v>
      </c>
      <c r="H223" s="142">
        <v>1323.32</v>
      </c>
      <c r="I223" s="58">
        <v>0.1893</v>
      </c>
      <c r="J223" s="143">
        <v>1069.3100000000002</v>
      </c>
      <c r="K223" s="46" t="s">
        <v>60</v>
      </c>
      <c r="L223" s="47">
        <v>4</v>
      </c>
      <c r="M223" s="46" t="s">
        <v>53</v>
      </c>
      <c r="N223" s="47" t="s">
        <v>612</v>
      </c>
      <c r="O223" s="46" t="s">
        <v>486</v>
      </c>
      <c r="P223" s="47">
        <v>128</v>
      </c>
      <c r="Q223" s="46" t="s">
        <v>54</v>
      </c>
      <c r="R223" s="46" t="s">
        <v>44</v>
      </c>
      <c r="S223" s="46" t="s">
        <v>45</v>
      </c>
      <c r="T223" s="144">
        <v>11.6</v>
      </c>
      <c r="U223" s="46" t="s">
        <v>61</v>
      </c>
      <c r="V223" s="46" t="s">
        <v>62</v>
      </c>
      <c r="W223" s="132" t="s">
        <v>57</v>
      </c>
      <c r="X223" s="144">
        <v>1.5</v>
      </c>
      <c r="Y223" s="144">
        <v>45</v>
      </c>
      <c r="Z223" s="144">
        <v>48</v>
      </c>
      <c r="AA223" s="47">
        <v>14000</v>
      </c>
      <c r="AB223" s="221" t="s">
        <v>4585</v>
      </c>
      <c r="AC223" s="145">
        <v>3</v>
      </c>
      <c r="AD223" s="150" t="s">
        <v>63</v>
      </c>
    </row>
    <row r="224" spans="1:30" s="137" customFormat="1" ht="98" x14ac:dyDescent="0.35">
      <c r="A224" s="149" t="s">
        <v>4316</v>
      </c>
      <c r="B224" s="46" t="s">
        <v>6</v>
      </c>
      <c r="C224" s="46" t="s">
        <v>9</v>
      </c>
      <c r="D224" s="46" t="s">
        <v>0</v>
      </c>
      <c r="E224" s="46" t="s">
        <v>89</v>
      </c>
      <c r="F224" s="131" t="s">
        <v>91</v>
      </c>
      <c r="G224" s="131" t="s">
        <v>91</v>
      </c>
      <c r="H224" s="142">
        <v>2327</v>
      </c>
      <c r="I224" s="58">
        <v>0.1893</v>
      </c>
      <c r="J224" s="143">
        <v>1886.5000000000002</v>
      </c>
      <c r="K224" s="46" t="s">
        <v>66</v>
      </c>
      <c r="L224" s="47">
        <v>8</v>
      </c>
      <c r="M224" s="46" t="s">
        <v>41</v>
      </c>
      <c r="N224" s="47" t="s">
        <v>612</v>
      </c>
      <c r="O224" s="46" t="s">
        <v>67</v>
      </c>
      <c r="P224" s="47">
        <v>256</v>
      </c>
      <c r="Q224" s="46" t="s">
        <v>54</v>
      </c>
      <c r="R224" s="46" t="s">
        <v>44</v>
      </c>
      <c r="S224" s="46" t="s">
        <v>45</v>
      </c>
      <c r="T224" s="144">
        <v>14</v>
      </c>
      <c r="U224" s="46" t="s">
        <v>61</v>
      </c>
      <c r="V224" s="46" t="s">
        <v>62</v>
      </c>
      <c r="W224" s="132" t="s">
        <v>57</v>
      </c>
      <c r="X224" s="144">
        <v>1.53</v>
      </c>
      <c r="Y224" s="144">
        <v>65</v>
      </c>
      <c r="Z224" s="144">
        <v>56</v>
      </c>
      <c r="AA224" s="47">
        <v>8800</v>
      </c>
      <c r="AB224" s="221" t="s">
        <v>82</v>
      </c>
      <c r="AC224" s="145">
        <v>3</v>
      </c>
      <c r="AD224" s="150" t="s">
        <v>92</v>
      </c>
    </row>
    <row r="225" spans="1:30" s="137" customFormat="1" ht="98" x14ac:dyDescent="0.35">
      <c r="A225" s="149" t="s">
        <v>4316</v>
      </c>
      <c r="B225" s="46" t="s">
        <v>6</v>
      </c>
      <c r="C225" s="46" t="s">
        <v>9</v>
      </c>
      <c r="D225" s="46" t="s">
        <v>0</v>
      </c>
      <c r="E225" s="46" t="s">
        <v>89</v>
      </c>
      <c r="F225" s="131" t="s">
        <v>93</v>
      </c>
      <c r="G225" s="131" t="s">
        <v>93</v>
      </c>
      <c r="H225" s="142">
        <v>2883</v>
      </c>
      <c r="I225" s="58">
        <v>0.1893</v>
      </c>
      <c r="J225" s="143">
        <v>2263.8000000000002</v>
      </c>
      <c r="K225" s="46" t="s">
        <v>85</v>
      </c>
      <c r="L225" s="47">
        <v>8</v>
      </c>
      <c r="M225" s="46" t="s">
        <v>41</v>
      </c>
      <c r="N225" s="47" t="s">
        <v>612</v>
      </c>
      <c r="O225" s="46" t="s">
        <v>67</v>
      </c>
      <c r="P225" s="47">
        <v>256</v>
      </c>
      <c r="Q225" s="46" t="s">
        <v>54</v>
      </c>
      <c r="R225" s="46" t="s">
        <v>44</v>
      </c>
      <c r="S225" s="46" t="s">
        <v>45</v>
      </c>
      <c r="T225" s="144">
        <v>14</v>
      </c>
      <c r="U225" s="46" t="s">
        <v>61</v>
      </c>
      <c r="V225" s="46" t="s">
        <v>62</v>
      </c>
      <c r="W225" s="132" t="s">
        <v>57</v>
      </c>
      <c r="X225" s="144">
        <v>1.53</v>
      </c>
      <c r="Y225" s="144">
        <v>65</v>
      </c>
      <c r="Z225" s="144">
        <v>56</v>
      </c>
      <c r="AA225" s="47">
        <v>8800</v>
      </c>
      <c r="AB225" s="221" t="s">
        <v>82</v>
      </c>
      <c r="AC225" s="145">
        <v>3</v>
      </c>
      <c r="AD225" s="150" t="s">
        <v>92</v>
      </c>
    </row>
    <row r="226" spans="1:30" s="137" customFormat="1" ht="112" x14ac:dyDescent="0.35">
      <c r="A226" s="149" t="s">
        <v>4316</v>
      </c>
      <c r="B226" s="46" t="s">
        <v>6</v>
      </c>
      <c r="C226" s="46" t="s">
        <v>9</v>
      </c>
      <c r="D226" s="46" t="s">
        <v>0</v>
      </c>
      <c r="E226" s="46" t="s">
        <v>89</v>
      </c>
      <c r="F226" s="131" t="s">
        <v>95</v>
      </c>
      <c r="G226" s="131" t="s">
        <v>95</v>
      </c>
      <c r="H226" s="142">
        <v>2633</v>
      </c>
      <c r="I226" s="58">
        <v>0.1893</v>
      </c>
      <c r="J226" s="143">
        <v>2123.33</v>
      </c>
      <c r="K226" s="46" t="s">
        <v>66</v>
      </c>
      <c r="L226" s="47">
        <v>8</v>
      </c>
      <c r="M226" s="46" t="s">
        <v>41</v>
      </c>
      <c r="N226" s="47" t="s">
        <v>612</v>
      </c>
      <c r="O226" s="46" t="s">
        <v>67</v>
      </c>
      <c r="P226" s="47">
        <v>256</v>
      </c>
      <c r="Q226" s="46" t="s">
        <v>54</v>
      </c>
      <c r="R226" s="46" t="s">
        <v>44</v>
      </c>
      <c r="S226" s="46" t="s">
        <v>45</v>
      </c>
      <c r="T226" s="144">
        <v>14</v>
      </c>
      <c r="U226" s="46" t="s">
        <v>61</v>
      </c>
      <c r="V226" s="46" t="s">
        <v>62</v>
      </c>
      <c r="W226" s="132" t="s">
        <v>57</v>
      </c>
      <c r="X226" s="144">
        <v>1.53</v>
      </c>
      <c r="Y226" s="144">
        <v>65</v>
      </c>
      <c r="Z226" s="144">
        <v>56</v>
      </c>
      <c r="AA226" s="47">
        <v>8800</v>
      </c>
      <c r="AB226" s="221" t="s">
        <v>82</v>
      </c>
      <c r="AC226" s="145">
        <v>3</v>
      </c>
      <c r="AD226" s="150" t="s">
        <v>88</v>
      </c>
    </row>
    <row r="227" spans="1:30" s="137" customFormat="1" ht="112" x14ac:dyDescent="0.35">
      <c r="A227" s="149" t="s">
        <v>4316</v>
      </c>
      <c r="B227" s="46" t="s">
        <v>6</v>
      </c>
      <c r="C227" s="46" t="s">
        <v>9</v>
      </c>
      <c r="D227" s="46" t="s">
        <v>0</v>
      </c>
      <c r="E227" s="46" t="s">
        <v>89</v>
      </c>
      <c r="F227" s="131" t="s">
        <v>96</v>
      </c>
      <c r="G227" s="131" t="s">
        <v>96</v>
      </c>
      <c r="H227" s="142">
        <v>3059</v>
      </c>
      <c r="I227" s="58">
        <v>0.1893</v>
      </c>
      <c r="J227" s="143">
        <v>2406.25</v>
      </c>
      <c r="K227" s="46" t="s">
        <v>85</v>
      </c>
      <c r="L227" s="47">
        <v>8</v>
      </c>
      <c r="M227" s="46" t="s">
        <v>41</v>
      </c>
      <c r="N227" s="47" t="s">
        <v>612</v>
      </c>
      <c r="O227" s="46" t="s">
        <v>67</v>
      </c>
      <c r="P227" s="47">
        <v>256</v>
      </c>
      <c r="Q227" s="46" t="s">
        <v>54</v>
      </c>
      <c r="R227" s="46" t="s">
        <v>44</v>
      </c>
      <c r="S227" s="46" t="s">
        <v>45</v>
      </c>
      <c r="T227" s="144">
        <v>14</v>
      </c>
      <c r="U227" s="46" t="s">
        <v>61</v>
      </c>
      <c r="V227" s="46" t="s">
        <v>62</v>
      </c>
      <c r="W227" s="132" t="s">
        <v>57</v>
      </c>
      <c r="X227" s="144">
        <v>1.53</v>
      </c>
      <c r="Y227" s="144">
        <v>65</v>
      </c>
      <c r="Z227" s="144">
        <v>56</v>
      </c>
      <c r="AA227" s="47">
        <v>8800</v>
      </c>
      <c r="AB227" s="221" t="s">
        <v>82</v>
      </c>
      <c r="AC227" s="145">
        <v>3</v>
      </c>
      <c r="AD227" s="150" t="s">
        <v>88</v>
      </c>
    </row>
    <row r="228" spans="1:30" s="137" customFormat="1" ht="42" x14ac:dyDescent="0.35">
      <c r="A228" s="149" t="s">
        <v>4316</v>
      </c>
      <c r="B228" s="46" t="s">
        <v>6</v>
      </c>
      <c r="C228" s="46" t="s">
        <v>9</v>
      </c>
      <c r="D228" s="46" t="s">
        <v>44</v>
      </c>
      <c r="E228" s="46" t="s">
        <v>1047</v>
      </c>
      <c r="F228" s="131" t="s">
        <v>6477</v>
      </c>
      <c r="G228" s="131" t="s">
        <v>6477</v>
      </c>
      <c r="H228" s="142">
        <v>2549</v>
      </c>
      <c r="I228" s="58">
        <v>8.43E-2</v>
      </c>
      <c r="J228" s="143">
        <v>2334.1192999999998</v>
      </c>
      <c r="K228" s="46" t="s">
        <v>4360</v>
      </c>
      <c r="L228" s="47">
        <v>16</v>
      </c>
      <c r="M228" s="46" t="s">
        <v>4357</v>
      </c>
      <c r="N228" s="47" t="s">
        <v>612</v>
      </c>
      <c r="O228" s="46" t="s">
        <v>1245</v>
      </c>
      <c r="P228" s="47">
        <v>256</v>
      </c>
      <c r="Q228" s="46" t="s">
        <v>961</v>
      </c>
      <c r="R228" s="46" t="s">
        <v>44</v>
      </c>
      <c r="S228" s="46" t="s">
        <v>7208</v>
      </c>
      <c r="T228" s="144">
        <v>14.4</v>
      </c>
      <c r="U228" s="46" t="s">
        <v>4361</v>
      </c>
      <c r="V228" s="46" t="s">
        <v>4362</v>
      </c>
      <c r="W228" s="132" t="s">
        <v>57</v>
      </c>
      <c r="X228" s="144">
        <v>1.74</v>
      </c>
      <c r="Y228" s="144">
        <v>95</v>
      </c>
      <c r="Z228" s="144">
        <v>58</v>
      </c>
      <c r="AA228" s="47" t="s">
        <v>612</v>
      </c>
      <c r="AB228" s="221" t="s">
        <v>7216</v>
      </c>
      <c r="AC228" s="145">
        <v>2</v>
      </c>
      <c r="AD228" s="150" t="s">
        <v>4321</v>
      </c>
    </row>
    <row r="229" spans="1:30" s="137" customFormat="1" ht="42" x14ac:dyDescent="0.35">
      <c r="A229" s="149" t="s">
        <v>4316</v>
      </c>
      <c r="B229" s="46" t="s">
        <v>6</v>
      </c>
      <c r="C229" s="46" t="s">
        <v>9</v>
      </c>
      <c r="D229" s="46" t="s">
        <v>44</v>
      </c>
      <c r="E229" s="46" t="s">
        <v>1047</v>
      </c>
      <c r="F229" s="131" t="s">
        <v>1067</v>
      </c>
      <c r="G229" s="131" t="s">
        <v>1067</v>
      </c>
      <c r="H229" s="142">
        <v>3299</v>
      </c>
      <c r="I229" s="58">
        <v>8.43E-2</v>
      </c>
      <c r="J229" s="143">
        <v>3020.8942999999999</v>
      </c>
      <c r="K229" s="46" t="s">
        <v>7217</v>
      </c>
      <c r="L229" s="47">
        <v>16</v>
      </c>
      <c r="M229" s="46" t="s">
        <v>4357</v>
      </c>
      <c r="N229" s="47" t="s">
        <v>612</v>
      </c>
      <c r="O229" s="46" t="s">
        <v>4363</v>
      </c>
      <c r="P229" s="47">
        <v>512</v>
      </c>
      <c r="Q229" s="46" t="s">
        <v>961</v>
      </c>
      <c r="R229" s="46" t="s">
        <v>44</v>
      </c>
      <c r="S229" s="46" t="s">
        <v>7208</v>
      </c>
      <c r="T229" s="144">
        <v>14.4</v>
      </c>
      <c r="U229" s="46" t="s">
        <v>4361</v>
      </c>
      <c r="V229" s="46" t="s">
        <v>4364</v>
      </c>
      <c r="W229" s="132" t="s">
        <v>57</v>
      </c>
      <c r="X229" s="144">
        <v>1.82</v>
      </c>
      <c r="Y229" s="144">
        <v>95</v>
      </c>
      <c r="Z229" s="144">
        <v>58</v>
      </c>
      <c r="AA229" s="47" t="s">
        <v>612</v>
      </c>
      <c r="AB229" s="221" t="s">
        <v>7216</v>
      </c>
      <c r="AC229" s="145">
        <v>2</v>
      </c>
      <c r="AD229" s="150" t="s">
        <v>4321</v>
      </c>
    </row>
    <row r="230" spans="1:30" s="137" customFormat="1" ht="84" x14ac:dyDescent="0.35">
      <c r="A230" s="149" t="s">
        <v>4316</v>
      </c>
      <c r="B230" s="46" t="s">
        <v>6</v>
      </c>
      <c r="C230" s="46" t="s">
        <v>9</v>
      </c>
      <c r="D230" s="46" t="s">
        <v>44</v>
      </c>
      <c r="E230" s="46" t="s">
        <v>4367</v>
      </c>
      <c r="F230" s="131" t="s">
        <v>1258</v>
      </c>
      <c r="G230" s="131" t="s">
        <v>1258</v>
      </c>
      <c r="H230" s="142">
        <v>13999.95</v>
      </c>
      <c r="I230" s="58">
        <v>8.43E-2</v>
      </c>
      <c r="J230" s="143">
        <v>12819.754215000001</v>
      </c>
      <c r="K230" s="46" t="s">
        <v>7218</v>
      </c>
      <c r="L230" s="47">
        <v>8</v>
      </c>
      <c r="M230" s="46" t="s">
        <v>612</v>
      </c>
      <c r="N230" s="47" t="s">
        <v>612</v>
      </c>
      <c r="O230" s="46" t="s">
        <v>4368</v>
      </c>
      <c r="P230" s="47">
        <v>128</v>
      </c>
      <c r="Q230" s="46" t="s">
        <v>961</v>
      </c>
      <c r="R230" s="46" t="s">
        <v>44</v>
      </c>
      <c r="S230" s="46" t="s">
        <v>7219</v>
      </c>
      <c r="T230" s="144">
        <v>50</v>
      </c>
      <c r="U230" s="46" t="s">
        <v>7220</v>
      </c>
      <c r="V230" s="46" t="s">
        <v>7221</v>
      </c>
      <c r="W230" s="132" t="s">
        <v>57</v>
      </c>
      <c r="X230" s="144">
        <v>48</v>
      </c>
      <c r="Y230" s="144" t="s">
        <v>612</v>
      </c>
      <c r="Z230" s="144" t="s">
        <v>612</v>
      </c>
      <c r="AA230" s="47" t="s">
        <v>612</v>
      </c>
      <c r="AB230" s="221" t="s">
        <v>7222</v>
      </c>
      <c r="AC230" s="145">
        <v>2</v>
      </c>
      <c r="AD230" s="150" t="s">
        <v>4321</v>
      </c>
    </row>
    <row r="231" spans="1:30" s="137" customFormat="1" ht="84" x14ac:dyDescent="0.35">
      <c r="A231" s="149" t="s">
        <v>4316</v>
      </c>
      <c r="B231" s="46" t="s">
        <v>6</v>
      </c>
      <c r="C231" s="46" t="s">
        <v>9</v>
      </c>
      <c r="D231" s="46" t="s">
        <v>44</v>
      </c>
      <c r="E231" s="46" t="s">
        <v>4367</v>
      </c>
      <c r="F231" s="131" t="s">
        <v>6086</v>
      </c>
      <c r="G231" s="131" t="s">
        <v>6086</v>
      </c>
      <c r="H231" s="142">
        <v>34099</v>
      </c>
      <c r="I231" s="58">
        <v>8.43E-2</v>
      </c>
      <c r="J231" s="143">
        <v>31224.454300000001</v>
      </c>
      <c r="K231" s="46" t="s">
        <v>7218</v>
      </c>
      <c r="L231" s="47">
        <v>8</v>
      </c>
      <c r="M231" s="46" t="s">
        <v>612</v>
      </c>
      <c r="N231" s="47" t="s">
        <v>612</v>
      </c>
      <c r="O231" s="46" t="s">
        <v>4369</v>
      </c>
      <c r="P231" s="47">
        <v>128</v>
      </c>
      <c r="Q231" s="46" t="s">
        <v>961</v>
      </c>
      <c r="R231" s="46" t="s">
        <v>44</v>
      </c>
      <c r="S231" s="46" t="s">
        <v>7219</v>
      </c>
      <c r="T231" s="144">
        <v>85</v>
      </c>
      <c r="U231" s="46" t="s">
        <v>7223</v>
      </c>
      <c r="V231" s="46" t="s">
        <v>7224</v>
      </c>
      <c r="W231" s="132" t="s">
        <v>57</v>
      </c>
      <c r="X231" s="144">
        <v>127</v>
      </c>
      <c r="Y231" s="144" t="s">
        <v>612</v>
      </c>
      <c r="Z231" s="144" t="s">
        <v>612</v>
      </c>
      <c r="AA231" s="47" t="s">
        <v>612</v>
      </c>
      <c r="AB231" s="221" t="s">
        <v>7225</v>
      </c>
      <c r="AC231" s="145">
        <v>2</v>
      </c>
      <c r="AD231" s="150" t="s">
        <v>4321</v>
      </c>
    </row>
    <row r="232" spans="1:30" s="137" customFormat="1" ht="70" x14ac:dyDescent="0.35">
      <c r="A232" s="149" t="s">
        <v>4316</v>
      </c>
      <c r="B232" s="46" t="s">
        <v>6</v>
      </c>
      <c r="C232" s="46" t="s">
        <v>8</v>
      </c>
      <c r="D232" s="46" t="s">
        <v>0</v>
      </c>
      <c r="E232" s="46" t="s">
        <v>4582</v>
      </c>
      <c r="F232" s="131" t="s">
        <v>4583</v>
      </c>
      <c r="G232" s="131" t="s">
        <v>4583</v>
      </c>
      <c r="H232" s="142">
        <v>987.59</v>
      </c>
      <c r="I232" s="58">
        <v>0.1467</v>
      </c>
      <c r="J232" s="143">
        <v>783.42000000000007</v>
      </c>
      <c r="K232" s="46" t="s">
        <v>4584</v>
      </c>
      <c r="L232" s="47">
        <v>4</v>
      </c>
      <c r="M232" s="46" t="s">
        <v>53</v>
      </c>
      <c r="N232" s="47" t="s">
        <v>612</v>
      </c>
      <c r="O232" s="46" t="s">
        <v>486</v>
      </c>
      <c r="P232" s="47">
        <v>128</v>
      </c>
      <c r="Q232" s="46" t="s">
        <v>54</v>
      </c>
      <c r="R232" s="46" t="s">
        <v>44</v>
      </c>
      <c r="S232" s="46" t="s">
        <v>45</v>
      </c>
      <c r="T232" s="144">
        <v>11.6</v>
      </c>
      <c r="U232" s="46" t="s">
        <v>55</v>
      </c>
      <c r="V232" s="46" t="s">
        <v>56</v>
      </c>
      <c r="W232" s="132" t="s">
        <v>57</v>
      </c>
      <c r="X232" s="144">
        <v>1.41</v>
      </c>
      <c r="Y232" s="144">
        <v>45</v>
      </c>
      <c r="Z232" s="144">
        <v>48</v>
      </c>
      <c r="AA232" s="47">
        <v>14000</v>
      </c>
      <c r="AB232" s="221" t="s">
        <v>4585</v>
      </c>
      <c r="AC232" s="145">
        <v>3</v>
      </c>
      <c r="AD232" s="150" t="s">
        <v>58</v>
      </c>
    </row>
    <row r="233" spans="1:30" s="137" customFormat="1" ht="70" x14ac:dyDescent="0.35">
      <c r="A233" s="149" t="s">
        <v>4316</v>
      </c>
      <c r="B233" s="46" t="s">
        <v>6</v>
      </c>
      <c r="C233" s="46" t="s">
        <v>8</v>
      </c>
      <c r="D233" s="46" t="s">
        <v>0</v>
      </c>
      <c r="E233" s="46" t="s">
        <v>64</v>
      </c>
      <c r="F233" s="131" t="s">
        <v>65</v>
      </c>
      <c r="G233" s="131" t="s">
        <v>65</v>
      </c>
      <c r="H233" s="142">
        <v>1918</v>
      </c>
      <c r="I233" s="58">
        <v>0.1467</v>
      </c>
      <c r="J233" s="143">
        <v>1432.2</v>
      </c>
      <c r="K233" s="46" t="s">
        <v>4588</v>
      </c>
      <c r="L233" s="47">
        <v>8</v>
      </c>
      <c r="M233" s="46" t="s">
        <v>41</v>
      </c>
      <c r="N233" s="47" t="s">
        <v>612</v>
      </c>
      <c r="O233" s="46" t="s">
        <v>67</v>
      </c>
      <c r="P233" s="47">
        <v>256</v>
      </c>
      <c r="Q233" s="46" t="s">
        <v>54</v>
      </c>
      <c r="R233" s="46" t="s">
        <v>44</v>
      </c>
      <c r="S233" s="46" t="s">
        <v>45</v>
      </c>
      <c r="T233" s="144">
        <v>14</v>
      </c>
      <c r="U233" s="46" t="s">
        <v>68</v>
      </c>
      <c r="V233" s="46" t="s">
        <v>69</v>
      </c>
      <c r="W233" s="132" t="s">
        <v>57</v>
      </c>
      <c r="X233" s="144">
        <v>1.625</v>
      </c>
      <c r="Y233" s="144">
        <v>45</v>
      </c>
      <c r="Z233" s="144">
        <v>48</v>
      </c>
      <c r="AA233" s="47">
        <v>8500</v>
      </c>
      <c r="AB233" s="221" t="s">
        <v>70</v>
      </c>
      <c r="AC233" s="145">
        <v>3</v>
      </c>
      <c r="AD233" s="150" t="s">
        <v>71</v>
      </c>
    </row>
    <row r="234" spans="1:30" s="137" customFormat="1" ht="70" x14ac:dyDescent="0.35">
      <c r="A234" s="149" t="s">
        <v>4316</v>
      </c>
      <c r="B234" s="46" t="s">
        <v>6</v>
      </c>
      <c r="C234" s="46" t="s">
        <v>8</v>
      </c>
      <c r="D234" s="46" t="s">
        <v>0</v>
      </c>
      <c r="E234" s="46" t="s">
        <v>72</v>
      </c>
      <c r="F234" s="131" t="s">
        <v>73</v>
      </c>
      <c r="G234" s="131" t="s">
        <v>73</v>
      </c>
      <c r="H234" s="142">
        <v>2225</v>
      </c>
      <c r="I234" s="58">
        <v>0.1467</v>
      </c>
      <c r="J234" s="143">
        <v>1645.71</v>
      </c>
      <c r="K234" s="46" t="s">
        <v>66</v>
      </c>
      <c r="L234" s="47">
        <v>8</v>
      </c>
      <c r="M234" s="46" t="s">
        <v>41</v>
      </c>
      <c r="N234" s="47" t="s">
        <v>612</v>
      </c>
      <c r="O234" s="46" t="s">
        <v>67</v>
      </c>
      <c r="P234" s="47">
        <v>256</v>
      </c>
      <c r="Q234" s="46" t="s">
        <v>54</v>
      </c>
      <c r="R234" s="46" t="s">
        <v>44</v>
      </c>
      <c r="S234" s="46" t="s">
        <v>45</v>
      </c>
      <c r="T234" s="144">
        <v>14</v>
      </c>
      <c r="U234" s="46" t="s">
        <v>68</v>
      </c>
      <c r="V234" s="46" t="s">
        <v>69</v>
      </c>
      <c r="W234" s="132" t="s">
        <v>57</v>
      </c>
      <c r="X234" s="144">
        <v>1.625</v>
      </c>
      <c r="Y234" s="144">
        <v>45</v>
      </c>
      <c r="Z234" s="144">
        <v>48</v>
      </c>
      <c r="AA234" s="47">
        <v>8500</v>
      </c>
      <c r="AB234" s="221" t="s">
        <v>70</v>
      </c>
      <c r="AC234" s="145">
        <v>3</v>
      </c>
      <c r="AD234" s="150" t="s">
        <v>74</v>
      </c>
    </row>
    <row r="235" spans="1:30" s="137" customFormat="1" ht="70" x14ac:dyDescent="0.35">
      <c r="A235" s="149" t="s">
        <v>4316</v>
      </c>
      <c r="B235" s="46" t="s">
        <v>6</v>
      </c>
      <c r="C235" s="46" t="s">
        <v>8</v>
      </c>
      <c r="D235" s="46" t="s">
        <v>0</v>
      </c>
      <c r="E235" s="46" t="s">
        <v>75</v>
      </c>
      <c r="F235" s="131" t="s">
        <v>76</v>
      </c>
      <c r="G235" s="131" t="s">
        <v>76</v>
      </c>
      <c r="H235" s="142">
        <v>1918</v>
      </c>
      <c r="I235" s="58">
        <v>0.1467</v>
      </c>
      <c r="J235" s="143">
        <v>1429.56</v>
      </c>
      <c r="K235" s="46" t="s">
        <v>66</v>
      </c>
      <c r="L235" s="47">
        <v>8</v>
      </c>
      <c r="M235" s="46" t="s">
        <v>41</v>
      </c>
      <c r="N235" s="47" t="s">
        <v>612</v>
      </c>
      <c r="O235" s="46" t="s">
        <v>67</v>
      </c>
      <c r="P235" s="47">
        <v>256</v>
      </c>
      <c r="Q235" s="46" t="s">
        <v>54</v>
      </c>
      <c r="R235" s="46" t="s">
        <v>44</v>
      </c>
      <c r="S235" s="46" t="s">
        <v>45</v>
      </c>
      <c r="T235" s="144">
        <v>15.6</v>
      </c>
      <c r="U235" s="46" t="s">
        <v>68</v>
      </c>
      <c r="V235" s="46" t="s">
        <v>77</v>
      </c>
      <c r="W235" s="132" t="s">
        <v>57</v>
      </c>
      <c r="X235" s="144">
        <v>1.8</v>
      </c>
      <c r="Y235" s="144">
        <v>45</v>
      </c>
      <c r="Z235" s="144">
        <v>48</v>
      </c>
      <c r="AA235" s="47">
        <v>8500</v>
      </c>
      <c r="AB235" s="221" t="s">
        <v>70</v>
      </c>
      <c r="AC235" s="145">
        <v>3</v>
      </c>
      <c r="AD235" s="150" t="s">
        <v>78</v>
      </c>
    </row>
    <row r="236" spans="1:30" s="137" customFormat="1" ht="70" x14ac:dyDescent="0.35">
      <c r="A236" s="149" t="s">
        <v>4316</v>
      </c>
      <c r="B236" s="46" t="s">
        <v>6</v>
      </c>
      <c r="C236" s="46" t="s">
        <v>8</v>
      </c>
      <c r="D236" s="46" t="s">
        <v>0</v>
      </c>
      <c r="E236" s="46" t="s">
        <v>79</v>
      </c>
      <c r="F236" s="131" t="s">
        <v>81</v>
      </c>
      <c r="G236" s="131" t="s">
        <v>81</v>
      </c>
      <c r="H236" s="142">
        <v>2130</v>
      </c>
      <c r="I236" s="58">
        <v>0.1467</v>
      </c>
      <c r="J236" s="143">
        <v>1741.8500000000001</v>
      </c>
      <c r="K236" s="46" t="s">
        <v>66</v>
      </c>
      <c r="L236" s="47">
        <v>8</v>
      </c>
      <c r="M236" s="46" t="s">
        <v>41</v>
      </c>
      <c r="N236" s="47" t="s">
        <v>612</v>
      </c>
      <c r="O236" s="46" t="s">
        <v>67</v>
      </c>
      <c r="P236" s="47">
        <v>256</v>
      </c>
      <c r="Q236" s="46" t="s">
        <v>54</v>
      </c>
      <c r="R236" s="46" t="s">
        <v>44</v>
      </c>
      <c r="S236" s="46" t="s">
        <v>45</v>
      </c>
      <c r="T236" s="144">
        <v>14</v>
      </c>
      <c r="U236" s="46" t="s">
        <v>68</v>
      </c>
      <c r="V236" s="46" t="s">
        <v>69</v>
      </c>
      <c r="W236" s="132" t="s">
        <v>57</v>
      </c>
      <c r="X236" s="144">
        <v>1.42</v>
      </c>
      <c r="Y236" s="144">
        <v>65</v>
      </c>
      <c r="Z236" s="144">
        <v>56</v>
      </c>
      <c r="AA236" s="47">
        <v>8800</v>
      </c>
      <c r="AB236" s="221" t="s">
        <v>82</v>
      </c>
      <c r="AC236" s="145">
        <v>3</v>
      </c>
      <c r="AD236" s="150" t="s">
        <v>83</v>
      </c>
    </row>
    <row r="237" spans="1:30" s="137" customFormat="1" ht="70" x14ac:dyDescent="0.35">
      <c r="A237" s="149" t="s">
        <v>4316</v>
      </c>
      <c r="B237" s="46" t="s">
        <v>6</v>
      </c>
      <c r="C237" s="46" t="s">
        <v>8</v>
      </c>
      <c r="D237" s="46" t="s">
        <v>0</v>
      </c>
      <c r="E237" s="46" t="s">
        <v>79</v>
      </c>
      <c r="F237" s="131" t="s">
        <v>84</v>
      </c>
      <c r="G237" s="131" t="s">
        <v>84</v>
      </c>
      <c r="H237" s="142">
        <v>2662</v>
      </c>
      <c r="I237" s="58">
        <v>0.1467</v>
      </c>
      <c r="J237" s="143">
        <v>2093.63</v>
      </c>
      <c r="K237" s="46" t="s">
        <v>85</v>
      </c>
      <c r="L237" s="47">
        <v>8</v>
      </c>
      <c r="M237" s="46" t="s">
        <v>41</v>
      </c>
      <c r="N237" s="47" t="s">
        <v>612</v>
      </c>
      <c r="O237" s="46" t="s">
        <v>67</v>
      </c>
      <c r="P237" s="47">
        <v>256</v>
      </c>
      <c r="Q237" s="46" t="s">
        <v>54</v>
      </c>
      <c r="R237" s="46" t="s">
        <v>44</v>
      </c>
      <c r="S237" s="46" t="s">
        <v>45</v>
      </c>
      <c r="T237" s="144">
        <v>14</v>
      </c>
      <c r="U237" s="46" t="s">
        <v>68</v>
      </c>
      <c r="V237" s="46" t="s">
        <v>69</v>
      </c>
      <c r="W237" s="132" t="s">
        <v>57</v>
      </c>
      <c r="X237" s="144">
        <v>1.42</v>
      </c>
      <c r="Y237" s="144">
        <v>65</v>
      </c>
      <c r="Z237" s="144">
        <v>56</v>
      </c>
      <c r="AA237" s="47">
        <v>8800</v>
      </c>
      <c r="AB237" s="221" t="s">
        <v>82</v>
      </c>
      <c r="AC237" s="145">
        <v>3</v>
      </c>
      <c r="AD237" s="150" t="s">
        <v>83</v>
      </c>
    </row>
    <row r="238" spans="1:30" s="137" customFormat="1" ht="112" x14ac:dyDescent="0.35">
      <c r="A238" s="149" t="s">
        <v>4316</v>
      </c>
      <c r="B238" s="46" t="s">
        <v>6</v>
      </c>
      <c r="C238" s="46" t="s">
        <v>8</v>
      </c>
      <c r="D238" s="46" t="s">
        <v>0</v>
      </c>
      <c r="E238" s="46" t="s">
        <v>86</v>
      </c>
      <c r="F238" s="131" t="s">
        <v>87</v>
      </c>
      <c r="G238" s="131" t="s">
        <v>87</v>
      </c>
      <c r="H238" s="142">
        <v>2849</v>
      </c>
      <c r="I238" s="58">
        <v>0.1467</v>
      </c>
      <c r="J238" s="143">
        <v>2236.5200000000004</v>
      </c>
      <c r="K238" s="46" t="s">
        <v>85</v>
      </c>
      <c r="L238" s="47">
        <v>8</v>
      </c>
      <c r="M238" s="46" t="s">
        <v>41</v>
      </c>
      <c r="N238" s="47" t="s">
        <v>612</v>
      </c>
      <c r="O238" s="46" t="s">
        <v>67</v>
      </c>
      <c r="P238" s="47">
        <v>256</v>
      </c>
      <c r="Q238" s="46" t="s">
        <v>54</v>
      </c>
      <c r="R238" s="46" t="s">
        <v>44</v>
      </c>
      <c r="S238" s="46" t="s">
        <v>45</v>
      </c>
      <c r="T238" s="144">
        <v>14</v>
      </c>
      <c r="U238" s="46" t="s">
        <v>68</v>
      </c>
      <c r="V238" s="46" t="s">
        <v>69</v>
      </c>
      <c r="W238" s="132" t="s">
        <v>57</v>
      </c>
      <c r="X238" s="144">
        <v>1.42</v>
      </c>
      <c r="Y238" s="144">
        <v>65</v>
      </c>
      <c r="Z238" s="144">
        <v>56</v>
      </c>
      <c r="AA238" s="47">
        <v>8800</v>
      </c>
      <c r="AB238" s="221" t="s">
        <v>82</v>
      </c>
      <c r="AC238" s="145">
        <v>3</v>
      </c>
      <c r="AD238" s="150" t="s">
        <v>88</v>
      </c>
    </row>
    <row r="239" spans="1:30" s="137" customFormat="1" ht="84" x14ac:dyDescent="0.35">
      <c r="A239" s="149" t="s">
        <v>4316</v>
      </c>
      <c r="B239" s="46" t="s">
        <v>6</v>
      </c>
      <c r="C239" s="46" t="s">
        <v>8</v>
      </c>
      <c r="D239" s="46" t="s">
        <v>0</v>
      </c>
      <c r="E239" s="46" t="s">
        <v>4589</v>
      </c>
      <c r="F239" s="131" t="s">
        <v>4590</v>
      </c>
      <c r="G239" s="131" t="s">
        <v>4590</v>
      </c>
      <c r="H239" s="142">
        <v>2574.13</v>
      </c>
      <c r="I239" s="58">
        <v>0.1467</v>
      </c>
      <c r="J239" s="143">
        <v>2196.48</v>
      </c>
      <c r="K239" s="46" t="s">
        <v>4591</v>
      </c>
      <c r="L239" s="47">
        <v>16</v>
      </c>
      <c r="M239" s="46" t="s">
        <v>4592</v>
      </c>
      <c r="N239" s="47" t="s">
        <v>612</v>
      </c>
      <c r="O239" s="46" t="s">
        <v>67</v>
      </c>
      <c r="P239" s="47">
        <v>512</v>
      </c>
      <c r="Q239" s="46" t="s">
        <v>54</v>
      </c>
      <c r="R239" s="46" t="s">
        <v>44</v>
      </c>
      <c r="S239" s="46" t="s">
        <v>45</v>
      </c>
      <c r="T239" s="144">
        <v>14</v>
      </c>
      <c r="U239" s="46" t="s">
        <v>905</v>
      </c>
      <c r="V239" s="46" t="s">
        <v>4593</v>
      </c>
      <c r="W239" s="132" t="s">
        <v>57</v>
      </c>
      <c r="X239" s="144">
        <v>1.1399999999999999</v>
      </c>
      <c r="Y239" s="144">
        <v>65</v>
      </c>
      <c r="Z239" s="144">
        <v>60</v>
      </c>
      <c r="AA239" s="47">
        <v>6000</v>
      </c>
      <c r="AB239" s="221" t="s">
        <v>4594</v>
      </c>
      <c r="AC239" s="145">
        <v>3</v>
      </c>
      <c r="AD239" s="150" t="s">
        <v>4595</v>
      </c>
    </row>
    <row r="240" spans="1:30" s="137" customFormat="1" ht="112" x14ac:dyDescent="0.35">
      <c r="A240" s="149" t="s">
        <v>4316</v>
      </c>
      <c r="B240" s="46" t="s">
        <v>6</v>
      </c>
      <c r="C240" s="46" t="s">
        <v>8</v>
      </c>
      <c r="D240" s="46" t="s">
        <v>0</v>
      </c>
      <c r="E240" s="46" t="s">
        <v>4596</v>
      </c>
      <c r="F240" s="131" t="s">
        <v>4597</v>
      </c>
      <c r="G240" s="131" t="s">
        <v>4597</v>
      </c>
      <c r="H240" s="142">
        <v>2826.82</v>
      </c>
      <c r="I240" s="58">
        <v>0.1467</v>
      </c>
      <c r="J240" s="143">
        <v>2361.92</v>
      </c>
      <c r="K240" s="46" t="s">
        <v>4591</v>
      </c>
      <c r="L240" s="47">
        <v>16</v>
      </c>
      <c r="M240" s="46" t="s">
        <v>4592</v>
      </c>
      <c r="N240" s="47" t="s">
        <v>612</v>
      </c>
      <c r="O240" s="46" t="s">
        <v>67</v>
      </c>
      <c r="P240" s="47">
        <v>512</v>
      </c>
      <c r="Q240" s="46" t="s">
        <v>54</v>
      </c>
      <c r="R240" s="46" t="s">
        <v>44</v>
      </c>
      <c r="S240" s="46" t="s">
        <v>45</v>
      </c>
      <c r="T240" s="144">
        <v>14</v>
      </c>
      <c r="U240" s="46" t="s">
        <v>4598</v>
      </c>
      <c r="V240" s="46" t="s">
        <v>4599</v>
      </c>
      <c r="W240" s="132" t="s">
        <v>57</v>
      </c>
      <c r="X240" s="144">
        <v>1.24</v>
      </c>
      <c r="Y240" s="144">
        <v>65</v>
      </c>
      <c r="Z240" s="144">
        <v>60</v>
      </c>
      <c r="AA240" s="47">
        <v>6000</v>
      </c>
      <c r="AB240" s="221" t="s">
        <v>4594</v>
      </c>
      <c r="AC240" s="145">
        <v>3</v>
      </c>
      <c r="AD240" s="150" t="s">
        <v>4600</v>
      </c>
    </row>
    <row r="241" spans="1:30" s="137" customFormat="1" ht="126" x14ac:dyDescent="0.35">
      <c r="A241" s="149" t="s">
        <v>4316</v>
      </c>
      <c r="B241" s="46" t="s">
        <v>6</v>
      </c>
      <c r="C241" s="46" t="s">
        <v>8</v>
      </c>
      <c r="D241" s="46" t="s">
        <v>0</v>
      </c>
      <c r="E241" s="46" t="s">
        <v>4601</v>
      </c>
      <c r="F241" s="131" t="s">
        <v>4602</v>
      </c>
      <c r="G241" s="131" t="s">
        <v>4602</v>
      </c>
      <c r="H241" s="142">
        <v>3284.08</v>
      </c>
      <c r="I241" s="58">
        <v>0.1467</v>
      </c>
      <c r="J241" s="143">
        <v>2784.21</v>
      </c>
      <c r="K241" s="46" t="s">
        <v>4591</v>
      </c>
      <c r="L241" s="47">
        <v>16</v>
      </c>
      <c r="M241" s="46" t="s">
        <v>4592</v>
      </c>
      <c r="N241" s="47" t="s">
        <v>612</v>
      </c>
      <c r="O241" s="46" t="s">
        <v>67</v>
      </c>
      <c r="P241" s="47">
        <v>512</v>
      </c>
      <c r="Q241" s="46" t="s">
        <v>54</v>
      </c>
      <c r="R241" s="46" t="s">
        <v>44</v>
      </c>
      <c r="S241" s="46" t="s">
        <v>45</v>
      </c>
      <c r="T241" s="144">
        <v>14</v>
      </c>
      <c r="U241" s="46" t="s">
        <v>4598</v>
      </c>
      <c r="V241" s="46" t="s">
        <v>4599</v>
      </c>
      <c r="W241" s="132" t="s">
        <v>57</v>
      </c>
      <c r="X241" s="144">
        <v>1.24</v>
      </c>
      <c r="Y241" s="144">
        <v>65</v>
      </c>
      <c r="Z241" s="144">
        <v>60</v>
      </c>
      <c r="AA241" s="47">
        <v>6000</v>
      </c>
      <c r="AB241" s="221" t="s">
        <v>4594</v>
      </c>
      <c r="AC241" s="145">
        <v>3</v>
      </c>
      <c r="AD241" s="150" t="s">
        <v>4603</v>
      </c>
    </row>
    <row r="242" spans="1:30" s="137" customFormat="1" ht="28" x14ac:dyDescent="0.35">
      <c r="A242" s="149" t="s">
        <v>4316</v>
      </c>
      <c r="B242" s="46" t="s">
        <v>6</v>
      </c>
      <c r="C242" s="46" t="s">
        <v>8</v>
      </c>
      <c r="D242" s="46" t="s">
        <v>419</v>
      </c>
      <c r="E242" s="46" t="s">
        <v>7203</v>
      </c>
      <c r="F242" s="131" t="s">
        <v>7204</v>
      </c>
      <c r="G242" s="131" t="s">
        <v>7204</v>
      </c>
      <c r="H242" s="142">
        <v>1265</v>
      </c>
      <c r="I242" s="58">
        <v>0.28120000000000001</v>
      </c>
      <c r="J242" s="143">
        <v>909.28199999999993</v>
      </c>
      <c r="K242" s="46" t="s">
        <v>4378</v>
      </c>
      <c r="L242" s="47">
        <v>8</v>
      </c>
      <c r="M242" s="46" t="s">
        <v>4379</v>
      </c>
      <c r="N242" s="47" t="s">
        <v>612</v>
      </c>
      <c r="O242" s="46" t="s">
        <v>997</v>
      </c>
      <c r="P242" s="47">
        <v>256</v>
      </c>
      <c r="Q242" s="46" t="s">
        <v>554</v>
      </c>
      <c r="R242" s="46" t="s">
        <v>44</v>
      </c>
      <c r="S242" s="46" t="s">
        <v>4380</v>
      </c>
      <c r="T242" s="144">
        <v>11.6</v>
      </c>
      <c r="U242" s="46" t="s">
        <v>4381</v>
      </c>
      <c r="V242" s="46" t="s">
        <v>4382</v>
      </c>
      <c r="W242" s="132" t="s">
        <v>57</v>
      </c>
      <c r="X242" s="144">
        <v>1.44</v>
      </c>
      <c r="Y242" s="144">
        <v>45</v>
      </c>
      <c r="Z242" s="144">
        <v>48</v>
      </c>
      <c r="AA242" s="47" t="s">
        <v>612</v>
      </c>
      <c r="AB242" s="221" t="s">
        <v>4383</v>
      </c>
      <c r="AC242" s="145">
        <v>1</v>
      </c>
      <c r="AD242" s="150" t="s">
        <v>4384</v>
      </c>
    </row>
    <row r="243" spans="1:30" s="137" customFormat="1" ht="42" x14ac:dyDescent="0.35">
      <c r="A243" s="149" t="s">
        <v>4316</v>
      </c>
      <c r="B243" s="46" t="s">
        <v>6</v>
      </c>
      <c r="C243" s="46" t="s">
        <v>8</v>
      </c>
      <c r="D243" s="46" t="s">
        <v>419</v>
      </c>
      <c r="E243" s="46" t="s">
        <v>7205</v>
      </c>
      <c r="F243" s="131" t="s">
        <v>675</v>
      </c>
      <c r="G243" s="131" t="s">
        <v>675</v>
      </c>
      <c r="H243" s="142">
        <v>1677.5</v>
      </c>
      <c r="I243" s="58">
        <v>0.28120000000000001</v>
      </c>
      <c r="J243" s="143">
        <v>1205.787</v>
      </c>
      <c r="K243" s="46" t="s">
        <v>4392</v>
      </c>
      <c r="L243" s="47">
        <v>8</v>
      </c>
      <c r="M243" s="46" t="s">
        <v>4387</v>
      </c>
      <c r="N243" s="47" t="s">
        <v>612</v>
      </c>
      <c r="O243" s="46" t="s">
        <v>4393</v>
      </c>
      <c r="P243" s="47">
        <v>256</v>
      </c>
      <c r="Q243" s="46" t="s">
        <v>554</v>
      </c>
      <c r="R243" s="46" t="s">
        <v>44</v>
      </c>
      <c r="S243" s="46" t="s">
        <v>4389</v>
      </c>
      <c r="T243" s="144">
        <v>13.3</v>
      </c>
      <c r="U243" s="46" t="s">
        <v>4394</v>
      </c>
      <c r="V243" s="46" t="s">
        <v>4395</v>
      </c>
      <c r="W243" s="132" t="s">
        <v>57</v>
      </c>
      <c r="X243" s="144">
        <v>1.45</v>
      </c>
      <c r="Y243" s="144">
        <v>65</v>
      </c>
      <c r="Z243" s="144">
        <v>45</v>
      </c>
      <c r="AA243" s="47" t="s">
        <v>612</v>
      </c>
      <c r="AB243" s="221" t="s">
        <v>4396</v>
      </c>
      <c r="AC243" s="145">
        <v>1</v>
      </c>
      <c r="AD243" s="150" t="s">
        <v>4391</v>
      </c>
    </row>
    <row r="244" spans="1:30" s="137" customFormat="1" ht="70" x14ac:dyDescent="0.35">
      <c r="A244" s="149" t="s">
        <v>4316</v>
      </c>
      <c r="B244" s="46" t="s">
        <v>6</v>
      </c>
      <c r="C244" s="46" t="s">
        <v>8</v>
      </c>
      <c r="D244" s="46" t="s">
        <v>419</v>
      </c>
      <c r="E244" s="46" t="s">
        <v>4503</v>
      </c>
      <c r="F244" s="131" t="s">
        <v>7206</v>
      </c>
      <c r="G244" s="131" t="s">
        <v>7206</v>
      </c>
      <c r="H244" s="142">
        <v>1942</v>
      </c>
      <c r="I244" s="58">
        <v>0.28120000000000001</v>
      </c>
      <c r="J244" s="143">
        <v>1395.9096</v>
      </c>
      <c r="K244" s="46" t="s">
        <v>4386</v>
      </c>
      <c r="L244" s="47">
        <v>8</v>
      </c>
      <c r="M244" s="46" t="s">
        <v>4387</v>
      </c>
      <c r="N244" s="47" t="s">
        <v>612</v>
      </c>
      <c r="O244" s="46" t="s">
        <v>4388</v>
      </c>
      <c r="P244" s="47">
        <v>256</v>
      </c>
      <c r="Q244" s="46" t="s">
        <v>554</v>
      </c>
      <c r="R244" s="46" t="s">
        <v>44</v>
      </c>
      <c r="S244" s="46" t="s">
        <v>4486</v>
      </c>
      <c r="T244" s="144">
        <v>15.6</v>
      </c>
      <c r="U244" s="46" t="s">
        <v>4500</v>
      </c>
      <c r="V244" s="46" t="s">
        <v>4504</v>
      </c>
      <c r="W244" s="132" t="s">
        <v>57</v>
      </c>
      <c r="X244" s="144">
        <v>1.74</v>
      </c>
      <c r="Y244" s="144">
        <v>65</v>
      </c>
      <c r="Z244" s="144">
        <v>45</v>
      </c>
      <c r="AA244" s="47" t="s">
        <v>612</v>
      </c>
      <c r="AB244" s="221" t="s">
        <v>4501</v>
      </c>
      <c r="AC244" s="145">
        <v>1</v>
      </c>
      <c r="AD244" s="150" t="s">
        <v>4502</v>
      </c>
    </row>
    <row r="245" spans="1:30" s="137" customFormat="1" ht="70" x14ac:dyDescent="0.35">
      <c r="A245" s="149" t="s">
        <v>4316</v>
      </c>
      <c r="B245" s="46" t="s">
        <v>6</v>
      </c>
      <c r="C245" s="46" t="s">
        <v>8</v>
      </c>
      <c r="D245" s="46" t="s">
        <v>419</v>
      </c>
      <c r="E245" s="46" t="s">
        <v>1362</v>
      </c>
      <c r="F245" s="131" t="s">
        <v>549</v>
      </c>
      <c r="G245" s="131" t="s">
        <v>549</v>
      </c>
      <c r="H245" s="142">
        <v>1745.2</v>
      </c>
      <c r="I245" s="58">
        <v>0.28120000000000001</v>
      </c>
      <c r="J245" s="143">
        <v>1254.44976</v>
      </c>
      <c r="K245" s="46" t="s">
        <v>4386</v>
      </c>
      <c r="L245" s="47">
        <v>8</v>
      </c>
      <c r="M245" s="46" t="s">
        <v>4387</v>
      </c>
      <c r="N245" s="47" t="s">
        <v>612</v>
      </c>
      <c r="O245" s="46" t="s">
        <v>4388</v>
      </c>
      <c r="P245" s="47">
        <v>256</v>
      </c>
      <c r="Q245" s="46" t="s">
        <v>554</v>
      </c>
      <c r="R245" s="46" t="s">
        <v>44</v>
      </c>
      <c r="S245" s="46" t="s">
        <v>4486</v>
      </c>
      <c r="T245" s="144">
        <v>13.3</v>
      </c>
      <c r="U245" s="46" t="s">
        <v>4390</v>
      </c>
      <c r="V245" s="46" t="s">
        <v>4505</v>
      </c>
      <c r="W245" s="132" t="s">
        <v>57</v>
      </c>
      <c r="X245" s="144">
        <v>1.28</v>
      </c>
      <c r="Y245" s="144">
        <v>65</v>
      </c>
      <c r="Z245" s="144">
        <v>45</v>
      </c>
      <c r="AA245" s="47" t="s">
        <v>612</v>
      </c>
      <c r="AB245" s="221" t="s">
        <v>4506</v>
      </c>
      <c r="AC245" s="145">
        <v>1</v>
      </c>
      <c r="AD245" s="150" t="s">
        <v>4499</v>
      </c>
    </row>
    <row r="246" spans="1:30" s="137" customFormat="1" ht="70" x14ac:dyDescent="0.35">
      <c r="A246" s="149" t="s">
        <v>4316</v>
      </c>
      <c r="B246" s="46" t="s">
        <v>6</v>
      </c>
      <c r="C246" s="46" t="s">
        <v>8</v>
      </c>
      <c r="D246" s="46" t="s">
        <v>419</v>
      </c>
      <c r="E246" s="46" t="s">
        <v>1369</v>
      </c>
      <c r="F246" s="131" t="s">
        <v>564</v>
      </c>
      <c r="G246" s="131" t="s">
        <v>564</v>
      </c>
      <c r="H246" s="142">
        <v>1651.7</v>
      </c>
      <c r="I246" s="58">
        <v>0.28120000000000001</v>
      </c>
      <c r="J246" s="143">
        <v>1187.2419600000001</v>
      </c>
      <c r="K246" s="46" t="s">
        <v>4386</v>
      </c>
      <c r="L246" s="47">
        <v>8</v>
      </c>
      <c r="M246" s="46" t="s">
        <v>4387</v>
      </c>
      <c r="N246" s="47" t="s">
        <v>612</v>
      </c>
      <c r="O246" s="46" t="s">
        <v>4388</v>
      </c>
      <c r="P246" s="47">
        <v>256</v>
      </c>
      <c r="Q246" s="46" t="s">
        <v>554</v>
      </c>
      <c r="R246" s="46" t="s">
        <v>44</v>
      </c>
      <c r="S246" s="46" t="s">
        <v>4486</v>
      </c>
      <c r="T246" s="144">
        <v>14</v>
      </c>
      <c r="U246" s="46" t="s">
        <v>4390</v>
      </c>
      <c r="V246" s="46" t="s">
        <v>4507</v>
      </c>
      <c r="W246" s="132" t="s">
        <v>57</v>
      </c>
      <c r="X246" s="144">
        <v>1.38</v>
      </c>
      <c r="Y246" s="144">
        <v>65</v>
      </c>
      <c r="Z246" s="144">
        <v>45</v>
      </c>
      <c r="AA246" s="47" t="s">
        <v>612</v>
      </c>
      <c r="AB246" s="221" t="s">
        <v>4506</v>
      </c>
      <c r="AC246" s="145">
        <v>1</v>
      </c>
      <c r="AD246" s="150" t="s">
        <v>4499</v>
      </c>
    </row>
    <row r="247" spans="1:30" s="137" customFormat="1" ht="70" x14ac:dyDescent="0.35">
      <c r="A247" s="149" t="s">
        <v>4316</v>
      </c>
      <c r="B247" s="46" t="s">
        <v>6</v>
      </c>
      <c r="C247" s="46" t="s">
        <v>8</v>
      </c>
      <c r="D247" s="46" t="s">
        <v>419</v>
      </c>
      <c r="E247" s="46" t="s">
        <v>4509</v>
      </c>
      <c r="F247" s="131" t="s">
        <v>678</v>
      </c>
      <c r="G247" s="131" t="s">
        <v>678</v>
      </c>
      <c r="H247" s="142">
        <v>2442.6</v>
      </c>
      <c r="I247" s="58">
        <v>0.28120000000000001</v>
      </c>
      <c r="J247" s="143">
        <v>1755.7408799999998</v>
      </c>
      <c r="K247" s="46" t="s">
        <v>4386</v>
      </c>
      <c r="L247" s="47">
        <v>8</v>
      </c>
      <c r="M247" s="46" t="s">
        <v>4387</v>
      </c>
      <c r="N247" s="47" t="s">
        <v>612</v>
      </c>
      <c r="O247" s="46" t="s">
        <v>4388</v>
      </c>
      <c r="P247" s="47">
        <v>256</v>
      </c>
      <c r="Q247" s="46" t="s">
        <v>554</v>
      </c>
      <c r="R247" s="46" t="s">
        <v>44</v>
      </c>
      <c r="S247" s="46" t="s">
        <v>4486</v>
      </c>
      <c r="T247" s="144">
        <v>13.3</v>
      </c>
      <c r="U247" s="46" t="s">
        <v>4510</v>
      </c>
      <c r="V247" s="46" t="s">
        <v>4511</v>
      </c>
      <c r="W247" s="132" t="s">
        <v>57</v>
      </c>
      <c r="X247" s="144">
        <v>1.35</v>
      </c>
      <c r="Y247" s="144">
        <v>65</v>
      </c>
      <c r="Z247" s="144">
        <v>53</v>
      </c>
      <c r="AA247" s="47" t="s">
        <v>612</v>
      </c>
      <c r="AB247" s="221" t="s">
        <v>4512</v>
      </c>
      <c r="AC247" s="145">
        <v>3</v>
      </c>
      <c r="AD247" s="150" t="s">
        <v>4513</v>
      </c>
    </row>
    <row r="248" spans="1:30" s="137" customFormat="1" ht="70" x14ac:dyDescent="0.35">
      <c r="A248" s="149" t="s">
        <v>4316</v>
      </c>
      <c r="B248" s="46" t="s">
        <v>6</v>
      </c>
      <c r="C248" s="46" t="s">
        <v>8</v>
      </c>
      <c r="D248" s="46" t="s">
        <v>419</v>
      </c>
      <c r="E248" s="46" t="s">
        <v>4514</v>
      </c>
      <c r="F248" s="131" t="s">
        <v>690</v>
      </c>
      <c r="G248" s="131" t="s">
        <v>690</v>
      </c>
      <c r="H248" s="142">
        <v>2877.6</v>
      </c>
      <c r="I248" s="58">
        <v>0.28120000000000001</v>
      </c>
      <c r="J248" s="143">
        <v>2068.4188800000002</v>
      </c>
      <c r="K248" s="46" t="s">
        <v>4386</v>
      </c>
      <c r="L248" s="47">
        <v>8</v>
      </c>
      <c r="M248" s="46" t="s">
        <v>4515</v>
      </c>
      <c r="N248" s="47" t="s">
        <v>612</v>
      </c>
      <c r="O248" s="46" t="s">
        <v>997</v>
      </c>
      <c r="P248" s="47">
        <v>256</v>
      </c>
      <c r="Q248" s="46" t="s">
        <v>554</v>
      </c>
      <c r="R248" s="46" t="s">
        <v>44</v>
      </c>
      <c r="S248" s="46" t="s">
        <v>4486</v>
      </c>
      <c r="T248" s="144">
        <v>13.3</v>
      </c>
      <c r="U248" s="46" t="s">
        <v>4516</v>
      </c>
      <c r="V248" s="46" t="s">
        <v>4517</v>
      </c>
      <c r="W248" s="132" t="s">
        <v>57</v>
      </c>
      <c r="X248" s="144">
        <v>1.21</v>
      </c>
      <c r="Y248" s="144">
        <v>65</v>
      </c>
      <c r="Z248" s="144">
        <v>54</v>
      </c>
      <c r="AA248" s="47" t="s">
        <v>612</v>
      </c>
      <c r="AB248" s="221" t="s">
        <v>4518</v>
      </c>
      <c r="AC248" s="145">
        <v>3</v>
      </c>
      <c r="AD248" s="150" t="s">
        <v>4513</v>
      </c>
    </row>
    <row r="249" spans="1:30" s="137" customFormat="1" ht="70" x14ac:dyDescent="0.35">
      <c r="A249" s="149" t="s">
        <v>4316</v>
      </c>
      <c r="B249" s="46" t="s">
        <v>6</v>
      </c>
      <c r="C249" s="46" t="s">
        <v>8</v>
      </c>
      <c r="D249" s="46" t="s">
        <v>419</v>
      </c>
      <c r="E249" s="46" t="s">
        <v>1381</v>
      </c>
      <c r="F249" s="131" t="s">
        <v>587</v>
      </c>
      <c r="G249" s="131" t="s">
        <v>587</v>
      </c>
      <c r="H249" s="142">
        <v>2114.1999999999998</v>
      </c>
      <c r="I249" s="58">
        <v>0.28120000000000001</v>
      </c>
      <c r="J249" s="143">
        <v>1519.68696</v>
      </c>
      <c r="K249" s="46" t="s">
        <v>4386</v>
      </c>
      <c r="L249" s="47">
        <v>8</v>
      </c>
      <c r="M249" s="46" t="s">
        <v>4387</v>
      </c>
      <c r="N249" s="47" t="s">
        <v>612</v>
      </c>
      <c r="O249" s="46" t="s">
        <v>4388</v>
      </c>
      <c r="P249" s="47">
        <v>256</v>
      </c>
      <c r="Q249" s="46" t="s">
        <v>554</v>
      </c>
      <c r="R249" s="46" t="s">
        <v>44</v>
      </c>
      <c r="S249" s="46" t="s">
        <v>4486</v>
      </c>
      <c r="T249" s="144">
        <v>14</v>
      </c>
      <c r="U249" s="46" t="s">
        <v>4432</v>
      </c>
      <c r="V249" s="46" t="s">
        <v>4520</v>
      </c>
      <c r="W249" s="132" t="s">
        <v>57</v>
      </c>
      <c r="X249" s="144">
        <v>1.32</v>
      </c>
      <c r="Y249" s="144">
        <v>65</v>
      </c>
      <c r="Z249" s="144">
        <v>53</v>
      </c>
      <c r="AA249" s="47" t="s">
        <v>612</v>
      </c>
      <c r="AB249" s="221" t="s">
        <v>4519</v>
      </c>
      <c r="AC249" s="145">
        <v>3</v>
      </c>
      <c r="AD249" s="150" t="s">
        <v>4508</v>
      </c>
    </row>
    <row r="250" spans="1:30" s="137" customFormat="1" ht="70" x14ac:dyDescent="0.35">
      <c r="A250" s="149" t="s">
        <v>4316</v>
      </c>
      <c r="B250" s="46" t="s">
        <v>6</v>
      </c>
      <c r="C250" s="46" t="s">
        <v>8</v>
      </c>
      <c r="D250" s="46" t="s">
        <v>419</v>
      </c>
      <c r="E250" s="46" t="s">
        <v>4521</v>
      </c>
      <c r="F250" s="131" t="s">
        <v>700</v>
      </c>
      <c r="G250" s="131" t="s">
        <v>700</v>
      </c>
      <c r="H250" s="142">
        <v>2948</v>
      </c>
      <c r="I250" s="58">
        <v>0.28120000000000001</v>
      </c>
      <c r="J250" s="143">
        <v>2119.0223999999998</v>
      </c>
      <c r="K250" s="46" t="s">
        <v>4386</v>
      </c>
      <c r="L250" s="47">
        <v>8</v>
      </c>
      <c r="M250" s="46" t="s">
        <v>4522</v>
      </c>
      <c r="N250" s="47" t="s">
        <v>612</v>
      </c>
      <c r="O250" s="46" t="s">
        <v>4388</v>
      </c>
      <c r="P250" s="47">
        <v>256</v>
      </c>
      <c r="Q250" s="46" t="s">
        <v>554</v>
      </c>
      <c r="R250" s="46" t="s">
        <v>44</v>
      </c>
      <c r="S250" s="46" t="s">
        <v>4486</v>
      </c>
      <c r="T250" s="144">
        <v>13.3</v>
      </c>
      <c r="U250" s="46" t="s">
        <v>4523</v>
      </c>
      <c r="V250" s="46" t="s">
        <v>4524</v>
      </c>
      <c r="W250" s="132" t="s">
        <v>57</v>
      </c>
      <c r="X250" s="144">
        <v>0.99</v>
      </c>
      <c r="Y250" s="144">
        <v>65</v>
      </c>
      <c r="Z250" s="144">
        <v>38</v>
      </c>
      <c r="AA250" s="47" t="s">
        <v>612</v>
      </c>
      <c r="AB250" s="221" t="s">
        <v>4525</v>
      </c>
      <c r="AC250" s="145">
        <v>1</v>
      </c>
      <c r="AD250" s="150" t="s">
        <v>4526</v>
      </c>
    </row>
    <row r="251" spans="1:30" s="137" customFormat="1" ht="42" x14ac:dyDescent="0.35">
      <c r="A251" s="149" t="s">
        <v>4316</v>
      </c>
      <c r="B251" s="46" t="s">
        <v>6</v>
      </c>
      <c r="C251" s="46" t="s">
        <v>8</v>
      </c>
      <c r="D251" s="46" t="s">
        <v>44</v>
      </c>
      <c r="E251" s="46" t="s">
        <v>7139</v>
      </c>
      <c r="F251" s="131" t="s">
        <v>5516</v>
      </c>
      <c r="G251" s="131" t="s">
        <v>5516</v>
      </c>
      <c r="H251" s="142">
        <v>1849</v>
      </c>
      <c r="I251" s="58">
        <v>6.8400000000000002E-2</v>
      </c>
      <c r="J251" s="143">
        <v>1722.5283999999999</v>
      </c>
      <c r="K251" s="46" t="s">
        <v>7211</v>
      </c>
      <c r="L251" s="47">
        <v>8</v>
      </c>
      <c r="M251" s="46" t="s">
        <v>7212</v>
      </c>
      <c r="N251" s="47" t="s">
        <v>612</v>
      </c>
      <c r="O251" s="46" t="s">
        <v>7213</v>
      </c>
      <c r="P251" s="47">
        <v>256</v>
      </c>
      <c r="Q251" s="46" t="s">
        <v>961</v>
      </c>
      <c r="R251" s="46" t="s">
        <v>44</v>
      </c>
      <c r="S251" s="46" t="s">
        <v>7208</v>
      </c>
      <c r="T251" s="144">
        <v>13.5</v>
      </c>
      <c r="U251" s="46" t="s">
        <v>1031</v>
      </c>
      <c r="V251" s="46" t="s">
        <v>7214</v>
      </c>
      <c r="W251" s="132" t="s">
        <v>57</v>
      </c>
      <c r="X251" s="144">
        <v>1.3</v>
      </c>
      <c r="Y251" s="144"/>
      <c r="Z251" s="144"/>
      <c r="AA251" s="47"/>
      <c r="AB251" s="221" t="s">
        <v>7210</v>
      </c>
      <c r="AC251" s="145">
        <v>2</v>
      </c>
      <c r="AD251" s="150" t="s">
        <v>4321</v>
      </c>
    </row>
    <row r="252" spans="1:30" s="137" customFormat="1" ht="56" x14ac:dyDescent="0.35">
      <c r="A252" s="149" t="s">
        <v>4316</v>
      </c>
      <c r="B252" s="46" t="s">
        <v>6</v>
      </c>
      <c r="C252" s="46" t="s">
        <v>8</v>
      </c>
      <c r="D252" s="46" t="s">
        <v>44</v>
      </c>
      <c r="E252" s="46" t="s">
        <v>7139</v>
      </c>
      <c r="F252" s="131" t="s">
        <v>6098</v>
      </c>
      <c r="G252" s="131" t="s">
        <v>6098</v>
      </c>
      <c r="H252" s="142">
        <v>2699</v>
      </c>
      <c r="I252" s="58">
        <v>6.8400000000000002E-2</v>
      </c>
      <c r="J252" s="143">
        <v>2514.3883999999998</v>
      </c>
      <c r="K252" s="46" t="s">
        <v>7215</v>
      </c>
      <c r="L252" s="47">
        <v>16</v>
      </c>
      <c r="M252" s="46" t="s">
        <v>7212</v>
      </c>
      <c r="N252" s="47" t="s">
        <v>612</v>
      </c>
      <c r="O252" s="46" t="s">
        <v>7213</v>
      </c>
      <c r="P252" s="47">
        <v>256</v>
      </c>
      <c r="Q252" s="46" t="s">
        <v>961</v>
      </c>
      <c r="R252" s="46" t="s">
        <v>44</v>
      </c>
      <c r="S252" s="46" t="s">
        <v>7208</v>
      </c>
      <c r="T252" s="144">
        <v>13.5</v>
      </c>
      <c r="U252" s="46" t="s">
        <v>1031</v>
      </c>
      <c r="V252" s="46" t="s">
        <v>6099</v>
      </c>
      <c r="W252" s="132" t="s">
        <v>57</v>
      </c>
      <c r="X252" s="144">
        <v>1.3</v>
      </c>
      <c r="Y252" s="144">
        <v>39</v>
      </c>
      <c r="Z252" s="144">
        <v>47.4</v>
      </c>
      <c r="AA252" s="47" t="s">
        <v>612</v>
      </c>
      <c r="AB252" s="221" t="s">
        <v>4359</v>
      </c>
      <c r="AC252" s="145">
        <v>2</v>
      </c>
      <c r="AD252" s="150" t="s">
        <v>4321</v>
      </c>
    </row>
    <row r="253" spans="1:30" s="137" customFormat="1" ht="126" x14ac:dyDescent="0.35">
      <c r="A253" s="149" t="s">
        <v>4316</v>
      </c>
      <c r="B253" s="46" t="s">
        <v>6</v>
      </c>
      <c r="C253" s="46" t="s">
        <v>12</v>
      </c>
      <c r="D253" s="46" t="s">
        <v>0</v>
      </c>
      <c r="E253" s="46" t="s">
        <v>149</v>
      </c>
      <c r="F253" s="131" t="s">
        <v>150</v>
      </c>
      <c r="G253" s="131" t="s">
        <v>150</v>
      </c>
      <c r="H253" s="142">
        <v>994</v>
      </c>
      <c r="I253" s="58">
        <v>0.25519999999999998</v>
      </c>
      <c r="J253" s="143">
        <v>740.30000000000007</v>
      </c>
      <c r="K253" s="46" t="s">
        <v>151</v>
      </c>
      <c r="L253" s="47">
        <v>4</v>
      </c>
      <c r="M253" s="46" t="s">
        <v>152</v>
      </c>
      <c r="N253" s="47" t="s">
        <v>612</v>
      </c>
      <c r="O253" s="46" t="s">
        <v>153</v>
      </c>
      <c r="P253" s="47">
        <v>64</v>
      </c>
      <c r="Q253" s="46" t="s">
        <v>154</v>
      </c>
      <c r="R253" s="46" t="s">
        <v>44</v>
      </c>
      <c r="S253" s="46" t="s">
        <v>155</v>
      </c>
      <c r="T253" s="144" t="s">
        <v>612</v>
      </c>
      <c r="U253" s="46"/>
      <c r="V253" s="46"/>
      <c r="W253" s="132" t="s">
        <v>57</v>
      </c>
      <c r="X253" s="144">
        <v>0.55000000000000004</v>
      </c>
      <c r="Y253" s="144">
        <v>10</v>
      </c>
      <c r="Z253" s="144" t="s">
        <v>612</v>
      </c>
      <c r="AA253" s="47" t="s">
        <v>612</v>
      </c>
      <c r="AB253" s="221" t="s">
        <v>8792</v>
      </c>
      <c r="AC253" s="145">
        <v>3</v>
      </c>
      <c r="AD253" s="150" t="s">
        <v>156</v>
      </c>
    </row>
    <row r="254" spans="1:30" s="137" customFormat="1" ht="126" x14ac:dyDescent="0.35">
      <c r="A254" s="149" t="s">
        <v>4316</v>
      </c>
      <c r="B254" s="46" t="s">
        <v>6</v>
      </c>
      <c r="C254" s="46" t="s">
        <v>12</v>
      </c>
      <c r="D254" s="46" t="s">
        <v>0</v>
      </c>
      <c r="E254" s="46" t="s">
        <v>149</v>
      </c>
      <c r="F254" s="131" t="s">
        <v>149</v>
      </c>
      <c r="G254" s="131" t="s">
        <v>150</v>
      </c>
      <c r="H254" s="142">
        <v>899</v>
      </c>
      <c r="I254" s="58">
        <v>0.25519999999999998</v>
      </c>
      <c r="J254" s="143">
        <v>608.70104166666681</v>
      </c>
      <c r="K254" s="46" t="s">
        <v>151</v>
      </c>
      <c r="L254" s="47">
        <v>4</v>
      </c>
      <c r="M254" s="46" t="s">
        <v>152</v>
      </c>
      <c r="N254" s="47" t="s">
        <v>612</v>
      </c>
      <c r="O254" s="46" t="s">
        <v>153</v>
      </c>
      <c r="P254" s="47">
        <v>64</v>
      </c>
      <c r="Q254" s="46" t="s">
        <v>154</v>
      </c>
      <c r="R254" s="46" t="s">
        <v>44</v>
      </c>
      <c r="S254" s="46" t="s">
        <v>155</v>
      </c>
      <c r="T254" s="144" t="s">
        <v>612</v>
      </c>
      <c r="U254" s="46" t="s">
        <v>612</v>
      </c>
      <c r="V254" s="46" t="s">
        <v>612</v>
      </c>
      <c r="W254" s="132" t="s">
        <v>57</v>
      </c>
      <c r="X254" s="144">
        <v>0.55000000000000004</v>
      </c>
      <c r="Y254" s="144">
        <v>10</v>
      </c>
      <c r="Z254" s="144" t="s">
        <v>612</v>
      </c>
      <c r="AA254" s="47" t="s">
        <v>612</v>
      </c>
      <c r="AB254" s="221" t="s">
        <v>8792</v>
      </c>
      <c r="AC254" s="145">
        <v>3</v>
      </c>
      <c r="AD254" s="150" t="s">
        <v>156</v>
      </c>
    </row>
    <row r="255" spans="1:30" s="137" customFormat="1" ht="42" x14ac:dyDescent="0.35">
      <c r="A255" s="149" t="s">
        <v>4316</v>
      </c>
      <c r="B255" s="46" t="s">
        <v>6</v>
      </c>
      <c r="C255" s="46" t="s">
        <v>12</v>
      </c>
      <c r="D255" s="46" t="s">
        <v>419</v>
      </c>
      <c r="E255" s="46" t="s">
        <v>4435</v>
      </c>
      <c r="F255" s="131" t="s">
        <v>798</v>
      </c>
      <c r="G255" s="131" t="s">
        <v>798</v>
      </c>
      <c r="H255" s="142">
        <v>1228.9970000000001</v>
      </c>
      <c r="I255" s="58">
        <v>0.28120000000000001</v>
      </c>
      <c r="J255" s="143">
        <v>883.30000000000007</v>
      </c>
      <c r="K255" s="46" t="s">
        <v>4436</v>
      </c>
      <c r="L255" s="47">
        <v>8</v>
      </c>
      <c r="M255" s="46" t="s">
        <v>4437</v>
      </c>
      <c r="N255" s="47" t="s">
        <v>612</v>
      </c>
      <c r="O255" s="46" t="s">
        <v>97</v>
      </c>
      <c r="P255" s="47">
        <v>128</v>
      </c>
      <c r="Q255" s="46" t="s">
        <v>4438</v>
      </c>
      <c r="R255" s="46" t="s">
        <v>44</v>
      </c>
      <c r="S255" s="46" t="s">
        <v>4439</v>
      </c>
      <c r="T255" s="144">
        <v>14</v>
      </c>
      <c r="U255" s="46" t="s">
        <v>4440</v>
      </c>
      <c r="V255" s="46" t="s">
        <v>4441</v>
      </c>
      <c r="W255" s="132" t="s">
        <v>57</v>
      </c>
      <c r="X255" s="144">
        <v>1.6</v>
      </c>
      <c r="Y255" s="144">
        <v>45</v>
      </c>
      <c r="Z255" s="144">
        <v>45</v>
      </c>
      <c r="AA255" s="47" t="s">
        <v>612</v>
      </c>
      <c r="AB255" s="221" t="s">
        <v>4442</v>
      </c>
      <c r="AC255" s="145">
        <v>1</v>
      </c>
      <c r="AD255" s="150" t="s">
        <v>4426</v>
      </c>
    </row>
    <row r="256" spans="1:30" s="137" customFormat="1" ht="70" x14ac:dyDescent="0.35">
      <c r="A256" s="149" t="s">
        <v>4316</v>
      </c>
      <c r="B256" s="46" t="s">
        <v>6</v>
      </c>
      <c r="C256" s="46" t="s">
        <v>12</v>
      </c>
      <c r="D256" s="46" t="s">
        <v>419</v>
      </c>
      <c r="E256" s="46" t="s">
        <v>4443</v>
      </c>
      <c r="F256" s="131" t="s">
        <v>808</v>
      </c>
      <c r="G256" s="131" t="s">
        <v>808</v>
      </c>
      <c r="H256" s="142">
        <v>1597.9810000000002</v>
      </c>
      <c r="I256" s="58">
        <v>0.28120000000000001</v>
      </c>
      <c r="J256" s="143">
        <v>1148.51</v>
      </c>
      <c r="K256" s="46" t="s">
        <v>4444</v>
      </c>
      <c r="L256" s="47">
        <v>4</v>
      </c>
      <c r="M256" s="46" t="s">
        <v>4445</v>
      </c>
      <c r="N256" s="47" t="s">
        <v>612</v>
      </c>
      <c r="O256" s="46" t="s">
        <v>4393</v>
      </c>
      <c r="P256" s="47">
        <v>128</v>
      </c>
      <c r="Q256" s="46" t="s">
        <v>4385</v>
      </c>
      <c r="R256" s="46" t="s">
        <v>419</v>
      </c>
      <c r="S256" s="46" t="s">
        <v>4446</v>
      </c>
      <c r="T256" s="144">
        <v>13.3</v>
      </c>
      <c r="U256" s="46" t="s">
        <v>4447</v>
      </c>
      <c r="V256" s="46" t="s">
        <v>4448</v>
      </c>
      <c r="W256" s="132" t="s">
        <v>57</v>
      </c>
      <c r="X256" s="144">
        <v>0.99</v>
      </c>
      <c r="Y256" s="144">
        <v>65</v>
      </c>
      <c r="Z256" s="144">
        <v>42</v>
      </c>
      <c r="AA256" s="47" t="s">
        <v>612</v>
      </c>
      <c r="AB256" s="221" t="s">
        <v>4449</v>
      </c>
      <c r="AC256" s="145">
        <v>3</v>
      </c>
      <c r="AD256" s="150" t="s">
        <v>4450</v>
      </c>
    </row>
    <row r="257" spans="1:30" s="137" customFormat="1" ht="56" x14ac:dyDescent="0.35">
      <c r="A257" s="149" t="s">
        <v>4316</v>
      </c>
      <c r="B257" s="46" t="s">
        <v>6</v>
      </c>
      <c r="C257" s="46" t="s">
        <v>12</v>
      </c>
      <c r="D257" s="46" t="s">
        <v>419</v>
      </c>
      <c r="E257" s="46" t="s">
        <v>4458</v>
      </c>
      <c r="F257" s="131" t="s">
        <v>783</v>
      </c>
      <c r="G257" s="131" t="s">
        <v>783</v>
      </c>
      <c r="H257" s="142">
        <v>752.76300000000015</v>
      </c>
      <c r="I257" s="58">
        <v>0.28120000000000001</v>
      </c>
      <c r="J257" s="143">
        <v>541.09</v>
      </c>
      <c r="K257" s="46" t="s">
        <v>4459</v>
      </c>
      <c r="L257" s="47">
        <v>4</v>
      </c>
      <c r="M257" s="46" t="s">
        <v>4460</v>
      </c>
      <c r="N257" s="47" t="s">
        <v>612</v>
      </c>
      <c r="O257" s="46" t="s">
        <v>4461</v>
      </c>
      <c r="P257" s="47">
        <v>32</v>
      </c>
      <c r="Q257" s="46" t="s">
        <v>4462</v>
      </c>
      <c r="R257" s="46" t="s">
        <v>44</v>
      </c>
      <c r="S257" s="46" t="s">
        <v>803</v>
      </c>
      <c r="T257" s="144" t="s">
        <v>612</v>
      </c>
      <c r="U257" s="46" t="s">
        <v>46</v>
      </c>
      <c r="V257" s="46" t="s">
        <v>4463</v>
      </c>
      <c r="W257" s="132" t="s">
        <v>57</v>
      </c>
      <c r="X257" s="144">
        <v>1.4</v>
      </c>
      <c r="Y257" s="144">
        <v>45</v>
      </c>
      <c r="Z257" s="144" t="s">
        <v>46</v>
      </c>
      <c r="AA257" s="47" t="s">
        <v>612</v>
      </c>
      <c r="AB257" s="221" t="s">
        <v>4464</v>
      </c>
      <c r="AC257" s="145">
        <v>3</v>
      </c>
      <c r="AD257" s="150" t="s">
        <v>4465</v>
      </c>
    </row>
    <row r="258" spans="1:30" s="137" customFormat="1" ht="42" x14ac:dyDescent="0.35">
      <c r="A258" s="149" t="s">
        <v>4316</v>
      </c>
      <c r="B258" s="46" t="s">
        <v>6</v>
      </c>
      <c r="C258" s="46" t="s">
        <v>12</v>
      </c>
      <c r="D258" s="46" t="s">
        <v>419</v>
      </c>
      <c r="E258" s="46" t="s">
        <v>4473</v>
      </c>
      <c r="F258" s="131" t="s">
        <v>792</v>
      </c>
      <c r="G258" s="131" t="s">
        <v>792</v>
      </c>
      <c r="H258" s="142">
        <v>962.3130000000001</v>
      </c>
      <c r="I258" s="58">
        <v>0.28120000000000001</v>
      </c>
      <c r="J258" s="143">
        <v>691.68</v>
      </c>
      <c r="K258" s="46" t="s">
        <v>4474</v>
      </c>
      <c r="L258" s="47">
        <v>4</v>
      </c>
      <c r="M258" s="46" t="s">
        <v>4475</v>
      </c>
      <c r="N258" s="47" t="s">
        <v>612</v>
      </c>
      <c r="O258" s="46" t="s">
        <v>4461</v>
      </c>
      <c r="P258" s="47">
        <v>16</v>
      </c>
      <c r="Q258" s="46" t="s">
        <v>99</v>
      </c>
      <c r="R258" s="46" t="s">
        <v>419</v>
      </c>
      <c r="S258" s="46" t="s">
        <v>4446</v>
      </c>
      <c r="T258" s="144" t="s">
        <v>612</v>
      </c>
      <c r="U258" s="46" t="s">
        <v>46</v>
      </c>
      <c r="V258" s="46" t="s">
        <v>4476</v>
      </c>
      <c r="W258" s="132" t="s">
        <v>57</v>
      </c>
      <c r="X258" s="144">
        <v>1</v>
      </c>
      <c r="Y258" s="144">
        <v>45</v>
      </c>
      <c r="Z258" s="144" t="s">
        <v>46</v>
      </c>
      <c r="AA258" s="47" t="s">
        <v>612</v>
      </c>
      <c r="AB258" s="221" t="s">
        <v>4477</v>
      </c>
      <c r="AC258" s="145">
        <v>3</v>
      </c>
      <c r="AD258" s="150" t="s">
        <v>4478</v>
      </c>
    </row>
    <row r="259" spans="1:30" s="137" customFormat="1" ht="196" x14ac:dyDescent="0.35">
      <c r="A259" s="149" t="s">
        <v>4316</v>
      </c>
      <c r="B259" s="46" t="s">
        <v>6</v>
      </c>
      <c r="C259" s="46" t="s">
        <v>11</v>
      </c>
      <c r="D259" s="46" t="s">
        <v>0</v>
      </c>
      <c r="E259" s="46" t="s">
        <v>107</v>
      </c>
      <c r="F259" s="131" t="s">
        <v>108</v>
      </c>
      <c r="G259" s="131" t="s">
        <v>108</v>
      </c>
      <c r="H259" s="142">
        <v>2731</v>
      </c>
      <c r="I259" s="58">
        <v>0.25519999999999998</v>
      </c>
      <c r="J259" s="143">
        <v>2034.01</v>
      </c>
      <c r="K259" s="46" t="s">
        <v>109</v>
      </c>
      <c r="L259" s="47">
        <v>16</v>
      </c>
      <c r="M259" s="46" t="s">
        <v>47</v>
      </c>
      <c r="N259" s="47">
        <v>4</v>
      </c>
      <c r="O259" s="46" t="s">
        <v>4610</v>
      </c>
      <c r="P259" s="47">
        <v>512</v>
      </c>
      <c r="Q259" s="46" t="s">
        <v>43</v>
      </c>
      <c r="R259" s="46" t="s">
        <v>44</v>
      </c>
      <c r="S259" s="46" t="s">
        <v>45</v>
      </c>
      <c r="T259" s="144" t="s">
        <v>612</v>
      </c>
      <c r="U259" s="46"/>
      <c r="V259" s="46"/>
      <c r="W259" s="132" t="s">
        <v>57</v>
      </c>
      <c r="X259" s="144">
        <v>8</v>
      </c>
      <c r="Y259" s="144">
        <v>300</v>
      </c>
      <c r="Z259" s="144" t="s">
        <v>612</v>
      </c>
      <c r="AA259" s="47" t="s">
        <v>612</v>
      </c>
      <c r="AB259" s="221" t="s">
        <v>110</v>
      </c>
      <c r="AC259" s="145">
        <v>3</v>
      </c>
      <c r="AD259" s="150" t="s">
        <v>111</v>
      </c>
    </row>
    <row r="260" spans="1:30" s="137" customFormat="1" ht="182" x14ac:dyDescent="0.35">
      <c r="A260" s="149" t="s">
        <v>4316</v>
      </c>
      <c r="B260" s="46" t="s">
        <v>6</v>
      </c>
      <c r="C260" s="46" t="s">
        <v>11</v>
      </c>
      <c r="D260" s="46" t="s">
        <v>0</v>
      </c>
      <c r="E260" s="46" t="s">
        <v>112</v>
      </c>
      <c r="F260" s="131" t="s">
        <v>113</v>
      </c>
      <c r="G260" s="131" t="s">
        <v>113</v>
      </c>
      <c r="H260" s="142">
        <v>2547</v>
      </c>
      <c r="I260" s="58">
        <v>0.25519999999999998</v>
      </c>
      <c r="J260" s="143">
        <v>1896.95</v>
      </c>
      <c r="K260" s="46" t="s">
        <v>4611</v>
      </c>
      <c r="L260" s="47">
        <v>16</v>
      </c>
      <c r="M260" s="46" t="s">
        <v>47</v>
      </c>
      <c r="N260" s="47">
        <v>4</v>
      </c>
      <c r="O260" s="46" t="s">
        <v>4610</v>
      </c>
      <c r="P260" s="47">
        <v>512</v>
      </c>
      <c r="Q260" s="46" t="s">
        <v>43</v>
      </c>
      <c r="R260" s="46" t="s">
        <v>44</v>
      </c>
      <c r="S260" s="46" t="s">
        <v>45</v>
      </c>
      <c r="T260" s="144" t="s">
        <v>612</v>
      </c>
      <c r="U260" s="46"/>
      <c r="V260" s="46"/>
      <c r="W260" s="132" t="s">
        <v>57</v>
      </c>
      <c r="X260" s="144">
        <v>8</v>
      </c>
      <c r="Y260" s="144">
        <v>300</v>
      </c>
      <c r="Z260" s="144" t="s">
        <v>612</v>
      </c>
      <c r="AA260" s="47" t="s">
        <v>612</v>
      </c>
      <c r="AB260" s="221" t="s">
        <v>114</v>
      </c>
      <c r="AC260" s="145">
        <v>3</v>
      </c>
      <c r="AD260" s="150" t="s">
        <v>111</v>
      </c>
    </row>
    <row r="261" spans="1:30" s="137" customFormat="1" ht="210" x14ac:dyDescent="0.35">
      <c r="A261" s="149" t="s">
        <v>4316</v>
      </c>
      <c r="B261" s="46" t="s">
        <v>6</v>
      </c>
      <c r="C261" s="46" t="s">
        <v>11</v>
      </c>
      <c r="D261" s="46" t="s">
        <v>0</v>
      </c>
      <c r="E261" s="46" t="s">
        <v>115</v>
      </c>
      <c r="F261" s="131" t="s">
        <v>4612</v>
      </c>
      <c r="G261" s="131" t="s">
        <v>4612</v>
      </c>
      <c r="H261" s="142">
        <v>4911</v>
      </c>
      <c r="I261" s="58">
        <v>0.25519999999999998</v>
      </c>
      <c r="J261" s="143">
        <v>3657.7200000000003</v>
      </c>
      <c r="K261" s="46" t="s">
        <v>116</v>
      </c>
      <c r="L261" s="47">
        <v>16</v>
      </c>
      <c r="M261" s="46" t="s">
        <v>47</v>
      </c>
      <c r="N261" s="47">
        <v>8</v>
      </c>
      <c r="O261" s="46" t="s">
        <v>4613</v>
      </c>
      <c r="P261" s="47">
        <v>2512</v>
      </c>
      <c r="Q261" s="46" t="s">
        <v>49</v>
      </c>
      <c r="R261" s="46" t="s">
        <v>44</v>
      </c>
      <c r="S261" s="46" t="s">
        <v>45</v>
      </c>
      <c r="T261" s="144" t="s">
        <v>612</v>
      </c>
      <c r="U261" s="46"/>
      <c r="V261" s="46"/>
      <c r="W261" s="132" t="s">
        <v>57</v>
      </c>
      <c r="X261" s="144">
        <v>16</v>
      </c>
      <c r="Y261" s="144">
        <v>750</v>
      </c>
      <c r="Z261" s="144" t="s">
        <v>612</v>
      </c>
      <c r="AA261" s="47" t="s">
        <v>612</v>
      </c>
      <c r="AB261" s="221" t="s">
        <v>117</v>
      </c>
      <c r="AC261" s="145">
        <v>3</v>
      </c>
      <c r="AD261" s="150" t="s">
        <v>111</v>
      </c>
    </row>
    <row r="262" spans="1:30" s="137" customFormat="1" ht="196" x14ac:dyDescent="0.35">
      <c r="A262" s="149" t="s">
        <v>4316</v>
      </c>
      <c r="B262" s="46" t="s">
        <v>6</v>
      </c>
      <c r="C262" s="46" t="s">
        <v>11</v>
      </c>
      <c r="D262" s="46" t="s">
        <v>0</v>
      </c>
      <c r="E262" s="46" t="s">
        <v>115</v>
      </c>
      <c r="F262" s="131" t="s">
        <v>4614</v>
      </c>
      <c r="G262" s="131" t="s">
        <v>4614</v>
      </c>
      <c r="H262" s="142">
        <v>6457</v>
      </c>
      <c r="I262" s="58">
        <v>0.25519999999999998</v>
      </c>
      <c r="J262" s="143">
        <v>4809.09</v>
      </c>
      <c r="K262" s="46" t="s">
        <v>118</v>
      </c>
      <c r="L262" s="47">
        <v>32</v>
      </c>
      <c r="M262" s="46" t="s">
        <v>119</v>
      </c>
      <c r="N262" s="47">
        <v>16</v>
      </c>
      <c r="O262" s="46" t="s">
        <v>120</v>
      </c>
      <c r="P262" s="47">
        <v>3000</v>
      </c>
      <c r="Q262" s="46" t="s">
        <v>49</v>
      </c>
      <c r="R262" s="46" t="s">
        <v>44</v>
      </c>
      <c r="S262" s="46" t="s">
        <v>121</v>
      </c>
      <c r="T262" s="144" t="s">
        <v>612</v>
      </c>
      <c r="U262" s="46"/>
      <c r="V262" s="46"/>
      <c r="W262" s="132" t="s">
        <v>57</v>
      </c>
      <c r="X262" s="144">
        <v>16</v>
      </c>
      <c r="Y262" s="144">
        <v>750</v>
      </c>
      <c r="Z262" s="144" t="s">
        <v>612</v>
      </c>
      <c r="AA262" s="47" t="s">
        <v>612</v>
      </c>
      <c r="AB262" s="221" t="s">
        <v>122</v>
      </c>
      <c r="AC262" s="145">
        <v>3</v>
      </c>
      <c r="AD262" s="150" t="s">
        <v>111</v>
      </c>
    </row>
    <row r="263" spans="1:30" s="137" customFormat="1" ht="196" x14ac:dyDescent="0.35">
      <c r="A263" s="149" t="s">
        <v>4316</v>
      </c>
      <c r="B263" s="46" t="s">
        <v>6</v>
      </c>
      <c r="C263" s="46" t="s">
        <v>11</v>
      </c>
      <c r="D263" s="46" t="s">
        <v>0</v>
      </c>
      <c r="E263" s="46" t="s">
        <v>123</v>
      </c>
      <c r="F263" s="131" t="s">
        <v>4615</v>
      </c>
      <c r="G263" s="131" t="s">
        <v>4615</v>
      </c>
      <c r="H263" s="142">
        <v>5349</v>
      </c>
      <c r="I263" s="58">
        <v>0.25519999999999998</v>
      </c>
      <c r="J263" s="143">
        <v>3983.8700000000003</v>
      </c>
      <c r="K263" s="46" t="s">
        <v>124</v>
      </c>
      <c r="L263" s="47">
        <v>32</v>
      </c>
      <c r="M263" s="46" t="s">
        <v>119</v>
      </c>
      <c r="N263" s="47">
        <v>8</v>
      </c>
      <c r="O263" s="46" t="s">
        <v>4613</v>
      </c>
      <c r="P263" s="47">
        <v>3000</v>
      </c>
      <c r="Q263" s="46" t="s">
        <v>49</v>
      </c>
      <c r="R263" s="46" t="s">
        <v>44</v>
      </c>
      <c r="S263" s="46" t="s">
        <v>121</v>
      </c>
      <c r="T263" s="144" t="s">
        <v>612</v>
      </c>
      <c r="U263" s="46"/>
      <c r="V263" s="46"/>
      <c r="W263" s="132" t="s">
        <v>57</v>
      </c>
      <c r="X263" s="144">
        <v>16</v>
      </c>
      <c r="Y263" s="144">
        <v>750</v>
      </c>
      <c r="Z263" s="144" t="s">
        <v>612</v>
      </c>
      <c r="AA263" s="47" t="s">
        <v>612</v>
      </c>
      <c r="AB263" s="221" t="s">
        <v>125</v>
      </c>
      <c r="AC263" s="145">
        <v>3</v>
      </c>
      <c r="AD263" s="150" t="s">
        <v>111</v>
      </c>
    </row>
    <row r="264" spans="1:30" s="137" customFormat="1" ht="196" x14ac:dyDescent="0.35">
      <c r="A264" s="149" t="s">
        <v>4316</v>
      </c>
      <c r="B264" s="46" t="s">
        <v>6</v>
      </c>
      <c r="C264" s="46" t="s">
        <v>11</v>
      </c>
      <c r="D264" s="46" t="s">
        <v>0</v>
      </c>
      <c r="E264" s="46" t="s">
        <v>123</v>
      </c>
      <c r="F264" s="131" t="s">
        <v>126</v>
      </c>
      <c r="G264" s="131" t="s">
        <v>126</v>
      </c>
      <c r="H264" s="142">
        <v>10624</v>
      </c>
      <c r="I264" s="58">
        <v>0.25519999999999998</v>
      </c>
      <c r="J264" s="143">
        <v>7912.630000000001</v>
      </c>
      <c r="K264" s="46" t="s">
        <v>127</v>
      </c>
      <c r="L264" s="47">
        <v>64</v>
      </c>
      <c r="M264" s="46" t="s">
        <v>128</v>
      </c>
      <c r="N264" s="47">
        <v>24</v>
      </c>
      <c r="O264" s="46" t="s">
        <v>129</v>
      </c>
      <c r="P264" s="47">
        <v>4000</v>
      </c>
      <c r="Q264" s="46" t="s">
        <v>49</v>
      </c>
      <c r="R264" s="46" t="s">
        <v>44</v>
      </c>
      <c r="S264" s="46" t="s">
        <v>121</v>
      </c>
      <c r="T264" s="144" t="s">
        <v>612</v>
      </c>
      <c r="U264" s="46"/>
      <c r="V264" s="46"/>
      <c r="W264" s="132" t="s">
        <v>57</v>
      </c>
      <c r="X264" s="144">
        <v>17</v>
      </c>
      <c r="Y264" s="144">
        <v>750</v>
      </c>
      <c r="Z264" s="144" t="s">
        <v>612</v>
      </c>
      <c r="AA264" s="47" t="s">
        <v>612</v>
      </c>
      <c r="AB264" s="221" t="s">
        <v>125</v>
      </c>
      <c r="AC264" s="145">
        <v>3</v>
      </c>
      <c r="AD264" s="150" t="s">
        <v>111</v>
      </c>
    </row>
    <row r="265" spans="1:30" s="137" customFormat="1" ht="154" x14ac:dyDescent="0.35">
      <c r="A265" s="149" t="s">
        <v>4316</v>
      </c>
      <c r="B265" s="46" t="s">
        <v>6</v>
      </c>
      <c r="C265" s="46" t="s">
        <v>11</v>
      </c>
      <c r="D265" s="46" t="s">
        <v>0</v>
      </c>
      <c r="E265" s="46" t="s">
        <v>130</v>
      </c>
      <c r="F265" s="131" t="s">
        <v>131</v>
      </c>
      <c r="G265" s="131" t="s">
        <v>131</v>
      </c>
      <c r="H265" s="142">
        <v>8673</v>
      </c>
      <c r="I265" s="58">
        <v>0.25519999999999998</v>
      </c>
      <c r="J265" s="143">
        <v>6459.5300000000007</v>
      </c>
      <c r="K265" s="46" t="s">
        <v>132</v>
      </c>
      <c r="L265" s="47">
        <v>32</v>
      </c>
      <c r="M265" s="46" t="s">
        <v>119</v>
      </c>
      <c r="N265" s="47">
        <v>16</v>
      </c>
      <c r="O265" s="46" t="s">
        <v>120</v>
      </c>
      <c r="P265" s="47">
        <v>3000</v>
      </c>
      <c r="Q265" s="46" t="s">
        <v>49</v>
      </c>
      <c r="R265" s="46" t="s">
        <v>44</v>
      </c>
      <c r="S265" s="46" t="s">
        <v>133</v>
      </c>
      <c r="T265" s="144" t="s">
        <v>612</v>
      </c>
      <c r="U265" s="46"/>
      <c r="V265" s="46"/>
      <c r="W265" s="132" t="s">
        <v>57</v>
      </c>
      <c r="X265" s="144">
        <v>18</v>
      </c>
      <c r="Y265" s="144">
        <v>900</v>
      </c>
      <c r="Z265" s="144" t="s">
        <v>612</v>
      </c>
      <c r="AA265" s="47" t="s">
        <v>612</v>
      </c>
      <c r="AB265" s="221" t="s">
        <v>134</v>
      </c>
      <c r="AC265" s="145">
        <v>3</v>
      </c>
      <c r="AD265" s="150" t="s">
        <v>111</v>
      </c>
    </row>
    <row r="266" spans="1:30" s="137" customFormat="1" ht="140" x14ac:dyDescent="0.35">
      <c r="A266" s="149" t="s">
        <v>4316</v>
      </c>
      <c r="B266" s="46" t="s">
        <v>6</v>
      </c>
      <c r="C266" s="46" t="s">
        <v>11</v>
      </c>
      <c r="D266" s="46" t="s">
        <v>0</v>
      </c>
      <c r="E266" s="46" t="s">
        <v>135</v>
      </c>
      <c r="F266" s="131" t="s">
        <v>136</v>
      </c>
      <c r="G266" s="131" t="s">
        <v>136</v>
      </c>
      <c r="H266" s="142">
        <v>25482</v>
      </c>
      <c r="I266" s="58">
        <v>0.25519999999999998</v>
      </c>
      <c r="J266" s="143">
        <v>18978.740000000002</v>
      </c>
      <c r="K266" s="46" t="s">
        <v>137</v>
      </c>
      <c r="L266" s="47">
        <v>128</v>
      </c>
      <c r="M266" s="46" t="s">
        <v>138</v>
      </c>
      <c r="N266" s="47">
        <v>48</v>
      </c>
      <c r="O266" s="46" t="s">
        <v>139</v>
      </c>
      <c r="P266" s="47">
        <v>4000</v>
      </c>
      <c r="Q266" s="46" t="s">
        <v>49</v>
      </c>
      <c r="R266" s="46" t="s">
        <v>44</v>
      </c>
      <c r="S266" s="46" t="s">
        <v>121</v>
      </c>
      <c r="T266" s="144" t="s">
        <v>612</v>
      </c>
      <c r="U266" s="46"/>
      <c r="V266" s="46"/>
      <c r="W266" s="132" t="s">
        <v>57</v>
      </c>
      <c r="X266" s="144">
        <v>20</v>
      </c>
      <c r="Y266" s="144">
        <v>1200</v>
      </c>
      <c r="Z266" s="144" t="s">
        <v>612</v>
      </c>
      <c r="AA266" s="47" t="s">
        <v>612</v>
      </c>
      <c r="AB266" s="221" t="s">
        <v>140</v>
      </c>
      <c r="AC266" s="145">
        <v>3</v>
      </c>
      <c r="AD266" s="150" t="s">
        <v>111</v>
      </c>
    </row>
    <row r="267" spans="1:30" s="137" customFormat="1" ht="168" x14ac:dyDescent="0.35">
      <c r="A267" s="149" t="s">
        <v>4316</v>
      </c>
      <c r="B267" s="46" t="s">
        <v>6</v>
      </c>
      <c r="C267" s="46" t="s">
        <v>11</v>
      </c>
      <c r="D267" s="46" t="s">
        <v>0</v>
      </c>
      <c r="E267" s="46" t="s">
        <v>141</v>
      </c>
      <c r="F267" s="131" t="s">
        <v>142</v>
      </c>
      <c r="G267" s="131" t="s">
        <v>142</v>
      </c>
      <c r="H267" s="142">
        <v>36562</v>
      </c>
      <c r="I267" s="58">
        <v>0.25519999999999998</v>
      </c>
      <c r="J267" s="143">
        <v>27231.050000000003</v>
      </c>
      <c r="K267" s="46" t="s">
        <v>143</v>
      </c>
      <c r="L267" s="47">
        <v>128</v>
      </c>
      <c r="M267" s="46" t="s">
        <v>138</v>
      </c>
      <c r="N267" s="47">
        <v>48</v>
      </c>
      <c r="O267" s="46" t="s">
        <v>139</v>
      </c>
      <c r="P267" s="47">
        <v>4000</v>
      </c>
      <c r="Q267" s="46" t="s">
        <v>49</v>
      </c>
      <c r="R267" s="46" t="s">
        <v>44</v>
      </c>
      <c r="S267" s="46" t="s">
        <v>121</v>
      </c>
      <c r="T267" s="144" t="s">
        <v>612</v>
      </c>
      <c r="U267" s="46"/>
      <c r="V267" s="46"/>
      <c r="W267" s="132" t="s">
        <v>57</v>
      </c>
      <c r="X267" s="144">
        <v>35</v>
      </c>
      <c r="Y267" s="144" t="s">
        <v>612</v>
      </c>
      <c r="Z267" s="144" t="s">
        <v>612</v>
      </c>
      <c r="AA267" s="47" t="s">
        <v>612</v>
      </c>
      <c r="AB267" s="221" t="s">
        <v>144</v>
      </c>
      <c r="AC267" s="145">
        <v>3</v>
      </c>
      <c r="AD267" s="150" t="s">
        <v>111</v>
      </c>
    </row>
    <row r="268" spans="1:30" s="137" customFormat="1" ht="154" x14ac:dyDescent="0.35">
      <c r="A268" s="149" t="s">
        <v>4316</v>
      </c>
      <c r="B268" s="46" t="s">
        <v>6</v>
      </c>
      <c r="C268" s="46" t="s">
        <v>11</v>
      </c>
      <c r="D268" s="46" t="s">
        <v>0</v>
      </c>
      <c r="E268" s="46" t="s">
        <v>145</v>
      </c>
      <c r="F268" s="131" t="s">
        <v>146</v>
      </c>
      <c r="G268" s="131" t="s">
        <v>146</v>
      </c>
      <c r="H268" s="142">
        <v>34991</v>
      </c>
      <c r="I268" s="58">
        <v>0.25519999999999998</v>
      </c>
      <c r="J268" s="143">
        <v>26060.98</v>
      </c>
      <c r="K268" s="46" t="s">
        <v>147</v>
      </c>
      <c r="L268" s="47">
        <v>128</v>
      </c>
      <c r="M268" s="46" t="s">
        <v>138</v>
      </c>
      <c r="N268" s="47">
        <v>48</v>
      </c>
      <c r="O268" s="46" t="s">
        <v>139</v>
      </c>
      <c r="P268" s="47">
        <v>4000</v>
      </c>
      <c r="Q268" s="46" t="s">
        <v>49</v>
      </c>
      <c r="R268" s="46" t="s">
        <v>44</v>
      </c>
      <c r="S268" s="46" t="s">
        <v>121</v>
      </c>
      <c r="T268" s="144" t="s">
        <v>612</v>
      </c>
      <c r="U268" s="46"/>
      <c r="V268" s="46"/>
      <c r="W268" s="132" t="s">
        <v>57</v>
      </c>
      <c r="X268" s="144">
        <v>30</v>
      </c>
      <c r="Y268" s="144">
        <v>2000</v>
      </c>
      <c r="Z268" s="144" t="s">
        <v>612</v>
      </c>
      <c r="AA268" s="47" t="s">
        <v>612</v>
      </c>
      <c r="AB268" s="221" t="s">
        <v>148</v>
      </c>
      <c r="AC268" s="145">
        <v>3</v>
      </c>
      <c r="AD268" s="150" t="s">
        <v>111</v>
      </c>
    </row>
    <row r="269" spans="1:30" s="137" customFormat="1" ht="196" x14ac:dyDescent="0.35">
      <c r="A269" s="149" t="s">
        <v>4316</v>
      </c>
      <c r="B269" s="46" t="s">
        <v>6</v>
      </c>
      <c r="C269" s="46" t="s">
        <v>11</v>
      </c>
      <c r="D269" s="46" t="s">
        <v>0</v>
      </c>
      <c r="E269" s="46" t="s">
        <v>123</v>
      </c>
      <c r="F269" s="131" t="s">
        <v>123</v>
      </c>
      <c r="G269" s="131" t="s">
        <v>126</v>
      </c>
      <c r="H269" s="142">
        <v>9588</v>
      </c>
      <c r="I269" s="58">
        <v>0.25519999999999998</v>
      </c>
      <c r="J269" s="143">
        <v>6491.8791666666675</v>
      </c>
      <c r="K269" s="46" t="s">
        <v>127</v>
      </c>
      <c r="L269" s="47">
        <v>64</v>
      </c>
      <c r="M269" s="46" t="s">
        <v>128</v>
      </c>
      <c r="N269" s="47">
        <v>24</v>
      </c>
      <c r="O269" s="46" t="s">
        <v>129</v>
      </c>
      <c r="P269" s="47">
        <v>4000</v>
      </c>
      <c r="Q269" s="46" t="s">
        <v>49</v>
      </c>
      <c r="R269" s="46" t="s">
        <v>44</v>
      </c>
      <c r="S269" s="46" t="s">
        <v>121</v>
      </c>
      <c r="T269" s="144" t="s">
        <v>612</v>
      </c>
      <c r="U269" s="46" t="s">
        <v>612</v>
      </c>
      <c r="V269" s="46" t="s">
        <v>612</v>
      </c>
      <c r="W269" s="132" t="s">
        <v>57</v>
      </c>
      <c r="X269" s="144">
        <v>17</v>
      </c>
      <c r="Y269" s="144">
        <v>750</v>
      </c>
      <c r="Z269" s="144" t="s">
        <v>612</v>
      </c>
      <c r="AA269" s="47" t="s">
        <v>612</v>
      </c>
      <c r="AB269" s="221" t="s">
        <v>4616</v>
      </c>
      <c r="AC269" s="145">
        <v>3</v>
      </c>
      <c r="AD269" s="150" t="s">
        <v>4617</v>
      </c>
    </row>
    <row r="270" spans="1:30" s="137" customFormat="1" ht="154" x14ac:dyDescent="0.35">
      <c r="A270" s="149" t="s">
        <v>4316</v>
      </c>
      <c r="B270" s="46" t="s">
        <v>6</v>
      </c>
      <c r="C270" s="46" t="s">
        <v>11</v>
      </c>
      <c r="D270" s="46" t="s">
        <v>0</v>
      </c>
      <c r="E270" s="46" t="s">
        <v>130</v>
      </c>
      <c r="F270" s="131" t="s">
        <v>130</v>
      </c>
      <c r="G270" s="131" t="s">
        <v>131</v>
      </c>
      <c r="H270" s="142">
        <v>7828</v>
      </c>
      <c r="I270" s="58">
        <v>0.25519999999999998</v>
      </c>
      <c r="J270" s="143">
        <v>5300.2125000000015</v>
      </c>
      <c r="K270" s="46" t="s">
        <v>132</v>
      </c>
      <c r="L270" s="47">
        <v>32</v>
      </c>
      <c r="M270" s="46" t="s">
        <v>119</v>
      </c>
      <c r="N270" s="47">
        <v>16</v>
      </c>
      <c r="O270" s="46" t="s">
        <v>120</v>
      </c>
      <c r="P270" s="47">
        <v>3000</v>
      </c>
      <c r="Q270" s="46" t="s">
        <v>49</v>
      </c>
      <c r="R270" s="46" t="s">
        <v>44</v>
      </c>
      <c r="S270" s="46" t="s">
        <v>133</v>
      </c>
      <c r="T270" s="144" t="s">
        <v>612</v>
      </c>
      <c r="U270" s="46" t="s">
        <v>612</v>
      </c>
      <c r="V270" s="46" t="s">
        <v>612</v>
      </c>
      <c r="W270" s="132" t="s">
        <v>57</v>
      </c>
      <c r="X270" s="144">
        <v>18</v>
      </c>
      <c r="Y270" s="144">
        <v>900</v>
      </c>
      <c r="Z270" s="144" t="s">
        <v>612</v>
      </c>
      <c r="AA270" s="47" t="s">
        <v>612</v>
      </c>
      <c r="AB270" s="221" t="s">
        <v>134</v>
      </c>
      <c r="AC270" s="145">
        <v>3</v>
      </c>
      <c r="AD270" s="150" t="s">
        <v>4617</v>
      </c>
    </row>
    <row r="271" spans="1:30" s="137" customFormat="1" ht="140" x14ac:dyDescent="0.35">
      <c r="A271" s="149" t="s">
        <v>4316</v>
      </c>
      <c r="B271" s="46" t="s">
        <v>6</v>
      </c>
      <c r="C271" s="46" t="s">
        <v>11</v>
      </c>
      <c r="D271" s="46" t="s">
        <v>0</v>
      </c>
      <c r="E271" s="46" t="s">
        <v>135</v>
      </c>
      <c r="F271" s="131" t="s">
        <v>135</v>
      </c>
      <c r="G271" s="131" t="s">
        <v>136</v>
      </c>
      <c r="H271" s="142">
        <v>22998</v>
      </c>
      <c r="I271" s="58">
        <v>0.25519999999999998</v>
      </c>
      <c r="J271" s="143">
        <v>15571.565625000001</v>
      </c>
      <c r="K271" s="46" t="s">
        <v>137</v>
      </c>
      <c r="L271" s="47">
        <v>128</v>
      </c>
      <c r="M271" s="46" t="s">
        <v>138</v>
      </c>
      <c r="N271" s="47">
        <v>48</v>
      </c>
      <c r="O271" s="46" t="s">
        <v>139</v>
      </c>
      <c r="P271" s="47">
        <v>4000</v>
      </c>
      <c r="Q271" s="46" t="s">
        <v>49</v>
      </c>
      <c r="R271" s="46" t="s">
        <v>44</v>
      </c>
      <c r="S271" s="46" t="s">
        <v>121</v>
      </c>
      <c r="T271" s="144" t="s">
        <v>612</v>
      </c>
      <c r="U271" s="46" t="s">
        <v>612</v>
      </c>
      <c r="V271" s="46" t="s">
        <v>612</v>
      </c>
      <c r="W271" s="132" t="s">
        <v>57</v>
      </c>
      <c r="X271" s="144">
        <v>20</v>
      </c>
      <c r="Y271" s="144">
        <v>1200</v>
      </c>
      <c r="Z271" s="144" t="s">
        <v>612</v>
      </c>
      <c r="AA271" s="47" t="s">
        <v>612</v>
      </c>
      <c r="AB271" s="221" t="s">
        <v>140</v>
      </c>
      <c r="AC271" s="145">
        <v>3</v>
      </c>
      <c r="AD271" s="150" t="s">
        <v>4617</v>
      </c>
    </row>
    <row r="272" spans="1:30" s="137" customFormat="1" ht="168" x14ac:dyDescent="0.35">
      <c r="A272" s="149" t="s">
        <v>4316</v>
      </c>
      <c r="B272" s="46" t="s">
        <v>6</v>
      </c>
      <c r="C272" s="46" t="s">
        <v>11</v>
      </c>
      <c r="D272" s="46" t="s">
        <v>0</v>
      </c>
      <c r="E272" s="46" t="s">
        <v>141</v>
      </c>
      <c r="F272" s="131" t="s">
        <v>141</v>
      </c>
      <c r="G272" s="131" t="s">
        <v>142</v>
      </c>
      <c r="H272" s="142">
        <v>32998</v>
      </c>
      <c r="I272" s="58">
        <v>0.25519999999999998</v>
      </c>
      <c r="J272" s="143">
        <v>22342.397916666669</v>
      </c>
      <c r="K272" s="46" t="s">
        <v>143</v>
      </c>
      <c r="L272" s="47">
        <v>128</v>
      </c>
      <c r="M272" s="46" t="s">
        <v>138</v>
      </c>
      <c r="N272" s="47">
        <v>48</v>
      </c>
      <c r="O272" s="46" t="s">
        <v>139</v>
      </c>
      <c r="P272" s="47">
        <v>4000</v>
      </c>
      <c r="Q272" s="46" t="s">
        <v>49</v>
      </c>
      <c r="R272" s="46" t="s">
        <v>44</v>
      </c>
      <c r="S272" s="46" t="s">
        <v>121</v>
      </c>
      <c r="T272" s="144" t="s">
        <v>612</v>
      </c>
      <c r="U272" s="46" t="s">
        <v>612</v>
      </c>
      <c r="V272" s="46" t="s">
        <v>612</v>
      </c>
      <c r="W272" s="132" t="s">
        <v>57</v>
      </c>
      <c r="X272" s="144">
        <v>35</v>
      </c>
      <c r="Y272" s="144" t="s">
        <v>612</v>
      </c>
      <c r="Z272" s="144" t="s">
        <v>612</v>
      </c>
      <c r="AA272" s="47" t="s">
        <v>612</v>
      </c>
      <c r="AB272" s="221" t="s">
        <v>144</v>
      </c>
      <c r="AC272" s="145">
        <v>3</v>
      </c>
      <c r="AD272" s="150" t="s">
        <v>4617</v>
      </c>
    </row>
    <row r="273" spans="1:30" s="137" customFormat="1" ht="154" x14ac:dyDescent="0.35">
      <c r="A273" s="149" t="s">
        <v>4316</v>
      </c>
      <c r="B273" s="46" t="s">
        <v>6</v>
      </c>
      <c r="C273" s="46" t="s">
        <v>11</v>
      </c>
      <c r="D273" s="46" t="s">
        <v>0</v>
      </c>
      <c r="E273" s="46" t="s">
        <v>145</v>
      </c>
      <c r="F273" s="131" t="s">
        <v>145</v>
      </c>
      <c r="G273" s="131" t="s">
        <v>146</v>
      </c>
      <c r="H273" s="142">
        <v>31580</v>
      </c>
      <c r="I273" s="58">
        <v>0.25519999999999998</v>
      </c>
      <c r="J273" s="143">
        <v>21382.292708333338</v>
      </c>
      <c r="K273" s="46" t="s">
        <v>147</v>
      </c>
      <c r="L273" s="47">
        <v>128</v>
      </c>
      <c r="M273" s="46" t="s">
        <v>138</v>
      </c>
      <c r="N273" s="47">
        <v>48</v>
      </c>
      <c r="O273" s="46" t="s">
        <v>139</v>
      </c>
      <c r="P273" s="47">
        <v>4000</v>
      </c>
      <c r="Q273" s="46" t="s">
        <v>49</v>
      </c>
      <c r="R273" s="46" t="s">
        <v>44</v>
      </c>
      <c r="S273" s="46" t="s">
        <v>121</v>
      </c>
      <c r="T273" s="144" t="s">
        <v>612</v>
      </c>
      <c r="U273" s="46" t="s">
        <v>612</v>
      </c>
      <c r="V273" s="46" t="s">
        <v>612</v>
      </c>
      <c r="W273" s="132" t="s">
        <v>57</v>
      </c>
      <c r="X273" s="144">
        <v>30</v>
      </c>
      <c r="Y273" s="144">
        <v>2000</v>
      </c>
      <c r="Z273" s="144" t="s">
        <v>612</v>
      </c>
      <c r="AA273" s="47" t="s">
        <v>612</v>
      </c>
      <c r="AB273" s="221" t="s">
        <v>148</v>
      </c>
      <c r="AC273" s="145">
        <v>3</v>
      </c>
      <c r="AD273" s="150" t="s">
        <v>4617</v>
      </c>
    </row>
    <row r="274" spans="1:30" s="137" customFormat="1" ht="42" x14ac:dyDescent="0.35">
      <c r="A274" s="149" t="s">
        <v>4316</v>
      </c>
      <c r="B274" s="46" t="s">
        <v>6</v>
      </c>
      <c r="C274" s="46" t="s">
        <v>11</v>
      </c>
      <c r="D274" s="46" t="s">
        <v>419</v>
      </c>
      <c r="E274" s="46" t="s">
        <v>4370</v>
      </c>
      <c r="F274" s="131" t="s">
        <v>728</v>
      </c>
      <c r="G274" s="131" t="s">
        <v>728</v>
      </c>
      <c r="H274" s="142">
        <v>9416.4620000000014</v>
      </c>
      <c r="I274" s="58">
        <v>0.21870000000000001</v>
      </c>
      <c r="J274" s="143">
        <v>6669.9600000000009</v>
      </c>
      <c r="K274" s="46" t="s">
        <v>4371</v>
      </c>
      <c r="L274" s="47">
        <v>64</v>
      </c>
      <c r="M274" s="46" t="s">
        <v>4372</v>
      </c>
      <c r="N274" s="47">
        <v>8</v>
      </c>
      <c r="O274" s="46" t="s">
        <v>4373</v>
      </c>
      <c r="P274" s="47">
        <v>1000</v>
      </c>
      <c r="Q274" s="46" t="s">
        <v>4374</v>
      </c>
      <c r="R274" s="46" t="s">
        <v>44</v>
      </c>
      <c r="S274" s="46" t="s">
        <v>45</v>
      </c>
      <c r="T274" s="144" t="s">
        <v>612</v>
      </c>
      <c r="U274" s="46" t="s">
        <v>46</v>
      </c>
      <c r="V274" s="46" t="s">
        <v>4375</v>
      </c>
      <c r="W274" s="132" t="s">
        <v>57</v>
      </c>
      <c r="X274" s="144">
        <v>13.1</v>
      </c>
      <c r="Y274" s="144">
        <v>1000</v>
      </c>
      <c r="Z274" s="144" t="s">
        <v>46</v>
      </c>
      <c r="AA274" s="47" t="s">
        <v>612</v>
      </c>
      <c r="AB274" s="221" t="s">
        <v>4376</v>
      </c>
      <c r="AC274" s="145">
        <v>3</v>
      </c>
      <c r="AD274" s="150" t="s">
        <v>4377</v>
      </c>
    </row>
    <row r="275" spans="1:30" s="137" customFormat="1" ht="28" x14ac:dyDescent="0.35">
      <c r="A275" s="149" t="s">
        <v>4316</v>
      </c>
      <c r="B275" s="46" t="s">
        <v>6</v>
      </c>
      <c r="C275" s="46" t="s">
        <v>11</v>
      </c>
      <c r="D275" s="46" t="s">
        <v>419</v>
      </c>
      <c r="E275" s="46" t="s">
        <v>4451</v>
      </c>
      <c r="F275" s="131" t="s">
        <v>761</v>
      </c>
      <c r="G275" s="131" t="s">
        <v>761</v>
      </c>
      <c r="H275" s="142">
        <v>2864.9500000000003</v>
      </c>
      <c r="I275" s="58">
        <v>0.21870000000000001</v>
      </c>
      <c r="J275" s="143">
        <v>2238.2800000000002</v>
      </c>
      <c r="K275" s="46" t="s">
        <v>4452</v>
      </c>
      <c r="L275" s="47">
        <v>16</v>
      </c>
      <c r="M275" s="46" t="s">
        <v>4397</v>
      </c>
      <c r="N275" s="47">
        <v>4</v>
      </c>
      <c r="O275" s="46" t="s">
        <v>4453</v>
      </c>
      <c r="P275" s="47">
        <v>512</v>
      </c>
      <c r="Q275" s="46" t="s">
        <v>4454</v>
      </c>
      <c r="R275" s="46" t="s">
        <v>44</v>
      </c>
      <c r="S275" s="46" t="s">
        <v>4389</v>
      </c>
      <c r="T275" s="144">
        <v>15.6</v>
      </c>
      <c r="U275" s="46" t="s">
        <v>4432</v>
      </c>
      <c r="V275" s="46" t="s">
        <v>4455</v>
      </c>
      <c r="W275" s="132" t="s">
        <v>57</v>
      </c>
      <c r="X275" s="144">
        <v>1.89</v>
      </c>
      <c r="Y275" s="144">
        <v>150</v>
      </c>
      <c r="Z275" s="144">
        <v>94</v>
      </c>
      <c r="AA275" s="47" t="s">
        <v>612</v>
      </c>
      <c r="AB275" s="221" t="s">
        <v>4456</v>
      </c>
      <c r="AC275" s="145">
        <v>3</v>
      </c>
      <c r="AD275" s="150"/>
    </row>
    <row r="276" spans="1:30" s="137" customFormat="1" ht="56" x14ac:dyDescent="0.35">
      <c r="A276" s="149" t="s">
        <v>4316</v>
      </c>
      <c r="B276" s="46" t="s">
        <v>6</v>
      </c>
      <c r="C276" s="46" t="s">
        <v>11</v>
      </c>
      <c r="D276" s="46" t="s">
        <v>419</v>
      </c>
      <c r="E276" s="46" t="s">
        <v>4527</v>
      </c>
      <c r="F276" s="131" t="s">
        <v>736</v>
      </c>
      <c r="G276" s="131" t="s">
        <v>736</v>
      </c>
      <c r="H276" s="142">
        <v>2932.05</v>
      </c>
      <c r="I276" s="58">
        <v>0.21870000000000001</v>
      </c>
      <c r="J276" s="143">
        <v>2137.96</v>
      </c>
      <c r="K276" s="46" t="s">
        <v>4528</v>
      </c>
      <c r="L276" s="47">
        <v>16</v>
      </c>
      <c r="M276" s="46" t="s">
        <v>4397</v>
      </c>
      <c r="N276" s="47">
        <v>4</v>
      </c>
      <c r="O276" s="46" t="s">
        <v>4529</v>
      </c>
      <c r="P276" s="47">
        <v>512</v>
      </c>
      <c r="Q276" s="46" t="s">
        <v>4530</v>
      </c>
      <c r="R276" s="46" t="s">
        <v>44</v>
      </c>
      <c r="S276" s="46" t="s">
        <v>4486</v>
      </c>
      <c r="T276" s="144">
        <v>14</v>
      </c>
      <c r="U276" s="46" t="s">
        <v>4432</v>
      </c>
      <c r="V276" s="46" t="s">
        <v>4531</v>
      </c>
      <c r="W276" s="132" t="s">
        <v>57</v>
      </c>
      <c r="X276" s="144">
        <v>1.35</v>
      </c>
      <c r="Y276" s="144">
        <v>65</v>
      </c>
      <c r="Z276" s="144">
        <v>53</v>
      </c>
      <c r="AA276" s="47" t="s">
        <v>612</v>
      </c>
      <c r="AB276" s="221" t="s">
        <v>4532</v>
      </c>
      <c r="AC276" s="145">
        <v>3</v>
      </c>
      <c r="AD276" s="150" t="s">
        <v>4465</v>
      </c>
    </row>
    <row r="277" spans="1:30" s="137" customFormat="1" ht="56" x14ac:dyDescent="0.35">
      <c r="A277" s="149" t="s">
        <v>4316</v>
      </c>
      <c r="B277" s="46" t="s">
        <v>6</v>
      </c>
      <c r="C277" s="46" t="s">
        <v>1465</v>
      </c>
      <c r="D277" s="46" t="s">
        <v>419</v>
      </c>
      <c r="E277" s="46" t="s">
        <v>4466</v>
      </c>
      <c r="F277" s="131" t="s">
        <v>833</v>
      </c>
      <c r="G277" s="131" t="s">
        <v>833</v>
      </c>
      <c r="H277" s="142">
        <v>798.99600000000009</v>
      </c>
      <c r="I277" s="58">
        <v>0.28120000000000001</v>
      </c>
      <c r="J277" s="143">
        <v>574.31000000000006</v>
      </c>
      <c r="K277" s="46" t="s">
        <v>4467</v>
      </c>
      <c r="L277" s="47">
        <v>1</v>
      </c>
      <c r="M277" s="46" t="s">
        <v>4468</v>
      </c>
      <c r="N277" s="47" t="s">
        <v>612</v>
      </c>
      <c r="O277" s="46" t="s">
        <v>4469</v>
      </c>
      <c r="P277" s="47" t="s">
        <v>46</v>
      </c>
      <c r="Q277" s="46" t="s">
        <v>46</v>
      </c>
      <c r="R277" s="46" t="s">
        <v>46</v>
      </c>
      <c r="S277" s="46" t="s">
        <v>46</v>
      </c>
      <c r="T277" s="144" t="s">
        <v>612</v>
      </c>
      <c r="U277" s="46" t="s">
        <v>46</v>
      </c>
      <c r="V277" s="46" t="s">
        <v>4470</v>
      </c>
      <c r="W277" s="132" t="s">
        <v>57</v>
      </c>
      <c r="X277" s="144">
        <v>0.6</v>
      </c>
      <c r="Y277" s="144">
        <v>36</v>
      </c>
      <c r="Z277" s="144" t="s">
        <v>46</v>
      </c>
      <c r="AA277" s="47" t="s">
        <v>612</v>
      </c>
      <c r="AB277" s="221" t="s">
        <v>4471</v>
      </c>
      <c r="AC277" s="145">
        <v>3</v>
      </c>
      <c r="AD277" s="150" t="s">
        <v>4472</v>
      </c>
    </row>
    <row r="278" spans="1:30" s="137" customFormat="1" ht="42" x14ac:dyDescent="0.35">
      <c r="A278" s="149" t="s">
        <v>4316</v>
      </c>
      <c r="B278" s="46" t="s">
        <v>6</v>
      </c>
      <c r="C278" s="46" t="s">
        <v>1465</v>
      </c>
      <c r="D278" s="46" t="s">
        <v>419</v>
      </c>
      <c r="E278" s="46" t="s">
        <v>4479</v>
      </c>
      <c r="F278" s="131" t="s">
        <v>825</v>
      </c>
      <c r="G278" s="131" t="s">
        <v>825</v>
      </c>
      <c r="H278" s="142">
        <v>1248.9950000000001</v>
      </c>
      <c r="I278" s="58">
        <v>0.28120000000000001</v>
      </c>
      <c r="J278" s="143">
        <v>897.71000000000015</v>
      </c>
      <c r="K278" s="46" t="s">
        <v>4480</v>
      </c>
      <c r="L278" s="47">
        <v>1</v>
      </c>
      <c r="M278" s="46" t="s">
        <v>4468</v>
      </c>
      <c r="N278" s="47" t="s">
        <v>612</v>
      </c>
      <c r="O278" s="46" t="s">
        <v>4469</v>
      </c>
      <c r="P278" s="47">
        <v>256</v>
      </c>
      <c r="Q278" s="46" t="s">
        <v>4481</v>
      </c>
      <c r="R278" s="46" t="s">
        <v>46</v>
      </c>
      <c r="S278" s="46" t="s">
        <v>4482</v>
      </c>
      <c r="T278" s="144" t="s">
        <v>612</v>
      </c>
      <c r="U278" s="46" t="s">
        <v>46</v>
      </c>
      <c r="V278" s="46" t="s">
        <v>4483</v>
      </c>
      <c r="W278" s="132" t="s">
        <v>57</v>
      </c>
      <c r="X278" s="144">
        <v>0.80200000000000005</v>
      </c>
      <c r="Y278" s="144">
        <v>36</v>
      </c>
      <c r="Z278" s="144" t="s">
        <v>46</v>
      </c>
      <c r="AA278" s="47" t="s">
        <v>612</v>
      </c>
      <c r="AB278" s="221" t="s">
        <v>4484</v>
      </c>
      <c r="AC278" s="145">
        <v>3</v>
      </c>
      <c r="AD278" s="150" t="s">
        <v>4485</v>
      </c>
    </row>
    <row r="279" spans="1:30" s="137" customFormat="1" ht="28" x14ac:dyDescent="0.35">
      <c r="A279" s="149" t="s">
        <v>4316</v>
      </c>
      <c r="B279" s="46" t="s">
        <v>15</v>
      </c>
      <c r="C279" s="46" t="s">
        <v>7</v>
      </c>
      <c r="D279" s="46" t="s">
        <v>412</v>
      </c>
      <c r="E279" s="46" t="s">
        <v>4340</v>
      </c>
      <c r="F279" s="131" t="s">
        <v>1118</v>
      </c>
      <c r="G279" s="131" t="s">
        <v>7198</v>
      </c>
      <c r="H279" s="142">
        <v>2299</v>
      </c>
      <c r="I279" s="58">
        <v>6.9400000000000003E-2</v>
      </c>
      <c r="J279" s="143">
        <v>2139.4494</v>
      </c>
      <c r="K279" s="46" t="s">
        <v>4341</v>
      </c>
      <c r="L279" s="47">
        <v>8</v>
      </c>
      <c r="M279" s="46" t="s">
        <v>612</v>
      </c>
      <c r="N279" s="47" t="s">
        <v>612</v>
      </c>
      <c r="O279" s="46" t="s">
        <v>4342</v>
      </c>
      <c r="P279" s="47">
        <v>256</v>
      </c>
      <c r="Q279" s="46" t="s">
        <v>4333</v>
      </c>
      <c r="R279" s="46" t="s">
        <v>412</v>
      </c>
      <c r="S279" s="46" t="s">
        <v>7176</v>
      </c>
      <c r="T279" s="144">
        <v>24</v>
      </c>
      <c r="U279" s="46" t="s">
        <v>4343</v>
      </c>
      <c r="V279" s="46" t="s">
        <v>4344</v>
      </c>
      <c r="W279" s="132" t="s">
        <v>57</v>
      </c>
      <c r="X279" s="144">
        <v>4.4800000000000004</v>
      </c>
      <c r="Y279" s="144">
        <v>143</v>
      </c>
      <c r="Z279" s="144" t="s">
        <v>612</v>
      </c>
      <c r="AA279" s="47">
        <v>22.5</v>
      </c>
      <c r="AB279" s="221" t="s">
        <v>4345</v>
      </c>
      <c r="AC279" s="145">
        <v>2</v>
      </c>
      <c r="AD279" s="150" t="s">
        <v>4321</v>
      </c>
    </row>
    <row r="280" spans="1:30" s="137" customFormat="1" ht="28" x14ac:dyDescent="0.35">
      <c r="A280" s="149" t="s">
        <v>4316</v>
      </c>
      <c r="B280" s="46" t="s">
        <v>15</v>
      </c>
      <c r="C280" s="46" t="s">
        <v>7</v>
      </c>
      <c r="D280" s="46" t="s">
        <v>412</v>
      </c>
      <c r="E280" s="46" t="s">
        <v>7199</v>
      </c>
      <c r="F280" s="131" t="s">
        <v>6282</v>
      </c>
      <c r="G280" s="131" t="s">
        <v>7200</v>
      </c>
      <c r="H280" s="142">
        <v>999</v>
      </c>
      <c r="I280" s="58">
        <v>6.9400000000000003E-2</v>
      </c>
      <c r="J280" s="143">
        <v>929.6694</v>
      </c>
      <c r="K280" s="46" t="s">
        <v>6436</v>
      </c>
      <c r="L280" s="47">
        <v>8</v>
      </c>
      <c r="M280" s="46" t="s">
        <v>612</v>
      </c>
      <c r="N280" s="47" t="s">
        <v>612</v>
      </c>
      <c r="O280" s="46" t="s">
        <v>612</v>
      </c>
      <c r="P280" s="47">
        <v>256</v>
      </c>
      <c r="Q280" s="46" t="s">
        <v>4333</v>
      </c>
      <c r="R280" s="46" t="s">
        <v>412</v>
      </c>
      <c r="S280" s="46" t="s">
        <v>7176</v>
      </c>
      <c r="T280" s="144" t="s">
        <v>612</v>
      </c>
      <c r="U280" s="46" t="s">
        <v>612</v>
      </c>
      <c r="V280" s="46" t="s">
        <v>7201</v>
      </c>
      <c r="W280" s="132" t="s">
        <v>57</v>
      </c>
      <c r="X280" s="144">
        <v>1.2</v>
      </c>
      <c r="Y280" s="144">
        <v>150</v>
      </c>
      <c r="Z280" s="144" t="s">
        <v>612</v>
      </c>
      <c r="AA280" s="47">
        <v>6.5</v>
      </c>
      <c r="AB280" s="221" t="s">
        <v>7202</v>
      </c>
      <c r="AC280" s="145">
        <v>2</v>
      </c>
      <c r="AD280" s="150" t="s">
        <v>4321</v>
      </c>
    </row>
    <row r="281" spans="1:30" s="137" customFormat="1" ht="28" x14ac:dyDescent="0.35">
      <c r="A281" s="149" t="s">
        <v>4316</v>
      </c>
      <c r="B281" s="46" t="s">
        <v>15</v>
      </c>
      <c r="C281" s="46" t="s">
        <v>8</v>
      </c>
      <c r="D281" s="46" t="s">
        <v>412</v>
      </c>
      <c r="E281" s="46" t="s">
        <v>4330</v>
      </c>
      <c r="F281" s="131" t="s">
        <v>1141</v>
      </c>
      <c r="G281" s="131" t="s">
        <v>4331</v>
      </c>
      <c r="H281" s="142">
        <v>1499</v>
      </c>
      <c r="I281" s="58">
        <v>0.10009999999999999</v>
      </c>
      <c r="J281" s="143">
        <v>1348.9501</v>
      </c>
      <c r="K281" s="46" t="s">
        <v>4332</v>
      </c>
      <c r="L281" s="47">
        <v>8</v>
      </c>
      <c r="M281" s="46" t="s">
        <v>612</v>
      </c>
      <c r="N281" s="47" t="s">
        <v>612</v>
      </c>
      <c r="O281" s="46" t="s">
        <v>1892</v>
      </c>
      <c r="P281" s="47">
        <v>256</v>
      </c>
      <c r="Q281" s="46" t="s">
        <v>4333</v>
      </c>
      <c r="R281" s="46" t="s">
        <v>412</v>
      </c>
      <c r="S281" s="46" t="s">
        <v>7176</v>
      </c>
      <c r="T281" s="144">
        <v>13.3</v>
      </c>
      <c r="U281" s="46" t="s">
        <v>4318</v>
      </c>
      <c r="V281" s="46" t="s">
        <v>4334</v>
      </c>
      <c r="W281" s="132" t="s">
        <v>57</v>
      </c>
      <c r="X281" s="144">
        <v>1.29</v>
      </c>
      <c r="Y281" s="144">
        <v>30</v>
      </c>
      <c r="Z281" s="144">
        <v>49.9</v>
      </c>
      <c r="AA281" s="47">
        <v>3.3</v>
      </c>
      <c r="AB281" s="221" t="s">
        <v>4335</v>
      </c>
      <c r="AC281" s="145">
        <v>2</v>
      </c>
      <c r="AD281" s="150" t="s">
        <v>4321</v>
      </c>
    </row>
    <row r="282" spans="1:30" s="137" customFormat="1" ht="28" x14ac:dyDescent="0.35">
      <c r="A282" s="149" t="s">
        <v>4316</v>
      </c>
      <c r="B282" s="46" t="s">
        <v>15</v>
      </c>
      <c r="C282" s="46" t="s">
        <v>8</v>
      </c>
      <c r="D282" s="46" t="s">
        <v>412</v>
      </c>
      <c r="E282" s="46" t="s">
        <v>7177</v>
      </c>
      <c r="F282" s="131" t="s">
        <v>5142</v>
      </c>
      <c r="G282" s="131" t="s">
        <v>7178</v>
      </c>
      <c r="H282" s="142">
        <v>1899</v>
      </c>
      <c r="I282" s="58">
        <v>0.10009999999999999</v>
      </c>
      <c r="J282" s="143">
        <v>1708.9101000000001</v>
      </c>
      <c r="K282" s="46" t="s">
        <v>7179</v>
      </c>
      <c r="L282" s="47">
        <v>8</v>
      </c>
      <c r="M282" s="46" t="s">
        <v>612</v>
      </c>
      <c r="N282" s="47" t="s">
        <v>612</v>
      </c>
      <c r="O282" s="46" t="s">
        <v>6436</v>
      </c>
      <c r="P282" s="47">
        <v>256</v>
      </c>
      <c r="Q282" s="46" t="s">
        <v>4333</v>
      </c>
      <c r="R282" s="46" t="s">
        <v>412</v>
      </c>
      <c r="S282" s="46" t="s">
        <v>7176</v>
      </c>
      <c r="T282" s="144">
        <v>13.6</v>
      </c>
      <c r="U282" s="46" t="s">
        <v>7180</v>
      </c>
      <c r="V282" s="46" t="s">
        <v>7181</v>
      </c>
      <c r="W282" s="132" t="s">
        <v>57</v>
      </c>
      <c r="X282" s="144">
        <v>1.24</v>
      </c>
      <c r="Y282" s="144">
        <v>30</v>
      </c>
      <c r="Z282" s="144">
        <v>52.6</v>
      </c>
      <c r="AA282" s="47">
        <v>3</v>
      </c>
      <c r="AB282" s="221" t="s">
        <v>7182</v>
      </c>
      <c r="AC282" s="145">
        <v>2</v>
      </c>
      <c r="AD282" s="150" t="s">
        <v>4321</v>
      </c>
    </row>
    <row r="283" spans="1:30" s="137" customFormat="1" ht="28" x14ac:dyDescent="0.35">
      <c r="A283" s="149" t="s">
        <v>4316</v>
      </c>
      <c r="B283" s="46" t="s">
        <v>15</v>
      </c>
      <c r="C283" s="46" t="s">
        <v>8</v>
      </c>
      <c r="D283" s="46" t="s">
        <v>412</v>
      </c>
      <c r="E283" s="46" t="s">
        <v>7177</v>
      </c>
      <c r="F283" s="131" t="s">
        <v>5151</v>
      </c>
      <c r="G283" s="131" t="s">
        <v>7183</v>
      </c>
      <c r="H283" s="142">
        <v>2349</v>
      </c>
      <c r="I283" s="58">
        <v>0.10009999999999999</v>
      </c>
      <c r="J283" s="143">
        <v>2113.8651</v>
      </c>
      <c r="K283" s="46" t="s">
        <v>7184</v>
      </c>
      <c r="L283" s="47">
        <v>8</v>
      </c>
      <c r="M283" s="46" t="s">
        <v>612</v>
      </c>
      <c r="N283" s="47" t="s">
        <v>612</v>
      </c>
      <c r="O283" s="46" t="s">
        <v>6436</v>
      </c>
      <c r="P283" s="47">
        <v>512</v>
      </c>
      <c r="Q283" s="46" t="s">
        <v>4333</v>
      </c>
      <c r="R283" s="46" t="s">
        <v>412</v>
      </c>
      <c r="S283" s="46" t="s">
        <v>7176</v>
      </c>
      <c r="T283" s="144">
        <v>13.6</v>
      </c>
      <c r="U283" s="46" t="s">
        <v>7180</v>
      </c>
      <c r="V283" s="46" t="s">
        <v>7185</v>
      </c>
      <c r="W283" s="132" t="s">
        <v>57</v>
      </c>
      <c r="X283" s="144">
        <v>1.24</v>
      </c>
      <c r="Y283" s="144">
        <v>30</v>
      </c>
      <c r="Z283" s="144">
        <v>52.6</v>
      </c>
      <c r="AA283" s="47">
        <v>3.3</v>
      </c>
      <c r="AB283" s="221" t="s">
        <v>7182</v>
      </c>
      <c r="AC283" s="145">
        <v>2</v>
      </c>
      <c r="AD283" s="150" t="s">
        <v>4321</v>
      </c>
    </row>
    <row r="284" spans="1:30" s="137" customFormat="1" ht="84" x14ac:dyDescent="0.35">
      <c r="A284" s="149" t="s">
        <v>4316</v>
      </c>
      <c r="B284" s="46" t="s">
        <v>15</v>
      </c>
      <c r="C284" s="46" t="s">
        <v>8</v>
      </c>
      <c r="D284" s="46" t="s">
        <v>412</v>
      </c>
      <c r="E284" s="46" t="s">
        <v>7186</v>
      </c>
      <c r="F284" s="131" t="s">
        <v>5155</v>
      </c>
      <c r="G284" s="131" t="s">
        <v>7187</v>
      </c>
      <c r="H284" s="142">
        <v>1999</v>
      </c>
      <c r="I284" s="58">
        <v>0.10009999999999999</v>
      </c>
      <c r="J284" s="143">
        <v>1798.9001000000001</v>
      </c>
      <c r="K284" s="46" t="s">
        <v>7188</v>
      </c>
      <c r="L284" s="47">
        <v>8</v>
      </c>
      <c r="M284" s="46" t="s">
        <v>612</v>
      </c>
      <c r="N284" s="47" t="s">
        <v>612</v>
      </c>
      <c r="O284" s="46" t="s">
        <v>6436</v>
      </c>
      <c r="P284" s="47">
        <v>256</v>
      </c>
      <c r="Q284" s="46" t="s">
        <v>4333</v>
      </c>
      <c r="R284" s="46" t="s">
        <v>412</v>
      </c>
      <c r="S284" s="46" t="s">
        <v>7176</v>
      </c>
      <c r="T284" s="144">
        <v>13.3</v>
      </c>
      <c r="U284" s="46" t="s">
        <v>4336</v>
      </c>
      <c r="V284" s="46" t="s">
        <v>7189</v>
      </c>
      <c r="W284" s="132" t="s">
        <v>57</v>
      </c>
      <c r="X284" s="144">
        <v>1.4</v>
      </c>
      <c r="Y284" s="144">
        <v>61</v>
      </c>
      <c r="Z284" s="144">
        <v>58.2</v>
      </c>
      <c r="AA284" s="47">
        <v>3.03</v>
      </c>
      <c r="AB284" s="221" t="s">
        <v>4337</v>
      </c>
      <c r="AC284" s="145">
        <v>2</v>
      </c>
      <c r="AD284" s="150" t="s">
        <v>4321</v>
      </c>
    </row>
    <row r="285" spans="1:30" s="137" customFormat="1" ht="28" x14ac:dyDescent="0.35">
      <c r="A285" s="149" t="s">
        <v>4316</v>
      </c>
      <c r="B285" s="46" t="s">
        <v>15</v>
      </c>
      <c r="C285" s="46" t="s">
        <v>8</v>
      </c>
      <c r="D285" s="46" t="s">
        <v>412</v>
      </c>
      <c r="E285" s="46" t="s">
        <v>7190</v>
      </c>
      <c r="F285" s="131" t="s">
        <v>6250</v>
      </c>
      <c r="G285" s="131" t="s">
        <v>7191</v>
      </c>
      <c r="H285" s="142">
        <v>3199</v>
      </c>
      <c r="I285" s="58">
        <v>0.10009999999999999</v>
      </c>
      <c r="J285" s="143">
        <v>2878.7800999999999</v>
      </c>
      <c r="K285" s="46" t="s">
        <v>7192</v>
      </c>
      <c r="L285" s="47">
        <v>16</v>
      </c>
      <c r="M285" s="46" t="s">
        <v>406</v>
      </c>
      <c r="N285" s="47" t="s">
        <v>612</v>
      </c>
      <c r="O285" s="46" t="s">
        <v>5168</v>
      </c>
      <c r="P285" s="47">
        <v>512</v>
      </c>
      <c r="Q285" s="46" t="s">
        <v>4333</v>
      </c>
      <c r="R285" s="46" t="s">
        <v>412</v>
      </c>
      <c r="S285" s="46" t="s">
        <v>7176</v>
      </c>
      <c r="T285" s="144">
        <v>14</v>
      </c>
      <c r="U285" s="46" t="s">
        <v>4329</v>
      </c>
      <c r="V285" s="46" t="s">
        <v>7193</v>
      </c>
      <c r="W285" s="132" t="s">
        <v>57</v>
      </c>
      <c r="X285" s="144">
        <v>1.6</v>
      </c>
      <c r="Y285" s="144">
        <v>96</v>
      </c>
      <c r="Z285" s="144" t="s">
        <v>612</v>
      </c>
      <c r="AA285" s="47" t="s">
        <v>612</v>
      </c>
      <c r="AB285" s="221" t="s">
        <v>4338</v>
      </c>
      <c r="AC285" s="145">
        <v>2</v>
      </c>
      <c r="AD285" s="150" t="s">
        <v>4321</v>
      </c>
    </row>
    <row r="286" spans="1:30" s="137" customFormat="1" ht="28" x14ac:dyDescent="0.35">
      <c r="A286" s="149" t="s">
        <v>4316</v>
      </c>
      <c r="B286" s="46" t="s">
        <v>15</v>
      </c>
      <c r="C286" s="46" t="s">
        <v>8</v>
      </c>
      <c r="D286" s="46" t="s">
        <v>412</v>
      </c>
      <c r="E286" s="46" t="s">
        <v>7194</v>
      </c>
      <c r="F286" s="131" t="s">
        <v>6267</v>
      </c>
      <c r="G286" s="131" t="s">
        <v>7195</v>
      </c>
      <c r="H286" s="142">
        <v>3999</v>
      </c>
      <c r="I286" s="58">
        <v>0.10009999999999999</v>
      </c>
      <c r="J286" s="143">
        <v>3598.7001</v>
      </c>
      <c r="K286" s="46" t="s">
        <v>7196</v>
      </c>
      <c r="L286" s="47">
        <v>16</v>
      </c>
      <c r="M286" s="46" t="s">
        <v>406</v>
      </c>
      <c r="N286" s="47" t="s">
        <v>612</v>
      </c>
      <c r="O286" s="46" t="s">
        <v>4339</v>
      </c>
      <c r="P286" s="47">
        <v>512</v>
      </c>
      <c r="Q286" s="46" t="s">
        <v>4333</v>
      </c>
      <c r="R286" s="46" t="s">
        <v>412</v>
      </c>
      <c r="S286" s="46" t="s">
        <v>7176</v>
      </c>
      <c r="T286" s="144">
        <v>16.2</v>
      </c>
      <c r="U286" s="46" t="s">
        <v>4329</v>
      </c>
      <c r="V286" s="46" t="s">
        <v>7197</v>
      </c>
      <c r="W286" s="132" t="s">
        <v>57</v>
      </c>
      <c r="X286" s="144">
        <v>2.15</v>
      </c>
      <c r="Y286" s="144">
        <v>140</v>
      </c>
      <c r="Z286" s="144" t="s">
        <v>612</v>
      </c>
      <c r="AA286" s="47" t="s">
        <v>612</v>
      </c>
      <c r="AB286" s="221" t="s">
        <v>4338</v>
      </c>
      <c r="AC286" s="145">
        <v>2</v>
      </c>
      <c r="AD286" s="150" t="s">
        <v>4321</v>
      </c>
    </row>
    <row r="287" spans="1:30" s="137" customFormat="1" x14ac:dyDescent="0.35">
      <c r="A287" s="149" t="s">
        <v>1835</v>
      </c>
      <c r="B287" s="46" t="s">
        <v>6</v>
      </c>
      <c r="C287" s="48" t="s">
        <v>10</v>
      </c>
      <c r="D287" s="48" t="s">
        <v>419</v>
      </c>
      <c r="E287" s="48" t="s">
        <v>860</v>
      </c>
      <c r="F287" s="131" t="s">
        <v>866</v>
      </c>
      <c r="G287" s="131" t="s">
        <v>866</v>
      </c>
      <c r="H287" s="138">
        <v>2134.5</v>
      </c>
      <c r="I287" s="59">
        <v>0.31</v>
      </c>
      <c r="J287" s="143">
        <v>1472.8050000000001</v>
      </c>
      <c r="K287" s="48" t="s">
        <v>867</v>
      </c>
      <c r="L287" s="60">
        <v>16</v>
      </c>
      <c r="M287" s="48" t="s">
        <v>863</v>
      </c>
      <c r="N287" s="60" t="s">
        <v>552</v>
      </c>
      <c r="O287" s="48" t="s">
        <v>486</v>
      </c>
      <c r="P287" s="60">
        <v>128</v>
      </c>
      <c r="Q287" s="48" t="s">
        <v>841</v>
      </c>
      <c r="R287" s="48" t="s">
        <v>100</v>
      </c>
      <c r="S287" s="48" t="s">
        <v>850</v>
      </c>
      <c r="T287" s="140">
        <v>14</v>
      </c>
      <c r="U287" s="48"/>
      <c r="V287" s="48" t="s">
        <v>857</v>
      </c>
      <c r="W287" s="132" t="s">
        <v>57</v>
      </c>
      <c r="X287" s="140" t="s">
        <v>864</v>
      </c>
      <c r="Y287" s="140">
        <v>65</v>
      </c>
      <c r="Z287" s="140" t="s">
        <v>865</v>
      </c>
      <c r="AA287" s="60" t="s">
        <v>558</v>
      </c>
      <c r="AB287" s="223" t="s">
        <v>859</v>
      </c>
      <c r="AC287" s="145">
        <v>3</v>
      </c>
      <c r="AD287" s="148"/>
    </row>
    <row r="288" spans="1:30" s="137" customFormat="1" x14ac:dyDescent="0.35">
      <c r="A288" s="149" t="s">
        <v>1835</v>
      </c>
      <c r="B288" s="46" t="s">
        <v>6</v>
      </c>
      <c r="C288" s="48" t="s">
        <v>10</v>
      </c>
      <c r="D288" s="48" t="s">
        <v>419</v>
      </c>
      <c r="E288" s="48" t="s">
        <v>868</v>
      </c>
      <c r="F288" s="131" t="s">
        <v>869</v>
      </c>
      <c r="G288" s="131" t="s">
        <v>869</v>
      </c>
      <c r="H288" s="138">
        <v>2353.5</v>
      </c>
      <c r="I288" s="59">
        <v>0.31</v>
      </c>
      <c r="J288" s="143">
        <v>1623.915</v>
      </c>
      <c r="K288" s="48" t="s">
        <v>870</v>
      </c>
      <c r="L288" s="60">
        <v>8</v>
      </c>
      <c r="M288" s="48" t="s">
        <v>863</v>
      </c>
      <c r="N288" s="60" t="s">
        <v>552</v>
      </c>
      <c r="O288" s="48" t="s">
        <v>486</v>
      </c>
      <c r="P288" s="60">
        <v>256</v>
      </c>
      <c r="Q288" s="48" t="s">
        <v>554</v>
      </c>
      <c r="R288" s="48" t="s">
        <v>100</v>
      </c>
      <c r="S288" s="48" t="s">
        <v>850</v>
      </c>
      <c r="T288" s="140">
        <v>13.5</v>
      </c>
      <c r="U288" s="48"/>
      <c r="V288" s="48" t="s">
        <v>871</v>
      </c>
      <c r="W288" s="132" t="s">
        <v>57</v>
      </c>
      <c r="X288" s="140" t="s">
        <v>872</v>
      </c>
      <c r="Y288" s="140">
        <v>65</v>
      </c>
      <c r="Z288" s="140" t="s">
        <v>873</v>
      </c>
      <c r="AA288" s="60" t="s">
        <v>558</v>
      </c>
      <c r="AB288" s="223" t="s">
        <v>859</v>
      </c>
      <c r="AC288" s="145">
        <v>3</v>
      </c>
      <c r="AD288" s="148"/>
    </row>
    <row r="289" spans="1:30" s="137" customFormat="1" x14ac:dyDescent="0.35">
      <c r="A289" s="149" t="s">
        <v>1835</v>
      </c>
      <c r="B289" s="46" t="s">
        <v>6</v>
      </c>
      <c r="C289" s="48" t="s">
        <v>10</v>
      </c>
      <c r="D289" s="48" t="s">
        <v>419</v>
      </c>
      <c r="E289" s="48" t="s">
        <v>868</v>
      </c>
      <c r="F289" s="131" t="s">
        <v>874</v>
      </c>
      <c r="G289" s="131" t="s">
        <v>874</v>
      </c>
      <c r="H289" s="138">
        <v>2653.5</v>
      </c>
      <c r="I289" s="59">
        <v>0.31</v>
      </c>
      <c r="J289" s="143">
        <v>1830.915</v>
      </c>
      <c r="K289" s="48" t="s">
        <v>875</v>
      </c>
      <c r="L289" s="60">
        <v>8</v>
      </c>
      <c r="M289" s="48" t="s">
        <v>863</v>
      </c>
      <c r="N289" s="60" t="s">
        <v>552</v>
      </c>
      <c r="O289" s="48" t="s">
        <v>486</v>
      </c>
      <c r="P289" s="60">
        <v>256</v>
      </c>
      <c r="Q289" s="48" t="s">
        <v>554</v>
      </c>
      <c r="R289" s="48" t="s">
        <v>100</v>
      </c>
      <c r="S289" s="48" t="s">
        <v>850</v>
      </c>
      <c r="T289" s="140">
        <v>13.5</v>
      </c>
      <c r="U289" s="48"/>
      <c r="V289" s="48" t="s">
        <v>876</v>
      </c>
      <c r="W289" s="132" t="s">
        <v>57</v>
      </c>
      <c r="X289" s="140" t="s">
        <v>877</v>
      </c>
      <c r="Y289" s="140">
        <v>65</v>
      </c>
      <c r="Z289" s="140" t="s">
        <v>873</v>
      </c>
      <c r="AA289" s="60" t="s">
        <v>558</v>
      </c>
      <c r="AB289" s="223" t="s">
        <v>859</v>
      </c>
      <c r="AC289" s="145">
        <v>3</v>
      </c>
      <c r="AD289" s="148"/>
    </row>
    <row r="290" spans="1:30" s="137" customFormat="1" x14ac:dyDescent="0.35">
      <c r="A290" s="149" t="s">
        <v>1835</v>
      </c>
      <c r="B290" s="46" t="s">
        <v>6</v>
      </c>
      <c r="C290" s="48" t="s">
        <v>10</v>
      </c>
      <c r="D290" s="48" t="s">
        <v>419</v>
      </c>
      <c r="E290" s="48" t="s">
        <v>836</v>
      </c>
      <c r="F290" s="131" t="s">
        <v>837</v>
      </c>
      <c r="G290" s="131" t="s">
        <v>837</v>
      </c>
      <c r="H290" s="138">
        <v>664.5</v>
      </c>
      <c r="I290" s="59">
        <v>0.31</v>
      </c>
      <c r="J290" s="143">
        <v>455.1825</v>
      </c>
      <c r="K290" s="48" t="s">
        <v>838</v>
      </c>
      <c r="L290" s="60">
        <v>4</v>
      </c>
      <c r="M290" s="48" t="s">
        <v>839</v>
      </c>
      <c r="N290" s="60" t="s">
        <v>552</v>
      </c>
      <c r="O290" s="48" t="s">
        <v>840</v>
      </c>
      <c r="P290" s="60">
        <v>32</v>
      </c>
      <c r="Q290" s="48" t="s">
        <v>841</v>
      </c>
      <c r="R290" s="48" t="s">
        <v>100</v>
      </c>
      <c r="S290" s="48" t="s">
        <v>842</v>
      </c>
      <c r="T290" s="140">
        <v>11.6</v>
      </c>
      <c r="U290" s="48"/>
      <c r="V290" s="48" t="s">
        <v>843</v>
      </c>
      <c r="W290" s="132" t="s">
        <v>57</v>
      </c>
      <c r="X290" s="140" t="s">
        <v>844</v>
      </c>
      <c r="Y290" s="140">
        <v>45</v>
      </c>
      <c r="Z290" s="140" t="s">
        <v>845</v>
      </c>
      <c r="AA290" s="60" t="s">
        <v>558</v>
      </c>
      <c r="AB290" s="223" t="s">
        <v>846</v>
      </c>
      <c r="AC290" s="145">
        <v>1</v>
      </c>
      <c r="AD290" s="148"/>
    </row>
    <row r="291" spans="1:30" s="137" customFormat="1" x14ac:dyDescent="0.35">
      <c r="A291" s="149" t="s">
        <v>1835</v>
      </c>
      <c r="B291" s="46" t="s">
        <v>6</v>
      </c>
      <c r="C291" s="48" t="s">
        <v>10</v>
      </c>
      <c r="D291" s="48" t="s">
        <v>419</v>
      </c>
      <c r="E291" s="48" t="s">
        <v>860</v>
      </c>
      <c r="F291" s="131" t="s">
        <v>861</v>
      </c>
      <c r="G291" s="131" t="s">
        <v>861</v>
      </c>
      <c r="H291" s="138">
        <v>1625.5</v>
      </c>
      <c r="I291" s="59">
        <v>0.315</v>
      </c>
      <c r="J291" s="143">
        <v>1113.4675</v>
      </c>
      <c r="K291" s="48" t="s">
        <v>862</v>
      </c>
      <c r="L291" s="60">
        <v>8</v>
      </c>
      <c r="M291" s="48" t="s">
        <v>863</v>
      </c>
      <c r="N291" s="60" t="s">
        <v>552</v>
      </c>
      <c r="O291" s="48" t="s">
        <v>486</v>
      </c>
      <c r="P291" s="60">
        <v>64</v>
      </c>
      <c r="Q291" s="48" t="s">
        <v>841</v>
      </c>
      <c r="R291" s="48" t="s">
        <v>100</v>
      </c>
      <c r="S291" s="48" t="s">
        <v>850</v>
      </c>
      <c r="T291" s="140">
        <v>14</v>
      </c>
      <c r="U291" s="48"/>
      <c r="V291" s="48" t="s">
        <v>857</v>
      </c>
      <c r="W291" s="132" t="s">
        <v>57</v>
      </c>
      <c r="X291" s="140" t="s">
        <v>864</v>
      </c>
      <c r="Y291" s="140">
        <v>65</v>
      </c>
      <c r="Z291" s="140" t="s">
        <v>865</v>
      </c>
      <c r="AA291" s="60" t="s">
        <v>558</v>
      </c>
      <c r="AB291" s="223" t="s">
        <v>859</v>
      </c>
      <c r="AC291" s="145">
        <v>3</v>
      </c>
      <c r="AD291" s="148"/>
    </row>
    <row r="292" spans="1:30" s="137" customFormat="1" x14ac:dyDescent="0.35">
      <c r="A292" s="149" t="s">
        <v>1835</v>
      </c>
      <c r="B292" s="46" t="s">
        <v>6</v>
      </c>
      <c r="C292" s="48" t="s">
        <v>10</v>
      </c>
      <c r="D292" s="48" t="s">
        <v>419</v>
      </c>
      <c r="E292" s="48" t="s">
        <v>854</v>
      </c>
      <c r="F292" s="131" t="s">
        <v>855</v>
      </c>
      <c r="G292" s="131" t="s">
        <v>855</v>
      </c>
      <c r="H292" s="138">
        <v>795</v>
      </c>
      <c r="I292" s="59"/>
      <c r="J292" s="143"/>
      <c r="K292" s="48" t="s">
        <v>856</v>
      </c>
      <c r="L292" s="60">
        <v>8</v>
      </c>
      <c r="M292" s="48" t="s">
        <v>660</v>
      </c>
      <c r="N292" s="60" t="s">
        <v>552</v>
      </c>
      <c r="O292" s="48" t="s">
        <v>486</v>
      </c>
      <c r="P292" s="60">
        <v>64</v>
      </c>
      <c r="Q292" s="48" t="s">
        <v>841</v>
      </c>
      <c r="R292" s="48" t="s">
        <v>100</v>
      </c>
      <c r="S292" s="48" t="s">
        <v>850</v>
      </c>
      <c r="T292" s="140">
        <v>14</v>
      </c>
      <c r="U292" s="48"/>
      <c r="V292" s="48" t="s">
        <v>857</v>
      </c>
      <c r="W292" s="132" t="s">
        <v>57</v>
      </c>
      <c r="X292" s="140" t="s">
        <v>858</v>
      </c>
      <c r="Y292" s="140">
        <v>45</v>
      </c>
      <c r="Z292" s="140" t="s">
        <v>845</v>
      </c>
      <c r="AA292" s="60" t="s">
        <v>558</v>
      </c>
      <c r="AB292" s="223" t="s">
        <v>859</v>
      </c>
      <c r="AC292" s="145">
        <v>1</v>
      </c>
      <c r="AD292" s="148"/>
    </row>
    <row r="293" spans="1:30" s="137" customFormat="1" x14ac:dyDescent="0.35">
      <c r="A293" s="149" t="s">
        <v>1835</v>
      </c>
      <c r="B293" s="46" t="s">
        <v>6</v>
      </c>
      <c r="C293" s="48" t="s">
        <v>10</v>
      </c>
      <c r="D293" s="48" t="s">
        <v>419</v>
      </c>
      <c r="E293" s="48" t="s">
        <v>847</v>
      </c>
      <c r="F293" s="131" t="s">
        <v>848</v>
      </c>
      <c r="G293" s="131" t="s">
        <v>848</v>
      </c>
      <c r="H293" s="138">
        <v>835</v>
      </c>
      <c r="I293" s="59"/>
      <c r="J293" s="143"/>
      <c r="K293" s="48" t="s">
        <v>849</v>
      </c>
      <c r="L293" s="60">
        <v>4</v>
      </c>
      <c r="M293" s="48" t="s">
        <v>660</v>
      </c>
      <c r="N293" s="60" t="s">
        <v>552</v>
      </c>
      <c r="O293" s="48" t="s">
        <v>486</v>
      </c>
      <c r="P293" s="60">
        <v>32</v>
      </c>
      <c r="Q293" s="48" t="s">
        <v>841</v>
      </c>
      <c r="R293" s="48" t="s">
        <v>100</v>
      </c>
      <c r="S293" s="48" t="s">
        <v>850</v>
      </c>
      <c r="T293" s="140">
        <v>11.6</v>
      </c>
      <c r="U293" s="48"/>
      <c r="V293" s="48" t="s">
        <v>851</v>
      </c>
      <c r="W293" s="132" t="s">
        <v>57</v>
      </c>
      <c r="X293" s="140" t="s">
        <v>852</v>
      </c>
      <c r="Y293" s="140">
        <v>45</v>
      </c>
      <c r="Z293" s="140" t="s">
        <v>845</v>
      </c>
      <c r="AA293" s="60" t="s">
        <v>558</v>
      </c>
      <c r="AB293" s="223" t="s">
        <v>853</v>
      </c>
      <c r="AC293" s="145">
        <v>1</v>
      </c>
      <c r="AD293" s="148"/>
    </row>
    <row r="294" spans="1:30" s="137" customFormat="1" ht="98" x14ac:dyDescent="0.35">
      <c r="A294" s="149" t="s">
        <v>1835</v>
      </c>
      <c r="B294" s="46" t="s">
        <v>6</v>
      </c>
      <c r="C294" s="48" t="s">
        <v>7</v>
      </c>
      <c r="D294" s="46" t="s">
        <v>415</v>
      </c>
      <c r="E294" s="48" t="s">
        <v>6497</v>
      </c>
      <c r="F294" s="131" t="s">
        <v>6498</v>
      </c>
      <c r="G294" s="131" t="s">
        <v>6498</v>
      </c>
      <c r="H294" s="138">
        <v>2395.1730000000002</v>
      </c>
      <c r="I294" s="59">
        <v>0.59</v>
      </c>
      <c r="J294" s="143">
        <v>982.02093000000013</v>
      </c>
      <c r="K294" s="48" t="s">
        <v>5481</v>
      </c>
      <c r="L294" s="60">
        <v>4</v>
      </c>
      <c r="M294" s="48" t="s">
        <v>881</v>
      </c>
      <c r="N294" s="60" t="s">
        <v>406</v>
      </c>
      <c r="O294" s="48" t="s">
        <v>406</v>
      </c>
      <c r="P294" s="60">
        <v>256</v>
      </c>
      <c r="Q294" s="48" t="s">
        <v>941</v>
      </c>
      <c r="R294" s="48" t="s">
        <v>44</v>
      </c>
      <c r="S294" s="48" t="s">
        <v>883</v>
      </c>
      <c r="T294" s="144" t="s">
        <v>612</v>
      </c>
      <c r="U294" s="48" t="s">
        <v>406</v>
      </c>
      <c r="V294" s="48" t="s">
        <v>406</v>
      </c>
      <c r="W294" s="132" t="s">
        <v>57</v>
      </c>
      <c r="X294" s="140">
        <v>1.33</v>
      </c>
      <c r="Y294" s="140">
        <v>65</v>
      </c>
      <c r="Z294" s="140" t="s">
        <v>406</v>
      </c>
      <c r="AA294" s="60" t="s">
        <v>944</v>
      </c>
      <c r="AB294" s="223" t="s">
        <v>945</v>
      </c>
      <c r="AC294" s="141">
        <v>3</v>
      </c>
      <c r="AD294" s="148"/>
    </row>
    <row r="295" spans="1:30" s="137" customFormat="1" ht="154" x14ac:dyDescent="0.35">
      <c r="A295" s="149" t="s">
        <v>1835</v>
      </c>
      <c r="B295" s="46" t="s">
        <v>6</v>
      </c>
      <c r="C295" s="48" t="s">
        <v>7</v>
      </c>
      <c r="D295" s="46" t="s">
        <v>415</v>
      </c>
      <c r="E295" s="48" t="s">
        <v>878</v>
      </c>
      <c r="F295" s="131" t="s">
        <v>879</v>
      </c>
      <c r="G295" s="131" t="s">
        <v>879</v>
      </c>
      <c r="H295" s="138">
        <v>2019.798</v>
      </c>
      <c r="I295" s="59">
        <v>0.59</v>
      </c>
      <c r="J295" s="143">
        <v>828.11720000000003</v>
      </c>
      <c r="K295" s="48" t="s">
        <v>880</v>
      </c>
      <c r="L295" s="60">
        <v>4</v>
      </c>
      <c r="M295" s="48" t="s">
        <v>881</v>
      </c>
      <c r="N295" s="60" t="s">
        <v>406</v>
      </c>
      <c r="O295" s="48" t="s">
        <v>406</v>
      </c>
      <c r="P295" s="60">
        <v>128</v>
      </c>
      <c r="Q295" s="48" t="s">
        <v>882</v>
      </c>
      <c r="R295" s="48" t="s">
        <v>44</v>
      </c>
      <c r="S295" s="48" t="s">
        <v>883</v>
      </c>
      <c r="T295" s="144" t="s">
        <v>612</v>
      </c>
      <c r="U295" s="48" t="s">
        <v>406</v>
      </c>
      <c r="V295" s="48" t="s">
        <v>406</v>
      </c>
      <c r="W295" s="132" t="s">
        <v>57</v>
      </c>
      <c r="X295" s="140">
        <v>1.4</v>
      </c>
      <c r="Y295" s="140">
        <v>65</v>
      </c>
      <c r="Z295" s="140" t="s">
        <v>406</v>
      </c>
      <c r="AA295" s="60" t="s">
        <v>884</v>
      </c>
      <c r="AB295" s="223" t="s">
        <v>885</v>
      </c>
      <c r="AC295" s="146" t="s">
        <v>6425</v>
      </c>
      <c r="AD295" s="148" t="s">
        <v>886</v>
      </c>
    </row>
    <row r="296" spans="1:30" s="137" customFormat="1" ht="28" x14ac:dyDescent="0.35">
      <c r="A296" s="149" t="s">
        <v>1835</v>
      </c>
      <c r="B296" s="46" t="s">
        <v>6</v>
      </c>
      <c r="C296" s="48" t="s">
        <v>7</v>
      </c>
      <c r="D296" s="48" t="s">
        <v>419</v>
      </c>
      <c r="E296" s="48" t="s">
        <v>634</v>
      </c>
      <c r="F296" s="131" t="s">
        <v>635</v>
      </c>
      <c r="G296" s="131" t="s">
        <v>635</v>
      </c>
      <c r="H296" s="138">
        <v>2127.4</v>
      </c>
      <c r="I296" s="59">
        <v>0.23</v>
      </c>
      <c r="J296" s="143">
        <v>1638.098</v>
      </c>
      <c r="K296" s="48" t="s">
        <v>626</v>
      </c>
      <c r="L296" s="60">
        <v>8</v>
      </c>
      <c r="M296" s="48" t="s">
        <v>551</v>
      </c>
      <c r="N296" s="60" t="s">
        <v>552</v>
      </c>
      <c r="O296" s="48" t="s">
        <v>594</v>
      </c>
      <c r="P296" s="60">
        <v>256</v>
      </c>
      <c r="Q296" s="48" t="s">
        <v>554</v>
      </c>
      <c r="R296" s="48" t="s">
        <v>454</v>
      </c>
      <c r="S296" s="48" t="s">
        <v>476</v>
      </c>
      <c r="T296" s="140">
        <v>24</v>
      </c>
      <c r="U296" s="48"/>
      <c r="V296" s="48" t="s">
        <v>636</v>
      </c>
      <c r="W296" s="132" t="s">
        <v>57</v>
      </c>
      <c r="X296" s="140" t="s">
        <v>637</v>
      </c>
      <c r="Y296" s="140">
        <v>210</v>
      </c>
      <c r="Z296" s="140"/>
      <c r="AA296" s="60" t="s">
        <v>558</v>
      </c>
      <c r="AB296" s="223" t="s">
        <v>627</v>
      </c>
      <c r="AC296" s="145">
        <v>3</v>
      </c>
      <c r="AD296" s="148"/>
    </row>
    <row r="297" spans="1:30" s="137" customFormat="1" x14ac:dyDescent="0.35">
      <c r="A297" s="149" t="s">
        <v>1835</v>
      </c>
      <c r="B297" s="46" t="s">
        <v>6</v>
      </c>
      <c r="C297" s="48" t="s">
        <v>7</v>
      </c>
      <c r="D297" s="48" t="s">
        <v>419</v>
      </c>
      <c r="E297" s="48" t="s">
        <v>631</v>
      </c>
      <c r="F297" s="131" t="s">
        <v>632</v>
      </c>
      <c r="G297" s="131" t="s">
        <v>632</v>
      </c>
      <c r="H297" s="138">
        <v>1584.55</v>
      </c>
      <c r="I297" s="59">
        <v>0.23</v>
      </c>
      <c r="J297" s="143">
        <v>1220.1034999999999</v>
      </c>
      <c r="K297" s="48" t="s">
        <v>626</v>
      </c>
      <c r="L297" s="60">
        <v>8</v>
      </c>
      <c r="M297" s="48" t="s">
        <v>551</v>
      </c>
      <c r="N297" s="60" t="s">
        <v>552</v>
      </c>
      <c r="O297" s="48" t="s">
        <v>594</v>
      </c>
      <c r="P297" s="60">
        <v>256</v>
      </c>
      <c r="Q297" s="48" t="s">
        <v>554</v>
      </c>
      <c r="R297" s="48" t="s">
        <v>454</v>
      </c>
      <c r="S297" s="48" t="s">
        <v>476</v>
      </c>
      <c r="T297" s="140"/>
      <c r="U297" s="48"/>
      <c r="V297" s="48"/>
      <c r="W297" s="132" t="s">
        <v>57</v>
      </c>
      <c r="X297" s="140" t="s">
        <v>621</v>
      </c>
      <c r="Y297" s="140">
        <v>260</v>
      </c>
      <c r="Z297" s="140"/>
      <c r="AA297" s="60" t="s">
        <v>558</v>
      </c>
      <c r="AB297" s="223" t="s">
        <v>612</v>
      </c>
      <c r="AC297" s="145">
        <v>3</v>
      </c>
      <c r="AD297" s="148"/>
    </row>
    <row r="298" spans="1:30" s="137" customFormat="1" ht="28" x14ac:dyDescent="0.35">
      <c r="A298" s="149" t="s">
        <v>1835</v>
      </c>
      <c r="B298" s="46" t="s">
        <v>6</v>
      </c>
      <c r="C298" s="48" t="s">
        <v>7</v>
      </c>
      <c r="D298" s="48" t="s">
        <v>419</v>
      </c>
      <c r="E298" s="48" t="s">
        <v>634</v>
      </c>
      <c r="F298" s="131" t="s">
        <v>638</v>
      </c>
      <c r="G298" s="131" t="s">
        <v>638</v>
      </c>
      <c r="H298" s="138">
        <v>2561.9</v>
      </c>
      <c r="I298" s="59">
        <v>0.24</v>
      </c>
      <c r="J298" s="143">
        <v>1947.0440000000001</v>
      </c>
      <c r="K298" s="48" t="s">
        <v>629</v>
      </c>
      <c r="L298" s="60">
        <v>16</v>
      </c>
      <c r="M298" s="48" t="s">
        <v>551</v>
      </c>
      <c r="N298" s="60" t="s">
        <v>552</v>
      </c>
      <c r="O298" s="48" t="s">
        <v>594</v>
      </c>
      <c r="P298" s="60">
        <v>512</v>
      </c>
      <c r="Q298" s="48" t="s">
        <v>554</v>
      </c>
      <c r="R298" s="48" t="s">
        <v>454</v>
      </c>
      <c r="S298" s="48" t="s">
        <v>476</v>
      </c>
      <c r="T298" s="140">
        <v>24</v>
      </c>
      <c r="U298" s="48"/>
      <c r="V298" s="48" t="s">
        <v>636</v>
      </c>
      <c r="W298" s="132" t="s">
        <v>57</v>
      </c>
      <c r="X298" s="140" t="s">
        <v>637</v>
      </c>
      <c r="Y298" s="140">
        <v>210</v>
      </c>
      <c r="Z298" s="140"/>
      <c r="AA298" s="60" t="s">
        <v>558</v>
      </c>
      <c r="AB298" s="223" t="s">
        <v>627</v>
      </c>
      <c r="AC298" s="145">
        <v>3</v>
      </c>
      <c r="AD298" s="148"/>
    </row>
    <row r="299" spans="1:30" s="137" customFormat="1" x14ac:dyDescent="0.35">
      <c r="A299" s="149" t="s">
        <v>1835</v>
      </c>
      <c r="B299" s="46" t="s">
        <v>6</v>
      </c>
      <c r="C299" s="48" t="s">
        <v>7</v>
      </c>
      <c r="D299" s="48" t="s">
        <v>419</v>
      </c>
      <c r="E299" s="48" t="s">
        <v>631</v>
      </c>
      <c r="F299" s="131" t="s">
        <v>633</v>
      </c>
      <c r="G299" s="131" t="s">
        <v>633</v>
      </c>
      <c r="H299" s="138">
        <v>2019.05</v>
      </c>
      <c r="I299" s="59">
        <v>0.24</v>
      </c>
      <c r="J299" s="143">
        <v>1534.4780000000001</v>
      </c>
      <c r="K299" s="48" t="s">
        <v>629</v>
      </c>
      <c r="L299" s="60">
        <v>16</v>
      </c>
      <c r="M299" s="48" t="s">
        <v>551</v>
      </c>
      <c r="N299" s="60" t="s">
        <v>552</v>
      </c>
      <c r="O299" s="48" t="s">
        <v>594</v>
      </c>
      <c r="P299" s="60">
        <v>512</v>
      </c>
      <c r="Q299" s="48" t="s">
        <v>554</v>
      </c>
      <c r="R299" s="48" t="s">
        <v>454</v>
      </c>
      <c r="S299" s="48" t="s">
        <v>476</v>
      </c>
      <c r="T299" s="140"/>
      <c r="U299" s="48"/>
      <c r="V299" s="48"/>
      <c r="W299" s="132" t="s">
        <v>57</v>
      </c>
      <c r="X299" s="140" t="s">
        <v>621</v>
      </c>
      <c r="Y299" s="140">
        <v>260</v>
      </c>
      <c r="Z299" s="140"/>
      <c r="AA299" s="60" t="s">
        <v>558</v>
      </c>
      <c r="AB299" s="223" t="s">
        <v>612</v>
      </c>
      <c r="AC299" s="145">
        <v>3</v>
      </c>
      <c r="AD299" s="148"/>
    </row>
    <row r="300" spans="1:30" s="137" customFormat="1" x14ac:dyDescent="0.35">
      <c r="A300" s="149" t="s">
        <v>1835</v>
      </c>
      <c r="B300" s="46" t="s">
        <v>6</v>
      </c>
      <c r="C300" s="48" t="s">
        <v>7</v>
      </c>
      <c r="D300" s="48" t="s">
        <v>419</v>
      </c>
      <c r="E300" s="48" t="s">
        <v>624</v>
      </c>
      <c r="F300" s="131" t="s">
        <v>630</v>
      </c>
      <c r="G300" s="131" t="s">
        <v>630</v>
      </c>
      <c r="H300" s="138">
        <v>1515.8</v>
      </c>
      <c r="I300" s="59">
        <v>0.24</v>
      </c>
      <c r="J300" s="143">
        <v>1152.008</v>
      </c>
      <c r="K300" s="48" t="s">
        <v>626</v>
      </c>
      <c r="L300" s="60">
        <v>8</v>
      </c>
      <c r="M300" s="48" t="s">
        <v>551</v>
      </c>
      <c r="N300" s="60" t="s">
        <v>552</v>
      </c>
      <c r="O300" s="48" t="s">
        <v>594</v>
      </c>
      <c r="P300" s="60">
        <v>256</v>
      </c>
      <c r="Q300" s="48" t="s">
        <v>554</v>
      </c>
      <c r="R300" s="48" t="s">
        <v>454</v>
      </c>
      <c r="S300" s="48" t="s">
        <v>476</v>
      </c>
      <c r="T300" s="140"/>
      <c r="U300" s="48"/>
      <c r="V300" s="48"/>
      <c r="W300" s="132" t="s">
        <v>57</v>
      </c>
      <c r="X300" s="140" t="s">
        <v>617</v>
      </c>
      <c r="Y300" s="140">
        <v>35</v>
      </c>
      <c r="Z300" s="140"/>
      <c r="AA300" s="60" t="s">
        <v>558</v>
      </c>
      <c r="AB300" s="223" t="s">
        <v>627</v>
      </c>
      <c r="AC300" s="145">
        <v>3</v>
      </c>
      <c r="AD300" s="148"/>
    </row>
    <row r="301" spans="1:30" s="137" customFormat="1" x14ac:dyDescent="0.35">
      <c r="A301" s="149" t="s">
        <v>1835</v>
      </c>
      <c r="B301" s="46" t="s">
        <v>6</v>
      </c>
      <c r="C301" s="48" t="s">
        <v>7</v>
      </c>
      <c r="D301" s="48" t="s">
        <v>419</v>
      </c>
      <c r="E301" s="48" t="s">
        <v>624</v>
      </c>
      <c r="F301" s="131" t="s">
        <v>628</v>
      </c>
      <c r="G301" s="131" t="s">
        <v>628</v>
      </c>
      <c r="H301" s="138">
        <v>1943.7</v>
      </c>
      <c r="I301" s="59">
        <v>0.24</v>
      </c>
      <c r="J301" s="143">
        <v>1477.212</v>
      </c>
      <c r="K301" s="48" t="s">
        <v>629</v>
      </c>
      <c r="L301" s="60">
        <v>16</v>
      </c>
      <c r="M301" s="48" t="s">
        <v>551</v>
      </c>
      <c r="N301" s="60" t="s">
        <v>552</v>
      </c>
      <c r="O301" s="48" t="s">
        <v>594</v>
      </c>
      <c r="P301" s="60">
        <v>512</v>
      </c>
      <c r="Q301" s="48" t="s">
        <v>554</v>
      </c>
      <c r="R301" s="48" t="s">
        <v>454</v>
      </c>
      <c r="S301" s="48" t="s">
        <v>476</v>
      </c>
      <c r="T301" s="140"/>
      <c r="U301" s="48"/>
      <c r="V301" s="48"/>
      <c r="W301" s="132" t="s">
        <v>57</v>
      </c>
      <c r="X301" s="140" t="s">
        <v>617</v>
      </c>
      <c r="Y301" s="140">
        <v>35</v>
      </c>
      <c r="Z301" s="140"/>
      <c r="AA301" s="60" t="s">
        <v>558</v>
      </c>
      <c r="AB301" s="223" t="s">
        <v>627</v>
      </c>
      <c r="AC301" s="145">
        <v>3</v>
      </c>
      <c r="AD301" s="148"/>
    </row>
    <row r="302" spans="1:30" s="137" customFormat="1" x14ac:dyDescent="0.35">
      <c r="A302" s="149" t="s">
        <v>1835</v>
      </c>
      <c r="B302" s="46" t="s">
        <v>6</v>
      </c>
      <c r="C302" s="48" t="s">
        <v>7</v>
      </c>
      <c r="D302" s="48" t="s">
        <v>419</v>
      </c>
      <c r="E302" s="48" t="s">
        <v>624</v>
      </c>
      <c r="F302" s="131" t="s">
        <v>625</v>
      </c>
      <c r="G302" s="131" t="s">
        <v>625</v>
      </c>
      <c r="H302" s="138">
        <v>1509.2</v>
      </c>
      <c r="I302" s="59">
        <v>0.25</v>
      </c>
      <c r="J302" s="143">
        <v>1131.9000000000001</v>
      </c>
      <c r="K302" s="48" t="s">
        <v>626</v>
      </c>
      <c r="L302" s="60">
        <v>8</v>
      </c>
      <c r="M302" s="48" t="s">
        <v>551</v>
      </c>
      <c r="N302" s="60" t="s">
        <v>552</v>
      </c>
      <c r="O302" s="48" t="s">
        <v>594</v>
      </c>
      <c r="P302" s="60">
        <v>256</v>
      </c>
      <c r="Q302" s="48" t="s">
        <v>554</v>
      </c>
      <c r="R302" s="48" t="s">
        <v>454</v>
      </c>
      <c r="S302" s="48" t="s">
        <v>476</v>
      </c>
      <c r="T302" s="140"/>
      <c r="U302" s="48"/>
      <c r="V302" s="48"/>
      <c r="W302" s="132" t="s">
        <v>57</v>
      </c>
      <c r="X302" s="140" t="s">
        <v>617</v>
      </c>
      <c r="Y302" s="140">
        <v>35</v>
      </c>
      <c r="Z302" s="140"/>
      <c r="AA302" s="60" t="s">
        <v>558</v>
      </c>
      <c r="AB302" s="223" t="s">
        <v>627</v>
      </c>
      <c r="AC302" s="145">
        <v>3</v>
      </c>
      <c r="AD302" s="148"/>
    </row>
    <row r="303" spans="1:30" s="137" customFormat="1" x14ac:dyDescent="0.35">
      <c r="A303" s="149" t="s">
        <v>1835</v>
      </c>
      <c r="B303" s="46" t="s">
        <v>6</v>
      </c>
      <c r="C303" s="48" t="s">
        <v>7</v>
      </c>
      <c r="D303" s="48" t="s">
        <v>419</v>
      </c>
      <c r="E303" s="48" t="s">
        <v>602</v>
      </c>
      <c r="F303" s="131" t="s">
        <v>607</v>
      </c>
      <c r="G303" s="131" t="s">
        <v>607</v>
      </c>
      <c r="H303" s="138">
        <v>1968.45</v>
      </c>
      <c r="I303" s="59">
        <v>0.26500000000000001</v>
      </c>
      <c r="J303" s="143">
        <v>1446.8108</v>
      </c>
      <c r="K303" s="48" t="s">
        <v>600</v>
      </c>
      <c r="L303" s="60">
        <v>16</v>
      </c>
      <c r="M303" s="48" t="s">
        <v>601</v>
      </c>
      <c r="N303" s="60" t="s">
        <v>552</v>
      </c>
      <c r="O303" s="48" t="s">
        <v>594</v>
      </c>
      <c r="P303" s="60">
        <v>512</v>
      </c>
      <c r="Q303" s="48" t="s">
        <v>595</v>
      </c>
      <c r="R303" s="48" t="s">
        <v>454</v>
      </c>
      <c r="S303" s="48" t="s">
        <v>476</v>
      </c>
      <c r="T303" s="140"/>
      <c r="U303" s="48"/>
      <c r="V303" s="48"/>
      <c r="W303" s="132" t="s">
        <v>57</v>
      </c>
      <c r="X303" s="140" t="s">
        <v>605</v>
      </c>
      <c r="Y303" s="140">
        <v>65</v>
      </c>
      <c r="Z303" s="140"/>
      <c r="AA303" s="60" t="s">
        <v>558</v>
      </c>
      <c r="AB303" s="223" t="s">
        <v>606</v>
      </c>
      <c r="AC303" s="145">
        <v>3</v>
      </c>
      <c r="AD303" s="148"/>
    </row>
    <row r="304" spans="1:30" s="137" customFormat="1" x14ac:dyDescent="0.35">
      <c r="A304" s="149" t="s">
        <v>1835</v>
      </c>
      <c r="B304" s="46" t="s">
        <v>6</v>
      </c>
      <c r="C304" s="48" t="s">
        <v>7</v>
      </c>
      <c r="D304" s="48" t="s">
        <v>419</v>
      </c>
      <c r="E304" s="48" t="s">
        <v>608</v>
      </c>
      <c r="F304" s="131" t="s">
        <v>609</v>
      </c>
      <c r="G304" s="131" t="s">
        <v>609</v>
      </c>
      <c r="H304" s="138">
        <v>1573</v>
      </c>
      <c r="I304" s="59">
        <v>0.26500000000000001</v>
      </c>
      <c r="J304" s="143">
        <v>1156.155</v>
      </c>
      <c r="K304" s="48" t="s">
        <v>610</v>
      </c>
      <c r="L304" s="60">
        <v>8</v>
      </c>
      <c r="M304" s="48" t="s">
        <v>593</v>
      </c>
      <c r="N304" s="60" t="s">
        <v>552</v>
      </c>
      <c r="O304" s="48" t="s">
        <v>594</v>
      </c>
      <c r="P304" s="60">
        <v>256</v>
      </c>
      <c r="Q304" s="48" t="s">
        <v>595</v>
      </c>
      <c r="R304" s="48" t="s">
        <v>454</v>
      </c>
      <c r="S304" s="48" t="s">
        <v>476</v>
      </c>
      <c r="T304" s="140"/>
      <c r="U304" s="48"/>
      <c r="V304" s="48"/>
      <c r="W304" s="132" t="s">
        <v>57</v>
      </c>
      <c r="X304" s="140" t="s">
        <v>611</v>
      </c>
      <c r="Y304" s="140">
        <v>180</v>
      </c>
      <c r="Z304" s="140"/>
      <c r="AA304" s="60" t="s">
        <v>558</v>
      </c>
      <c r="AB304" s="223" t="s">
        <v>612</v>
      </c>
      <c r="AC304" s="145">
        <v>3</v>
      </c>
      <c r="AD304" s="148"/>
    </row>
    <row r="305" spans="1:30" s="137" customFormat="1" x14ac:dyDescent="0.35">
      <c r="A305" s="149" t="s">
        <v>1835</v>
      </c>
      <c r="B305" s="46" t="s">
        <v>6</v>
      </c>
      <c r="C305" s="48" t="s">
        <v>7</v>
      </c>
      <c r="D305" s="48" t="s">
        <v>419</v>
      </c>
      <c r="E305" s="48" t="s">
        <v>619</v>
      </c>
      <c r="F305" s="131" t="s">
        <v>622</v>
      </c>
      <c r="G305" s="131" t="s">
        <v>622</v>
      </c>
      <c r="H305" s="138">
        <v>1937.65</v>
      </c>
      <c r="I305" s="59">
        <v>0.26500000000000001</v>
      </c>
      <c r="J305" s="143">
        <v>1424.1728000000001</v>
      </c>
      <c r="K305" s="48" t="s">
        <v>614</v>
      </c>
      <c r="L305" s="60">
        <v>16</v>
      </c>
      <c r="M305" s="48" t="s">
        <v>601</v>
      </c>
      <c r="N305" s="60" t="s">
        <v>552</v>
      </c>
      <c r="O305" s="48" t="s">
        <v>594</v>
      </c>
      <c r="P305" s="60">
        <v>512</v>
      </c>
      <c r="Q305" s="48" t="s">
        <v>623</v>
      </c>
      <c r="R305" s="48" t="s">
        <v>454</v>
      </c>
      <c r="S305" s="48" t="s">
        <v>476</v>
      </c>
      <c r="T305" s="140"/>
      <c r="U305" s="48"/>
      <c r="V305" s="48"/>
      <c r="W305" s="132" t="s">
        <v>57</v>
      </c>
      <c r="X305" s="140" t="s">
        <v>621</v>
      </c>
      <c r="Y305" s="140">
        <v>180</v>
      </c>
      <c r="Z305" s="140"/>
      <c r="AA305" s="60" t="s">
        <v>558</v>
      </c>
      <c r="AB305" s="223" t="s">
        <v>612</v>
      </c>
      <c r="AC305" s="145">
        <v>1</v>
      </c>
      <c r="AD305" s="148"/>
    </row>
    <row r="306" spans="1:30" s="137" customFormat="1" x14ac:dyDescent="0.35">
      <c r="A306" s="149" t="s">
        <v>1835</v>
      </c>
      <c r="B306" s="46" t="s">
        <v>6</v>
      </c>
      <c r="C306" s="48" t="s">
        <v>7</v>
      </c>
      <c r="D306" s="48" t="s">
        <v>419</v>
      </c>
      <c r="E306" s="48" t="s">
        <v>602</v>
      </c>
      <c r="F306" s="131" t="s">
        <v>603</v>
      </c>
      <c r="G306" s="131" t="s">
        <v>603</v>
      </c>
      <c r="H306" s="138">
        <v>1484.45</v>
      </c>
      <c r="I306" s="59">
        <v>0.26500000000000001</v>
      </c>
      <c r="J306" s="143">
        <v>1091.0708</v>
      </c>
      <c r="K306" s="48" t="s">
        <v>604</v>
      </c>
      <c r="L306" s="60">
        <v>8</v>
      </c>
      <c r="M306" s="48" t="s">
        <v>593</v>
      </c>
      <c r="N306" s="60" t="s">
        <v>552</v>
      </c>
      <c r="O306" s="48" t="s">
        <v>594</v>
      </c>
      <c r="P306" s="60">
        <v>256</v>
      </c>
      <c r="Q306" s="48" t="s">
        <v>595</v>
      </c>
      <c r="R306" s="48" t="s">
        <v>454</v>
      </c>
      <c r="S306" s="48" t="s">
        <v>476</v>
      </c>
      <c r="T306" s="140"/>
      <c r="U306" s="48"/>
      <c r="V306" s="48"/>
      <c r="W306" s="132" t="s">
        <v>57</v>
      </c>
      <c r="X306" s="140" t="s">
        <v>605</v>
      </c>
      <c r="Y306" s="140">
        <v>65</v>
      </c>
      <c r="Z306" s="140"/>
      <c r="AA306" s="60" t="s">
        <v>558</v>
      </c>
      <c r="AB306" s="223" t="s">
        <v>606</v>
      </c>
      <c r="AC306" s="145">
        <v>3</v>
      </c>
      <c r="AD306" s="148"/>
    </row>
    <row r="307" spans="1:30" s="137" customFormat="1" x14ac:dyDescent="0.35">
      <c r="A307" s="149" t="s">
        <v>1835</v>
      </c>
      <c r="B307" s="46" t="s">
        <v>6</v>
      </c>
      <c r="C307" s="48" t="s">
        <v>7</v>
      </c>
      <c r="D307" s="48" t="s">
        <v>419</v>
      </c>
      <c r="E307" s="48" t="s">
        <v>608</v>
      </c>
      <c r="F307" s="131" t="s">
        <v>613</v>
      </c>
      <c r="G307" s="131" t="s">
        <v>613</v>
      </c>
      <c r="H307" s="138">
        <v>2057</v>
      </c>
      <c r="I307" s="59">
        <v>0.29499999999999998</v>
      </c>
      <c r="J307" s="143">
        <v>1450.1849999999999</v>
      </c>
      <c r="K307" s="48" t="s">
        <v>614</v>
      </c>
      <c r="L307" s="60">
        <v>16</v>
      </c>
      <c r="M307" s="48" t="s">
        <v>601</v>
      </c>
      <c r="N307" s="60" t="s">
        <v>552</v>
      </c>
      <c r="O307" s="48" t="s">
        <v>594</v>
      </c>
      <c r="P307" s="60">
        <v>512</v>
      </c>
      <c r="Q307" s="48" t="s">
        <v>595</v>
      </c>
      <c r="R307" s="48" t="s">
        <v>454</v>
      </c>
      <c r="S307" s="48" t="s">
        <v>476</v>
      </c>
      <c r="T307" s="140"/>
      <c r="U307" s="48"/>
      <c r="V307" s="48"/>
      <c r="W307" s="132" t="s">
        <v>57</v>
      </c>
      <c r="X307" s="140" t="s">
        <v>611</v>
      </c>
      <c r="Y307" s="140">
        <v>180</v>
      </c>
      <c r="Z307" s="140"/>
      <c r="AA307" s="60" t="s">
        <v>558</v>
      </c>
      <c r="AB307" s="223" t="s">
        <v>612</v>
      </c>
      <c r="AC307" s="145">
        <v>3</v>
      </c>
      <c r="AD307" s="148"/>
    </row>
    <row r="308" spans="1:30" s="137" customFormat="1" x14ac:dyDescent="0.35">
      <c r="A308" s="149" t="s">
        <v>1835</v>
      </c>
      <c r="B308" s="46" t="s">
        <v>6</v>
      </c>
      <c r="C308" s="48" t="s">
        <v>7</v>
      </c>
      <c r="D308" s="48" t="s">
        <v>419</v>
      </c>
      <c r="E308" s="48" t="s">
        <v>591</v>
      </c>
      <c r="F308" s="131" t="s">
        <v>599</v>
      </c>
      <c r="G308" s="131" t="s">
        <v>599</v>
      </c>
      <c r="H308" s="138">
        <v>2138.9499999999998</v>
      </c>
      <c r="I308" s="59">
        <v>0.29499999999999998</v>
      </c>
      <c r="J308" s="143">
        <v>1507.9598000000001</v>
      </c>
      <c r="K308" s="48" t="s">
        <v>600</v>
      </c>
      <c r="L308" s="60">
        <v>16</v>
      </c>
      <c r="M308" s="48" t="s">
        <v>601</v>
      </c>
      <c r="N308" s="60" t="s">
        <v>552</v>
      </c>
      <c r="O308" s="48" t="s">
        <v>594</v>
      </c>
      <c r="P308" s="60">
        <v>512</v>
      </c>
      <c r="Q308" s="48" t="s">
        <v>595</v>
      </c>
      <c r="R308" s="48" t="s">
        <v>454</v>
      </c>
      <c r="S308" s="48" t="s">
        <v>476</v>
      </c>
      <c r="T308" s="140">
        <v>23.8</v>
      </c>
      <c r="U308" s="48"/>
      <c r="V308" s="48" t="s">
        <v>596</v>
      </c>
      <c r="W308" s="132" t="s">
        <v>57</v>
      </c>
      <c r="X308" s="140" t="s">
        <v>597</v>
      </c>
      <c r="Y308" s="140">
        <v>90</v>
      </c>
      <c r="Z308" s="140"/>
      <c r="AA308" s="60" t="s">
        <v>558</v>
      </c>
      <c r="AB308" s="223" t="s">
        <v>598</v>
      </c>
      <c r="AC308" s="145">
        <v>1</v>
      </c>
      <c r="AD308" s="148"/>
    </row>
    <row r="309" spans="1:30" s="137" customFormat="1" x14ac:dyDescent="0.35">
      <c r="A309" s="149" t="s">
        <v>1835</v>
      </c>
      <c r="B309" s="46" t="s">
        <v>6</v>
      </c>
      <c r="C309" s="48" t="s">
        <v>7</v>
      </c>
      <c r="D309" s="48" t="s">
        <v>419</v>
      </c>
      <c r="E309" s="48" t="s">
        <v>615</v>
      </c>
      <c r="F309" s="131" t="s">
        <v>616</v>
      </c>
      <c r="G309" s="131" t="s">
        <v>616</v>
      </c>
      <c r="H309" s="138">
        <v>1356.3</v>
      </c>
      <c r="I309" s="59">
        <v>0.30499999999999999</v>
      </c>
      <c r="J309" s="143">
        <v>942.62850000000003</v>
      </c>
      <c r="K309" s="48" t="s">
        <v>604</v>
      </c>
      <c r="L309" s="60">
        <v>8</v>
      </c>
      <c r="M309" s="48" t="s">
        <v>593</v>
      </c>
      <c r="N309" s="60" t="s">
        <v>552</v>
      </c>
      <c r="O309" s="48" t="s">
        <v>594</v>
      </c>
      <c r="P309" s="60">
        <v>256</v>
      </c>
      <c r="Q309" s="48" t="s">
        <v>595</v>
      </c>
      <c r="R309" s="48" t="s">
        <v>454</v>
      </c>
      <c r="S309" s="48" t="s">
        <v>476</v>
      </c>
      <c r="T309" s="140"/>
      <c r="U309" s="48"/>
      <c r="V309" s="48"/>
      <c r="W309" s="132" t="s">
        <v>57</v>
      </c>
      <c r="X309" s="140" t="s">
        <v>617</v>
      </c>
      <c r="Y309" s="140">
        <v>65</v>
      </c>
      <c r="Z309" s="140"/>
      <c r="AA309" s="60" t="s">
        <v>558</v>
      </c>
      <c r="AB309" s="223" t="s">
        <v>598</v>
      </c>
      <c r="AC309" s="145">
        <v>1</v>
      </c>
      <c r="AD309" s="148"/>
    </row>
    <row r="310" spans="1:30" s="137" customFormat="1" x14ac:dyDescent="0.35">
      <c r="A310" s="149" t="s">
        <v>1835</v>
      </c>
      <c r="B310" s="46" t="s">
        <v>6</v>
      </c>
      <c r="C310" s="48" t="s">
        <v>7</v>
      </c>
      <c r="D310" s="48" t="s">
        <v>419</v>
      </c>
      <c r="E310" s="48" t="s">
        <v>615</v>
      </c>
      <c r="F310" s="131" t="s">
        <v>618</v>
      </c>
      <c r="G310" s="131" t="s">
        <v>618</v>
      </c>
      <c r="H310" s="138">
        <v>1840.3</v>
      </c>
      <c r="I310" s="59">
        <v>0.315</v>
      </c>
      <c r="J310" s="143">
        <v>1260.6054999999999</v>
      </c>
      <c r="K310" s="48" t="s">
        <v>600</v>
      </c>
      <c r="L310" s="60">
        <v>16</v>
      </c>
      <c r="M310" s="48" t="s">
        <v>601</v>
      </c>
      <c r="N310" s="60" t="s">
        <v>552</v>
      </c>
      <c r="O310" s="48" t="s">
        <v>594</v>
      </c>
      <c r="P310" s="60">
        <v>512</v>
      </c>
      <c r="Q310" s="48" t="s">
        <v>595</v>
      </c>
      <c r="R310" s="48" t="s">
        <v>454</v>
      </c>
      <c r="S310" s="48" t="s">
        <v>476</v>
      </c>
      <c r="T310" s="140"/>
      <c r="U310" s="48"/>
      <c r="V310" s="48"/>
      <c r="W310" s="132" t="s">
        <v>57</v>
      </c>
      <c r="X310" s="140" t="s">
        <v>617</v>
      </c>
      <c r="Y310" s="140">
        <v>65</v>
      </c>
      <c r="Z310" s="140"/>
      <c r="AA310" s="60" t="s">
        <v>558</v>
      </c>
      <c r="AB310" s="223" t="s">
        <v>598</v>
      </c>
      <c r="AC310" s="145">
        <v>1</v>
      </c>
      <c r="AD310" s="148"/>
    </row>
    <row r="311" spans="1:30" s="137" customFormat="1" ht="98" x14ac:dyDescent="0.35">
      <c r="A311" s="149" t="s">
        <v>1835</v>
      </c>
      <c r="B311" s="46" t="s">
        <v>6</v>
      </c>
      <c r="C311" s="48" t="s">
        <v>9</v>
      </c>
      <c r="D311" s="46" t="s">
        <v>415</v>
      </c>
      <c r="E311" s="48" t="s">
        <v>910</v>
      </c>
      <c r="F311" s="131" t="s">
        <v>911</v>
      </c>
      <c r="G311" s="131" t="s">
        <v>911</v>
      </c>
      <c r="H311" s="138">
        <v>4001.0410000000002</v>
      </c>
      <c r="I311" s="59">
        <v>0.57999999999999996</v>
      </c>
      <c r="J311" s="143">
        <v>1680.4372000000001</v>
      </c>
      <c r="K311" s="48" t="s">
        <v>912</v>
      </c>
      <c r="L311" s="60">
        <v>4</v>
      </c>
      <c r="M311" s="48" t="s">
        <v>881</v>
      </c>
      <c r="N311" s="60" t="s">
        <v>406</v>
      </c>
      <c r="O311" s="48" t="s">
        <v>406</v>
      </c>
      <c r="P311" s="60">
        <v>128</v>
      </c>
      <c r="Q311" s="48" t="s">
        <v>882</v>
      </c>
      <c r="R311" s="48" t="s">
        <v>44</v>
      </c>
      <c r="S311" s="48" t="s">
        <v>476</v>
      </c>
      <c r="T311" s="140">
        <v>13.3</v>
      </c>
      <c r="U311" s="48" t="s">
        <v>68</v>
      </c>
      <c r="V311" s="48" t="s">
        <v>913</v>
      </c>
      <c r="W311" s="132" t="s">
        <v>57</v>
      </c>
      <c r="X311" s="140">
        <v>1.55</v>
      </c>
      <c r="Y311" s="140">
        <v>65</v>
      </c>
      <c r="Z311" s="140">
        <v>42</v>
      </c>
      <c r="AA311" s="60" t="s">
        <v>914</v>
      </c>
      <c r="AB311" s="223" t="s">
        <v>915</v>
      </c>
      <c r="AC311" s="146" t="s">
        <v>6425</v>
      </c>
      <c r="AD311" s="148" t="s">
        <v>886</v>
      </c>
    </row>
    <row r="312" spans="1:30" s="137" customFormat="1" x14ac:dyDescent="0.35">
      <c r="A312" s="149" t="s">
        <v>1835</v>
      </c>
      <c r="B312" s="46" t="s">
        <v>6</v>
      </c>
      <c r="C312" s="48" t="s">
        <v>9</v>
      </c>
      <c r="D312" s="48" t="s">
        <v>419</v>
      </c>
      <c r="E312" s="48" t="s">
        <v>664</v>
      </c>
      <c r="F312" s="131" t="s">
        <v>676</v>
      </c>
      <c r="G312" s="131" t="s">
        <v>676</v>
      </c>
      <c r="H312" s="138">
        <v>1886</v>
      </c>
      <c r="I312" s="59">
        <v>0.27500000000000002</v>
      </c>
      <c r="J312" s="143">
        <v>1367.35</v>
      </c>
      <c r="K312" s="48" t="s">
        <v>674</v>
      </c>
      <c r="L312" s="60">
        <v>16</v>
      </c>
      <c r="M312" s="48" t="s">
        <v>667</v>
      </c>
      <c r="N312" s="60" t="s">
        <v>552</v>
      </c>
      <c r="O312" s="48" t="s">
        <v>668</v>
      </c>
      <c r="P312" s="60">
        <v>256</v>
      </c>
      <c r="Q312" s="48" t="s">
        <v>554</v>
      </c>
      <c r="R312" s="48" t="s">
        <v>454</v>
      </c>
      <c r="S312" s="48" t="s">
        <v>650</v>
      </c>
      <c r="T312" s="140">
        <v>13</v>
      </c>
      <c r="U312" s="48"/>
      <c r="V312" s="48" t="s">
        <v>669</v>
      </c>
      <c r="W312" s="132" t="s">
        <v>57</v>
      </c>
      <c r="X312" s="140" t="s">
        <v>670</v>
      </c>
      <c r="Y312" s="140">
        <v>65</v>
      </c>
      <c r="Z312" s="140" t="s">
        <v>671</v>
      </c>
      <c r="AA312" s="60" t="s">
        <v>558</v>
      </c>
      <c r="AB312" s="223" t="s">
        <v>672</v>
      </c>
      <c r="AC312" s="145">
        <v>1</v>
      </c>
      <c r="AD312" s="148"/>
    </row>
    <row r="313" spans="1:30" s="137" customFormat="1" x14ac:dyDescent="0.35">
      <c r="A313" s="149" t="s">
        <v>1835</v>
      </c>
      <c r="B313" s="46" t="s">
        <v>6</v>
      </c>
      <c r="C313" s="48" t="s">
        <v>9</v>
      </c>
      <c r="D313" s="48" t="s">
        <v>419</v>
      </c>
      <c r="E313" s="48" t="s">
        <v>677</v>
      </c>
      <c r="F313" s="131" t="s">
        <v>678</v>
      </c>
      <c r="G313" s="131" t="s">
        <v>678</v>
      </c>
      <c r="H313" s="138">
        <v>2244.5</v>
      </c>
      <c r="I313" s="59">
        <v>0.27500000000000002</v>
      </c>
      <c r="J313" s="143">
        <v>1627.2625</v>
      </c>
      <c r="K313" s="48" t="s">
        <v>679</v>
      </c>
      <c r="L313" s="60">
        <v>8</v>
      </c>
      <c r="M313" s="48" t="s">
        <v>680</v>
      </c>
      <c r="N313" s="60" t="s">
        <v>552</v>
      </c>
      <c r="O313" s="48" t="s">
        <v>681</v>
      </c>
      <c r="P313" s="60">
        <v>256</v>
      </c>
      <c r="Q313" s="48" t="s">
        <v>554</v>
      </c>
      <c r="R313" s="48" t="s">
        <v>454</v>
      </c>
      <c r="S313" s="48" t="s">
        <v>682</v>
      </c>
      <c r="T313" s="140">
        <v>13.3</v>
      </c>
      <c r="U313" s="48"/>
      <c r="V313" s="48" t="s">
        <v>669</v>
      </c>
      <c r="W313" s="132" t="s">
        <v>57</v>
      </c>
      <c r="X313" s="140" t="s">
        <v>683</v>
      </c>
      <c r="Y313" s="140">
        <v>65</v>
      </c>
      <c r="Z313" s="140" t="s">
        <v>684</v>
      </c>
      <c r="AA313" s="60" t="s">
        <v>558</v>
      </c>
      <c r="AB313" s="223" t="s">
        <v>685</v>
      </c>
      <c r="AC313" s="145">
        <v>3</v>
      </c>
      <c r="AD313" s="148"/>
    </row>
    <row r="314" spans="1:30" s="137" customFormat="1" x14ac:dyDescent="0.35">
      <c r="A314" s="149" t="s">
        <v>1835</v>
      </c>
      <c r="B314" s="46" t="s">
        <v>6</v>
      </c>
      <c r="C314" s="48" t="s">
        <v>9</v>
      </c>
      <c r="D314" s="48" t="s">
        <v>419</v>
      </c>
      <c r="E314" s="48" t="s">
        <v>664</v>
      </c>
      <c r="F314" s="131" t="s">
        <v>673</v>
      </c>
      <c r="G314" s="131" t="s">
        <v>673</v>
      </c>
      <c r="H314" s="138">
        <v>2131</v>
      </c>
      <c r="I314" s="59">
        <v>0.27500000000000002</v>
      </c>
      <c r="J314" s="143">
        <v>1544.9749999999999</v>
      </c>
      <c r="K314" s="48" t="s">
        <v>674</v>
      </c>
      <c r="L314" s="60">
        <v>16</v>
      </c>
      <c r="M314" s="48" t="s">
        <v>667</v>
      </c>
      <c r="N314" s="60" t="s">
        <v>552</v>
      </c>
      <c r="O314" s="48" t="s">
        <v>668</v>
      </c>
      <c r="P314" s="60">
        <v>256</v>
      </c>
      <c r="Q314" s="48" t="s">
        <v>554</v>
      </c>
      <c r="R314" s="48" t="s">
        <v>454</v>
      </c>
      <c r="S314" s="48" t="s">
        <v>476</v>
      </c>
      <c r="T314" s="140">
        <v>13</v>
      </c>
      <c r="U314" s="48"/>
      <c r="V314" s="48" t="s">
        <v>669</v>
      </c>
      <c r="W314" s="132" t="s">
        <v>57</v>
      </c>
      <c r="X314" s="140" t="s">
        <v>670</v>
      </c>
      <c r="Y314" s="140">
        <v>65</v>
      </c>
      <c r="Z314" s="140" t="s">
        <v>671</v>
      </c>
      <c r="AA314" s="60" t="s">
        <v>558</v>
      </c>
      <c r="AB314" s="223" t="s">
        <v>672</v>
      </c>
      <c r="AC314" s="145">
        <v>1</v>
      </c>
      <c r="AD314" s="148"/>
    </row>
    <row r="315" spans="1:30" s="137" customFormat="1" x14ac:dyDescent="0.35">
      <c r="A315" s="149" t="s">
        <v>1835</v>
      </c>
      <c r="B315" s="46" t="s">
        <v>6</v>
      </c>
      <c r="C315" s="48" t="s">
        <v>9</v>
      </c>
      <c r="D315" s="48" t="s">
        <v>419</v>
      </c>
      <c r="E315" s="48" t="s">
        <v>664</v>
      </c>
      <c r="F315" s="131" t="s">
        <v>675</v>
      </c>
      <c r="G315" s="131" t="s">
        <v>675</v>
      </c>
      <c r="H315" s="138">
        <v>1656</v>
      </c>
      <c r="I315" s="59">
        <v>0.27500000000000002</v>
      </c>
      <c r="J315" s="143">
        <v>1200.5999999999999</v>
      </c>
      <c r="K315" s="48" t="s">
        <v>666</v>
      </c>
      <c r="L315" s="60">
        <v>8</v>
      </c>
      <c r="M315" s="48" t="s">
        <v>667</v>
      </c>
      <c r="N315" s="60" t="s">
        <v>552</v>
      </c>
      <c r="O315" s="48" t="s">
        <v>668</v>
      </c>
      <c r="P315" s="60">
        <v>256</v>
      </c>
      <c r="Q315" s="48" t="s">
        <v>554</v>
      </c>
      <c r="R315" s="48" t="s">
        <v>454</v>
      </c>
      <c r="S315" s="48" t="s">
        <v>650</v>
      </c>
      <c r="T315" s="140">
        <v>13</v>
      </c>
      <c r="U315" s="48"/>
      <c r="V315" s="48" t="s">
        <v>669</v>
      </c>
      <c r="W315" s="132" t="s">
        <v>57</v>
      </c>
      <c r="X315" s="140" t="s">
        <v>670</v>
      </c>
      <c r="Y315" s="140">
        <v>65</v>
      </c>
      <c r="Z315" s="140" t="s">
        <v>671</v>
      </c>
      <c r="AA315" s="60" t="s">
        <v>558</v>
      </c>
      <c r="AB315" s="223" t="s">
        <v>672</v>
      </c>
      <c r="AC315" s="145">
        <v>1</v>
      </c>
      <c r="AD315" s="148"/>
    </row>
    <row r="316" spans="1:30" s="137" customFormat="1" x14ac:dyDescent="0.35">
      <c r="A316" s="149" t="s">
        <v>1835</v>
      </c>
      <c r="B316" s="46" t="s">
        <v>6</v>
      </c>
      <c r="C316" s="48" t="s">
        <v>9</v>
      </c>
      <c r="D316" s="48" t="s">
        <v>419</v>
      </c>
      <c r="E316" s="48" t="s">
        <v>694</v>
      </c>
      <c r="F316" s="131" t="s">
        <v>695</v>
      </c>
      <c r="G316" s="131" t="s">
        <v>695</v>
      </c>
      <c r="H316" s="138">
        <v>2792</v>
      </c>
      <c r="I316" s="59">
        <v>0.27500000000000002</v>
      </c>
      <c r="J316" s="143">
        <v>2024.2</v>
      </c>
      <c r="K316" s="48" t="s">
        <v>679</v>
      </c>
      <c r="L316" s="60">
        <v>8</v>
      </c>
      <c r="M316" s="48" t="s">
        <v>680</v>
      </c>
      <c r="N316" s="60" t="s">
        <v>552</v>
      </c>
      <c r="O316" s="48" t="s">
        <v>681</v>
      </c>
      <c r="P316" s="60">
        <v>256</v>
      </c>
      <c r="Q316" s="48" t="s">
        <v>554</v>
      </c>
      <c r="R316" s="48" t="s">
        <v>454</v>
      </c>
      <c r="S316" s="48" t="s">
        <v>682</v>
      </c>
      <c r="T316" s="140">
        <v>14</v>
      </c>
      <c r="U316" s="48"/>
      <c r="V316" s="48" t="s">
        <v>688</v>
      </c>
      <c r="W316" s="132" t="s">
        <v>57</v>
      </c>
      <c r="X316" s="140" t="s">
        <v>696</v>
      </c>
      <c r="Y316" s="140">
        <v>65</v>
      </c>
      <c r="Z316" s="140" t="s">
        <v>697</v>
      </c>
      <c r="AA316" s="60" t="s">
        <v>558</v>
      </c>
      <c r="AB316" s="223" t="s">
        <v>685</v>
      </c>
      <c r="AC316" s="145">
        <v>3</v>
      </c>
      <c r="AD316" s="148"/>
    </row>
    <row r="317" spans="1:30" s="137" customFormat="1" x14ac:dyDescent="0.35">
      <c r="A317" s="149" t="s">
        <v>1835</v>
      </c>
      <c r="B317" s="46" t="s">
        <v>6</v>
      </c>
      <c r="C317" s="48" t="s">
        <v>9</v>
      </c>
      <c r="D317" s="48" t="s">
        <v>419</v>
      </c>
      <c r="E317" s="48" t="s">
        <v>694</v>
      </c>
      <c r="F317" s="131" t="s">
        <v>698</v>
      </c>
      <c r="G317" s="131" t="s">
        <v>698</v>
      </c>
      <c r="H317" s="138">
        <v>3516</v>
      </c>
      <c r="I317" s="59">
        <v>0.27500000000000002</v>
      </c>
      <c r="J317" s="143">
        <v>2549.1</v>
      </c>
      <c r="K317" s="48" t="s">
        <v>687</v>
      </c>
      <c r="L317" s="60">
        <v>16</v>
      </c>
      <c r="M317" s="48" t="s">
        <v>680</v>
      </c>
      <c r="N317" s="60" t="s">
        <v>552</v>
      </c>
      <c r="O317" s="48" t="s">
        <v>681</v>
      </c>
      <c r="P317" s="60">
        <v>256</v>
      </c>
      <c r="Q317" s="48" t="s">
        <v>554</v>
      </c>
      <c r="R317" s="48" t="s">
        <v>454</v>
      </c>
      <c r="S317" s="48" t="s">
        <v>682</v>
      </c>
      <c r="T317" s="140">
        <v>14</v>
      </c>
      <c r="U317" s="48"/>
      <c r="V317" s="48" t="s">
        <v>688</v>
      </c>
      <c r="W317" s="132" t="s">
        <v>57</v>
      </c>
      <c r="X317" s="140" t="s">
        <v>696</v>
      </c>
      <c r="Y317" s="140">
        <v>65</v>
      </c>
      <c r="Z317" s="140" t="s">
        <v>697</v>
      </c>
      <c r="AA317" s="60" t="s">
        <v>558</v>
      </c>
      <c r="AB317" s="223" t="s">
        <v>685</v>
      </c>
      <c r="AC317" s="145">
        <v>3</v>
      </c>
      <c r="AD317" s="148"/>
    </row>
    <row r="318" spans="1:30" s="137" customFormat="1" x14ac:dyDescent="0.35">
      <c r="A318" s="149" t="s">
        <v>1835</v>
      </c>
      <c r="B318" s="46" t="s">
        <v>6</v>
      </c>
      <c r="C318" s="48" t="s">
        <v>9</v>
      </c>
      <c r="D318" s="48" t="s">
        <v>419</v>
      </c>
      <c r="E318" s="48" t="s">
        <v>689</v>
      </c>
      <c r="F318" s="131" t="s">
        <v>690</v>
      </c>
      <c r="G318" s="131" t="s">
        <v>690</v>
      </c>
      <c r="H318" s="138">
        <v>2712</v>
      </c>
      <c r="I318" s="59">
        <v>0.27500000000000002</v>
      </c>
      <c r="J318" s="143">
        <v>1966.2</v>
      </c>
      <c r="K318" s="48" t="s">
        <v>679</v>
      </c>
      <c r="L318" s="60">
        <v>8</v>
      </c>
      <c r="M318" s="48" t="s">
        <v>680</v>
      </c>
      <c r="N318" s="60" t="s">
        <v>552</v>
      </c>
      <c r="O318" s="48" t="s">
        <v>681</v>
      </c>
      <c r="P318" s="60">
        <v>256</v>
      </c>
      <c r="Q318" s="48" t="s">
        <v>554</v>
      </c>
      <c r="R318" s="48" t="s">
        <v>454</v>
      </c>
      <c r="S318" s="48" t="s">
        <v>682</v>
      </c>
      <c r="T318" s="140">
        <v>13.3</v>
      </c>
      <c r="U318" s="48"/>
      <c r="V318" s="48" t="s">
        <v>688</v>
      </c>
      <c r="W318" s="132" t="s">
        <v>57</v>
      </c>
      <c r="X318" s="140" t="s">
        <v>691</v>
      </c>
      <c r="Y318" s="140">
        <v>65</v>
      </c>
      <c r="Z318" s="140" t="s">
        <v>692</v>
      </c>
      <c r="AA318" s="60" t="s">
        <v>558</v>
      </c>
      <c r="AB318" s="223" t="s">
        <v>685</v>
      </c>
      <c r="AC318" s="145">
        <v>3</v>
      </c>
      <c r="AD318" s="148"/>
    </row>
    <row r="319" spans="1:30" s="137" customFormat="1" x14ac:dyDescent="0.35">
      <c r="A319" s="149" t="s">
        <v>1835</v>
      </c>
      <c r="B319" s="46" t="s">
        <v>6</v>
      </c>
      <c r="C319" s="48" t="s">
        <v>9</v>
      </c>
      <c r="D319" s="48" t="s">
        <v>419</v>
      </c>
      <c r="E319" s="48" t="s">
        <v>689</v>
      </c>
      <c r="F319" s="131" t="s">
        <v>693</v>
      </c>
      <c r="G319" s="131" t="s">
        <v>693</v>
      </c>
      <c r="H319" s="138">
        <v>3436</v>
      </c>
      <c r="I319" s="59">
        <v>0.27500000000000002</v>
      </c>
      <c r="J319" s="143">
        <v>2491.1</v>
      </c>
      <c r="K319" s="48" t="s">
        <v>687</v>
      </c>
      <c r="L319" s="60">
        <v>16</v>
      </c>
      <c r="M319" s="48" t="s">
        <v>680</v>
      </c>
      <c r="N319" s="60" t="s">
        <v>552</v>
      </c>
      <c r="O319" s="48" t="s">
        <v>681</v>
      </c>
      <c r="P319" s="60">
        <v>256</v>
      </c>
      <c r="Q319" s="48" t="s">
        <v>554</v>
      </c>
      <c r="R319" s="48" t="s">
        <v>454</v>
      </c>
      <c r="S319" s="48" t="s">
        <v>682</v>
      </c>
      <c r="T319" s="140">
        <v>13.3</v>
      </c>
      <c r="U319" s="48"/>
      <c r="V319" s="48" t="s">
        <v>688</v>
      </c>
      <c r="W319" s="132" t="s">
        <v>57</v>
      </c>
      <c r="X319" s="140" t="s">
        <v>691</v>
      </c>
      <c r="Y319" s="140">
        <v>65</v>
      </c>
      <c r="Z319" s="140" t="s">
        <v>692</v>
      </c>
      <c r="AA319" s="60" t="s">
        <v>558</v>
      </c>
      <c r="AB319" s="223" t="s">
        <v>685</v>
      </c>
      <c r="AC319" s="145">
        <v>3</v>
      </c>
      <c r="AD319" s="148"/>
    </row>
    <row r="320" spans="1:30" s="137" customFormat="1" x14ac:dyDescent="0.35">
      <c r="A320" s="149" t="s">
        <v>1835</v>
      </c>
      <c r="B320" s="46" t="s">
        <v>6</v>
      </c>
      <c r="C320" s="48" t="s">
        <v>9</v>
      </c>
      <c r="D320" s="48" t="s">
        <v>419</v>
      </c>
      <c r="E320" s="48" t="s">
        <v>664</v>
      </c>
      <c r="F320" s="131" t="s">
        <v>665</v>
      </c>
      <c r="G320" s="131" t="s">
        <v>665</v>
      </c>
      <c r="H320" s="138">
        <v>1866</v>
      </c>
      <c r="I320" s="59">
        <v>0.27500000000000002</v>
      </c>
      <c r="J320" s="143">
        <v>1352.85</v>
      </c>
      <c r="K320" s="48" t="s">
        <v>666</v>
      </c>
      <c r="L320" s="60">
        <v>8</v>
      </c>
      <c r="M320" s="48" t="s">
        <v>667</v>
      </c>
      <c r="N320" s="60" t="s">
        <v>552</v>
      </c>
      <c r="O320" s="48" t="s">
        <v>668</v>
      </c>
      <c r="P320" s="60">
        <v>256</v>
      </c>
      <c r="Q320" s="48" t="s">
        <v>554</v>
      </c>
      <c r="R320" s="48" t="s">
        <v>454</v>
      </c>
      <c r="S320" s="48" t="s">
        <v>476</v>
      </c>
      <c r="T320" s="140">
        <v>13</v>
      </c>
      <c r="U320" s="48"/>
      <c r="V320" s="48" t="s">
        <v>669</v>
      </c>
      <c r="W320" s="132" t="s">
        <v>57</v>
      </c>
      <c r="X320" s="140" t="s">
        <v>670</v>
      </c>
      <c r="Y320" s="140">
        <v>65</v>
      </c>
      <c r="Z320" s="140" t="s">
        <v>671</v>
      </c>
      <c r="AA320" s="60" t="s">
        <v>558</v>
      </c>
      <c r="AB320" s="223" t="s">
        <v>672</v>
      </c>
      <c r="AC320" s="145">
        <v>1</v>
      </c>
      <c r="AD320" s="148"/>
    </row>
    <row r="321" spans="1:30" s="137" customFormat="1" x14ac:dyDescent="0.35">
      <c r="A321" s="149" t="s">
        <v>1835</v>
      </c>
      <c r="B321" s="46" t="s">
        <v>6</v>
      </c>
      <c r="C321" s="48" t="s">
        <v>9</v>
      </c>
      <c r="D321" s="48" t="s">
        <v>419</v>
      </c>
      <c r="E321" s="48" t="s">
        <v>646</v>
      </c>
      <c r="F321" s="131" t="s">
        <v>655</v>
      </c>
      <c r="G321" s="131" t="s">
        <v>655</v>
      </c>
      <c r="H321" s="138">
        <v>1669</v>
      </c>
      <c r="I321" s="59">
        <v>0.27500000000000002</v>
      </c>
      <c r="J321" s="143">
        <v>1210.0250000000001</v>
      </c>
      <c r="K321" s="48" t="s">
        <v>656</v>
      </c>
      <c r="L321" s="60">
        <v>8</v>
      </c>
      <c r="M321" s="48" t="s">
        <v>649</v>
      </c>
      <c r="N321" s="60" t="s">
        <v>552</v>
      </c>
      <c r="O321" s="48" t="s">
        <v>486</v>
      </c>
      <c r="P321" s="60">
        <v>256</v>
      </c>
      <c r="Q321" s="48" t="s">
        <v>554</v>
      </c>
      <c r="R321" s="48" t="s">
        <v>454</v>
      </c>
      <c r="S321" s="48" t="s">
        <v>650</v>
      </c>
      <c r="T321" s="140">
        <v>11.6</v>
      </c>
      <c r="U321" s="48"/>
      <c r="V321" s="48" t="s">
        <v>651</v>
      </c>
      <c r="W321" s="132" t="s">
        <v>57</v>
      </c>
      <c r="X321" s="140" t="s">
        <v>652</v>
      </c>
      <c r="Y321" s="140">
        <v>45</v>
      </c>
      <c r="Z321" s="140" t="s">
        <v>653</v>
      </c>
      <c r="AA321" s="60" t="s">
        <v>558</v>
      </c>
      <c r="AB321" s="223" t="s">
        <v>654</v>
      </c>
      <c r="AC321" s="145">
        <v>1</v>
      </c>
      <c r="AD321" s="148"/>
    </row>
    <row r="322" spans="1:30" s="137" customFormat="1" x14ac:dyDescent="0.35">
      <c r="A322" s="149" t="s">
        <v>1835</v>
      </c>
      <c r="B322" s="46" t="s">
        <v>6</v>
      </c>
      <c r="C322" s="48" t="s">
        <v>9</v>
      </c>
      <c r="D322" s="48" t="s">
        <v>419</v>
      </c>
      <c r="E322" s="48" t="s">
        <v>657</v>
      </c>
      <c r="F322" s="131" t="s">
        <v>658</v>
      </c>
      <c r="G322" s="131" t="s">
        <v>658</v>
      </c>
      <c r="H322" s="138">
        <v>1159</v>
      </c>
      <c r="I322" s="59">
        <v>0.27500000000000002</v>
      </c>
      <c r="J322" s="143">
        <v>840.27499999999998</v>
      </c>
      <c r="K322" s="48" t="s">
        <v>659</v>
      </c>
      <c r="L322" s="60">
        <v>4</v>
      </c>
      <c r="M322" s="48" t="s">
        <v>660</v>
      </c>
      <c r="N322" s="60" t="s">
        <v>552</v>
      </c>
      <c r="O322" s="48" t="s">
        <v>486</v>
      </c>
      <c r="P322" s="60">
        <v>128</v>
      </c>
      <c r="Q322" s="48" t="s">
        <v>661</v>
      </c>
      <c r="R322" s="48" t="s">
        <v>454</v>
      </c>
      <c r="S322" s="48" t="s">
        <v>650</v>
      </c>
      <c r="T322" s="140">
        <v>11.6</v>
      </c>
      <c r="U322" s="48"/>
      <c r="V322" s="48" t="s">
        <v>651</v>
      </c>
      <c r="W322" s="132" t="s">
        <v>57</v>
      </c>
      <c r="X322" s="140" t="s">
        <v>662</v>
      </c>
      <c r="Y322" s="140">
        <v>45</v>
      </c>
      <c r="Z322" s="140" t="s">
        <v>653</v>
      </c>
      <c r="AA322" s="60" t="s">
        <v>558</v>
      </c>
      <c r="AB322" s="223" t="s">
        <v>663</v>
      </c>
      <c r="AC322" s="145">
        <v>1</v>
      </c>
      <c r="AD322" s="148"/>
    </row>
    <row r="323" spans="1:30" s="137" customFormat="1" x14ac:dyDescent="0.35">
      <c r="A323" s="149" t="s">
        <v>1835</v>
      </c>
      <c r="B323" s="46" t="s">
        <v>6</v>
      </c>
      <c r="C323" s="48" t="s">
        <v>9</v>
      </c>
      <c r="D323" s="48" t="s">
        <v>419</v>
      </c>
      <c r="E323" s="48" t="s">
        <v>646</v>
      </c>
      <c r="F323" s="131" t="s">
        <v>647</v>
      </c>
      <c r="G323" s="131" t="s">
        <v>647</v>
      </c>
      <c r="H323" s="138">
        <v>1489</v>
      </c>
      <c r="I323" s="59">
        <v>0.27500000000000002</v>
      </c>
      <c r="J323" s="143">
        <v>1079.5250000000001</v>
      </c>
      <c r="K323" s="48" t="s">
        <v>648</v>
      </c>
      <c r="L323" s="60">
        <v>8</v>
      </c>
      <c r="M323" s="48" t="s">
        <v>649</v>
      </c>
      <c r="N323" s="60" t="s">
        <v>552</v>
      </c>
      <c r="O323" s="48" t="s">
        <v>486</v>
      </c>
      <c r="P323" s="60">
        <v>128</v>
      </c>
      <c r="Q323" s="48" t="s">
        <v>554</v>
      </c>
      <c r="R323" s="48" t="s">
        <v>454</v>
      </c>
      <c r="S323" s="48" t="s">
        <v>650</v>
      </c>
      <c r="T323" s="140">
        <v>11.6</v>
      </c>
      <c r="U323" s="48"/>
      <c r="V323" s="48" t="s">
        <v>651</v>
      </c>
      <c r="W323" s="132" t="s">
        <v>57</v>
      </c>
      <c r="X323" s="140" t="s">
        <v>652</v>
      </c>
      <c r="Y323" s="140">
        <v>45</v>
      </c>
      <c r="Z323" s="140" t="s">
        <v>653</v>
      </c>
      <c r="AA323" s="60" t="s">
        <v>558</v>
      </c>
      <c r="AB323" s="223" t="s">
        <v>654</v>
      </c>
      <c r="AC323" s="145">
        <v>1</v>
      </c>
      <c r="AD323" s="148"/>
    </row>
    <row r="324" spans="1:30" s="137" customFormat="1" x14ac:dyDescent="0.35">
      <c r="A324" s="149" t="s">
        <v>1835</v>
      </c>
      <c r="B324" s="46" t="s">
        <v>6</v>
      </c>
      <c r="C324" s="48" t="s">
        <v>9</v>
      </c>
      <c r="D324" s="48" t="s">
        <v>419</v>
      </c>
      <c r="E324" s="48" t="s">
        <v>699</v>
      </c>
      <c r="F324" s="131" t="s">
        <v>700</v>
      </c>
      <c r="G324" s="131" t="s">
        <v>700</v>
      </c>
      <c r="H324" s="138">
        <v>2833</v>
      </c>
      <c r="I324" s="59">
        <v>0.27500000000000002</v>
      </c>
      <c r="J324" s="143">
        <v>2053.9250000000002</v>
      </c>
      <c r="K324" s="48" t="s">
        <v>679</v>
      </c>
      <c r="L324" s="60">
        <v>8</v>
      </c>
      <c r="M324" s="48" t="s">
        <v>680</v>
      </c>
      <c r="N324" s="60" t="s">
        <v>552</v>
      </c>
      <c r="O324" s="48" t="s">
        <v>681</v>
      </c>
      <c r="P324" s="60">
        <v>256</v>
      </c>
      <c r="Q324" s="48" t="s">
        <v>554</v>
      </c>
      <c r="R324" s="48" t="s">
        <v>454</v>
      </c>
      <c r="S324" s="48" t="s">
        <v>682</v>
      </c>
      <c r="T324" s="140">
        <v>13.3</v>
      </c>
      <c r="U324" s="48"/>
      <c r="V324" s="48" t="s">
        <v>688</v>
      </c>
      <c r="W324" s="132" t="s">
        <v>57</v>
      </c>
      <c r="X324" s="140" t="s">
        <v>701</v>
      </c>
      <c r="Y324" s="140">
        <v>65</v>
      </c>
      <c r="Z324" s="140" t="s">
        <v>702</v>
      </c>
      <c r="AA324" s="60" t="s">
        <v>558</v>
      </c>
      <c r="AB324" s="223" t="s">
        <v>685</v>
      </c>
      <c r="AC324" s="145">
        <v>3</v>
      </c>
      <c r="AD324" s="148"/>
    </row>
    <row r="325" spans="1:30" s="137" customFormat="1" ht="28" x14ac:dyDescent="0.35">
      <c r="A325" s="149" t="s">
        <v>1835</v>
      </c>
      <c r="B325" s="46" t="s">
        <v>6</v>
      </c>
      <c r="C325" s="48" t="s">
        <v>9</v>
      </c>
      <c r="D325" s="48" t="s">
        <v>419</v>
      </c>
      <c r="E325" s="48" t="s">
        <v>699</v>
      </c>
      <c r="F325" s="131" t="s">
        <v>703</v>
      </c>
      <c r="G325" s="131" t="s">
        <v>703</v>
      </c>
      <c r="H325" s="138">
        <v>3627</v>
      </c>
      <c r="I325" s="59">
        <v>0.27500000000000002</v>
      </c>
      <c r="J325" s="143">
        <v>2629.5749999999998</v>
      </c>
      <c r="K325" s="48" t="s">
        <v>687</v>
      </c>
      <c r="L325" s="60">
        <v>16</v>
      </c>
      <c r="M325" s="48" t="s">
        <v>680</v>
      </c>
      <c r="N325" s="60" t="s">
        <v>552</v>
      </c>
      <c r="O325" s="48" t="s">
        <v>681</v>
      </c>
      <c r="P325" s="60">
        <v>512</v>
      </c>
      <c r="Q325" s="48" t="s">
        <v>554</v>
      </c>
      <c r="R325" s="48" t="s">
        <v>454</v>
      </c>
      <c r="S325" s="48" t="s">
        <v>682</v>
      </c>
      <c r="T325" s="140">
        <v>13.3</v>
      </c>
      <c r="U325" s="48"/>
      <c r="V325" s="48" t="s">
        <v>704</v>
      </c>
      <c r="W325" s="132" t="s">
        <v>57</v>
      </c>
      <c r="X325" s="140" t="s">
        <v>701</v>
      </c>
      <c r="Y325" s="140">
        <v>65</v>
      </c>
      <c r="Z325" s="140" t="s">
        <v>589</v>
      </c>
      <c r="AA325" s="60" t="s">
        <v>558</v>
      </c>
      <c r="AB325" s="223" t="s">
        <v>685</v>
      </c>
      <c r="AC325" s="145">
        <v>3</v>
      </c>
      <c r="AD325" s="148"/>
    </row>
    <row r="326" spans="1:30" s="137" customFormat="1" ht="28" x14ac:dyDescent="0.35">
      <c r="A326" s="149" t="s">
        <v>1835</v>
      </c>
      <c r="B326" s="46" t="s">
        <v>6</v>
      </c>
      <c r="C326" s="48" t="s">
        <v>9</v>
      </c>
      <c r="D326" s="46" t="s">
        <v>44</v>
      </c>
      <c r="E326" s="131" t="s">
        <v>1049</v>
      </c>
      <c r="F326" s="131" t="s">
        <v>1048</v>
      </c>
      <c r="G326" s="131" t="s">
        <v>1048</v>
      </c>
      <c r="H326" s="138">
        <v>2599</v>
      </c>
      <c r="I326" s="59">
        <v>9.3227789909205994E-2</v>
      </c>
      <c r="J326" s="143">
        <v>2356.7009740259737</v>
      </c>
      <c r="K326" s="48" t="s">
        <v>1050</v>
      </c>
      <c r="L326" s="60">
        <v>16</v>
      </c>
      <c r="M326" s="48" t="s">
        <v>1005</v>
      </c>
      <c r="N326" s="60" t="s">
        <v>406</v>
      </c>
      <c r="O326" s="48" t="s">
        <v>67</v>
      </c>
      <c r="P326" s="60">
        <v>256</v>
      </c>
      <c r="Q326" s="48" t="s">
        <v>961</v>
      </c>
      <c r="R326" s="48" t="s">
        <v>44</v>
      </c>
      <c r="S326" s="48" t="s">
        <v>951</v>
      </c>
      <c r="T326" s="140">
        <v>14.4</v>
      </c>
      <c r="U326" s="48" t="s">
        <v>1007</v>
      </c>
      <c r="V326" s="48" t="s">
        <v>1052</v>
      </c>
      <c r="W326" s="132" t="s">
        <v>954</v>
      </c>
      <c r="X326" s="140" t="s">
        <v>1053</v>
      </c>
      <c r="Y326" s="140"/>
      <c r="Z326" s="140" t="s">
        <v>1054</v>
      </c>
      <c r="AA326" s="60" t="s">
        <v>957</v>
      </c>
      <c r="AB326" s="223" t="s">
        <v>1055</v>
      </c>
      <c r="AC326" s="145">
        <v>2</v>
      </c>
      <c r="AD326" s="148"/>
    </row>
    <row r="327" spans="1:30" s="137" customFormat="1" ht="28" x14ac:dyDescent="0.35">
      <c r="A327" s="149" t="s">
        <v>1835</v>
      </c>
      <c r="B327" s="46" t="s">
        <v>6</v>
      </c>
      <c r="C327" s="48" t="s">
        <v>9</v>
      </c>
      <c r="D327" s="46" t="s">
        <v>44</v>
      </c>
      <c r="E327" s="131" t="s">
        <v>6478</v>
      </c>
      <c r="F327" s="131" t="s">
        <v>6477</v>
      </c>
      <c r="G327" s="131" t="s">
        <v>6477</v>
      </c>
      <c r="H327" s="138">
        <v>2549</v>
      </c>
      <c r="I327" s="59">
        <v>9.3228618884338199E-2</v>
      </c>
      <c r="J327" s="143">
        <v>2311.360250463822</v>
      </c>
      <c r="K327" s="48" t="s">
        <v>1050</v>
      </c>
      <c r="L327" s="60">
        <v>16</v>
      </c>
      <c r="M327" s="48" t="s">
        <v>1005</v>
      </c>
      <c r="N327" s="60" t="s">
        <v>406</v>
      </c>
      <c r="O327" s="48" t="s">
        <v>67</v>
      </c>
      <c r="P327" s="60">
        <v>256</v>
      </c>
      <c r="Q327" s="48" t="s">
        <v>961</v>
      </c>
      <c r="R327" s="48" t="s">
        <v>44</v>
      </c>
      <c r="S327" s="48" t="s">
        <v>6457</v>
      </c>
      <c r="T327" s="140">
        <v>14.4</v>
      </c>
      <c r="U327" s="48" t="s">
        <v>1007</v>
      </c>
      <c r="V327" s="48" t="s">
        <v>1052</v>
      </c>
      <c r="W327" s="132" t="s">
        <v>954</v>
      </c>
      <c r="X327" s="140" t="s">
        <v>1053</v>
      </c>
      <c r="Y327" s="140"/>
      <c r="Z327" s="140" t="s">
        <v>1054</v>
      </c>
      <c r="AA327" s="60" t="s">
        <v>957</v>
      </c>
      <c r="AB327" s="223" t="s">
        <v>1055</v>
      </c>
      <c r="AC327" s="145">
        <v>2</v>
      </c>
      <c r="AD327" s="148"/>
    </row>
    <row r="328" spans="1:30" s="137" customFormat="1" ht="28" x14ac:dyDescent="0.35">
      <c r="A328" s="149" t="s">
        <v>1835</v>
      </c>
      <c r="B328" s="46" t="s">
        <v>6</v>
      </c>
      <c r="C328" s="48" t="s">
        <v>9</v>
      </c>
      <c r="D328" s="46" t="s">
        <v>44</v>
      </c>
      <c r="E328" s="131" t="s">
        <v>1057</v>
      </c>
      <c r="F328" s="131" t="s">
        <v>1056</v>
      </c>
      <c r="G328" s="131" t="s">
        <v>1056</v>
      </c>
      <c r="H328" s="138">
        <v>2899</v>
      </c>
      <c r="I328" s="59">
        <v>9.3231512241762196E-2</v>
      </c>
      <c r="J328" s="143">
        <v>2628.7218460111312</v>
      </c>
      <c r="K328" s="48" t="s">
        <v>1050</v>
      </c>
      <c r="L328" s="60">
        <v>16</v>
      </c>
      <c r="M328" s="48" t="s">
        <v>1005</v>
      </c>
      <c r="N328" s="60" t="s">
        <v>406</v>
      </c>
      <c r="O328" s="48" t="s">
        <v>1051</v>
      </c>
      <c r="P328" s="60">
        <v>512</v>
      </c>
      <c r="Q328" s="48" t="s">
        <v>961</v>
      </c>
      <c r="R328" s="48" t="s">
        <v>44</v>
      </c>
      <c r="S328" s="48" t="s">
        <v>951</v>
      </c>
      <c r="T328" s="140">
        <v>14.4</v>
      </c>
      <c r="U328" s="48" t="s">
        <v>1007</v>
      </c>
      <c r="V328" s="48" t="s">
        <v>1058</v>
      </c>
      <c r="W328" s="132" t="s">
        <v>954</v>
      </c>
      <c r="X328" s="140" t="s">
        <v>1053</v>
      </c>
      <c r="Y328" s="140"/>
      <c r="Z328" s="140" t="s">
        <v>1054</v>
      </c>
      <c r="AA328" s="60" t="s">
        <v>957</v>
      </c>
      <c r="AB328" s="223" t="s">
        <v>1055</v>
      </c>
      <c r="AC328" s="145">
        <v>2</v>
      </c>
      <c r="AD328" s="148"/>
    </row>
    <row r="329" spans="1:30" s="137" customFormat="1" ht="28" x14ac:dyDescent="0.35">
      <c r="A329" s="149" t="s">
        <v>1835</v>
      </c>
      <c r="B329" s="46" t="s">
        <v>6</v>
      </c>
      <c r="C329" s="48" t="s">
        <v>9</v>
      </c>
      <c r="D329" s="46" t="s">
        <v>44</v>
      </c>
      <c r="E329" s="131" t="s">
        <v>1060</v>
      </c>
      <c r="F329" s="131" t="s">
        <v>1059</v>
      </c>
      <c r="G329" s="131" t="s">
        <v>1059</v>
      </c>
      <c r="H329" s="138">
        <v>2849</v>
      </c>
      <c r="I329" s="59">
        <v>9.3228200371057807E-2</v>
      </c>
      <c r="J329" s="143">
        <v>2583.3928571428569</v>
      </c>
      <c r="K329" s="48" t="s">
        <v>1050</v>
      </c>
      <c r="L329" s="60">
        <v>16</v>
      </c>
      <c r="M329" s="48" t="s">
        <v>1005</v>
      </c>
      <c r="N329" s="60" t="s">
        <v>406</v>
      </c>
      <c r="O329" s="48" t="s">
        <v>1051</v>
      </c>
      <c r="P329" s="60">
        <v>512</v>
      </c>
      <c r="Q329" s="48" t="s">
        <v>961</v>
      </c>
      <c r="R329" s="48" t="s">
        <v>44</v>
      </c>
      <c r="S329" s="48" t="s">
        <v>987</v>
      </c>
      <c r="T329" s="140">
        <v>14.4</v>
      </c>
      <c r="U329" s="48" t="s">
        <v>1007</v>
      </c>
      <c r="V329" s="48" t="s">
        <v>1058</v>
      </c>
      <c r="W329" s="132" t="s">
        <v>954</v>
      </c>
      <c r="X329" s="140" t="s">
        <v>1053</v>
      </c>
      <c r="Y329" s="140"/>
      <c r="Z329" s="140" t="s">
        <v>1054</v>
      </c>
      <c r="AA329" s="60" t="s">
        <v>957</v>
      </c>
      <c r="AB329" s="223" t="s">
        <v>1055</v>
      </c>
      <c r="AC329" s="145">
        <v>2</v>
      </c>
      <c r="AD329" s="148"/>
    </row>
    <row r="330" spans="1:30" s="137" customFormat="1" ht="42" x14ac:dyDescent="0.35">
      <c r="A330" s="149" t="s">
        <v>1835</v>
      </c>
      <c r="B330" s="46" t="s">
        <v>6</v>
      </c>
      <c r="C330" s="48" t="s">
        <v>9</v>
      </c>
      <c r="D330" s="46" t="s">
        <v>44</v>
      </c>
      <c r="E330" s="131" t="s">
        <v>1062</v>
      </c>
      <c r="F330" s="131" t="s">
        <v>1061</v>
      </c>
      <c r="G330" s="131" t="s">
        <v>1061</v>
      </c>
      <c r="H330" s="138">
        <v>3349</v>
      </c>
      <c r="I330" s="59">
        <v>0.10922782587885201</v>
      </c>
      <c r="J330" s="143">
        <v>2983.1960111317248</v>
      </c>
      <c r="K330" s="48" t="s">
        <v>1063</v>
      </c>
      <c r="L330" s="60">
        <v>16</v>
      </c>
      <c r="M330" s="48" t="s">
        <v>1005</v>
      </c>
      <c r="N330" s="60">
        <v>4</v>
      </c>
      <c r="O330" s="48" t="s">
        <v>1064</v>
      </c>
      <c r="P330" s="60">
        <v>512</v>
      </c>
      <c r="Q330" s="48" t="s">
        <v>961</v>
      </c>
      <c r="R330" s="48" t="s">
        <v>44</v>
      </c>
      <c r="S330" s="48" t="s">
        <v>951</v>
      </c>
      <c r="T330" s="140">
        <v>14.4</v>
      </c>
      <c r="U330" s="48" t="s">
        <v>1007</v>
      </c>
      <c r="V330" s="48" t="s">
        <v>1065</v>
      </c>
      <c r="W330" s="132" t="s">
        <v>954</v>
      </c>
      <c r="X330" s="140" t="s">
        <v>1066</v>
      </c>
      <c r="Y330" s="140">
        <v>95</v>
      </c>
      <c r="Z330" s="140" t="s">
        <v>1054</v>
      </c>
      <c r="AA330" s="60" t="s">
        <v>957</v>
      </c>
      <c r="AB330" s="223" t="s">
        <v>1055</v>
      </c>
      <c r="AC330" s="145">
        <v>2</v>
      </c>
      <c r="AD330" s="148"/>
    </row>
    <row r="331" spans="1:30" s="137" customFormat="1" ht="28" x14ac:dyDescent="0.35">
      <c r="A331" s="149" t="s">
        <v>1835</v>
      </c>
      <c r="B331" s="46" t="s">
        <v>6</v>
      </c>
      <c r="C331" s="48" t="s">
        <v>9</v>
      </c>
      <c r="D331" s="46" t="s">
        <v>44</v>
      </c>
      <c r="E331" s="131" t="s">
        <v>1071</v>
      </c>
      <c r="F331" s="131" t="s">
        <v>1070</v>
      </c>
      <c r="G331" s="131" t="s">
        <v>1070</v>
      </c>
      <c r="H331" s="138">
        <v>4199</v>
      </c>
      <c r="I331" s="59">
        <v>0.109230563775013</v>
      </c>
      <c r="J331" s="143">
        <v>3740.3408627087192</v>
      </c>
      <c r="K331" s="48" t="s">
        <v>1063</v>
      </c>
      <c r="L331" s="60">
        <v>32</v>
      </c>
      <c r="M331" s="48" t="s">
        <v>1005</v>
      </c>
      <c r="N331" s="60">
        <v>4</v>
      </c>
      <c r="O331" s="48" t="s">
        <v>1064</v>
      </c>
      <c r="P331" s="60">
        <v>1000</v>
      </c>
      <c r="Q331" s="48" t="s">
        <v>961</v>
      </c>
      <c r="R331" s="48" t="s">
        <v>44</v>
      </c>
      <c r="S331" s="48" t="s">
        <v>987</v>
      </c>
      <c r="T331" s="140">
        <v>14.4</v>
      </c>
      <c r="U331" s="48" t="s">
        <v>1007</v>
      </c>
      <c r="V331" s="48" t="s">
        <v>1069</v>
      </c>
      <c r="W331" s="132" t="s">
        <v>954</v>
      </c>
      <c r="X331" s="140" t="s">
        <v>1066</v>
      </c>
      <c r="Y331" s="140">
        <v>95</v>
      </c>
      <c r="Z331" s="140" t="s">
        <v>1054</v>
      </c>
      <c r="AA331" s="60" t="s">
        <v>957</v>
      </c>
      <c r="AB331" s="223" t="s">
        <v>1055</v>
      </c>
      <c r="AC331" s="145">
        <v>2</v>
      </c>
      <c r="AD331" s="148"/>
    </row>
    <row r="332" spans="1:30" s="137" customFormat="1" ht="28" x14ac:dyDescent="0.35">
      <c r="A332" s="149" t="s">
        <v>1835</v>
      </c>
      <c r="B332" s="46" t="s">
        <v>6</v>
      </c>
      <c r="C332" s="48" t="s">
        <v>9</v>
      </c>
      <c r="D332" s="46" t="s">
        <v>44</v>
      </c>
      <c r="E332" s="131" t="s">
        <v>1077</v>
      </c>
      <c r="F332" s="131" t="s">
        <v>1076</v>
      </c>
      <c r="G332" s="131" t="s">
        <v>1076</v>
      </c>
      <c r="H332" s="138">
        <v>5148.9999999999991</v>
      </c>
      <c r="I332" s="59">
        <v>0.10923067721059</v>
      </c>
      <c r="J332" s="143">
        <v>4586.5712430426711</v>
      </c>
      <c r="K332" s="48" t="s">
        <v>1063</v>
      </c>
      <c r="L332" s="60">
        <v>32</v>
      </c>
      <c r="M332" s="48" t="s">
        <v>1005</v>
      </c>
      <c r="N332" s="60">
        <v>4</v>
      </c>
      <c r="O332" s="48" t="s">
        <v>1078</v>
      </c>
      <c r="P332" s="60">
        <v>1000</v>
      </c>
      <c r="Q332" s="48" t="s">
        <v>961</v>
      </c>
      <c r="R332" s="48" t="s">
        <v>44</v>
      </c>
      <c r="S332" s="48" t="s">
        <v>951</v>
      </c>
      <c r="T332" s="140">
        <v>14.4</v>
      </c>
      <c r="U332" s="48" t="s">
        <v>1007</v>
      </c>
      <c r="V332" s="48" t="s">
        <v>1079</v>
      </c>
      <c r="W332" s="132" t="s">
        <v>954</v>
      </c>
      <c r="X332" s="140" t="s">
        <v>1066</v>
      </c>
      <c r="Y332" s="140">
        <v>95</v>
      </c>
      <c r="Z332" s="140" t="s">
        <v>1054</v>
      </c>
      <c r="AA332" s="60" t="s">
        <v>957</v>
      </c>
      <c r="AB332" s="223" t="s">
        <v>1055</v>
      </c>
      <c r="AC332" s="145">
        <v>2</v>
      </c>
      <c r="AD332" s="148"/>
    </row>
    <row r="333" spans="1:30" s="137" customFormat="1" ht="28" x14ac:dyDescent="0.35">
      <c r="A333" s="149" t="s">
        <v>1835</v>
      </c>
      <c r="B333" s="46" t="s">
        <v>6</v>
      </c>
      <c r="C333" s="48" t="s">
        <v>9</v>
      </c>
      <c r="D333" s="46" t="s">
        <v>44</v>
      </c>
      <c r="E333" s="131" t="s">
        <v>1081</v>
      </c>
      <c r="F333" s="131" t="s">
        <v>1080</v>
      </c>
      <c r="G333" s="131" t="s">
        <v>1080</v>
      </c>
      <c r="H333" s="138">
        <v>5099</v>
      </c>
      <c r="I333" s="59">
        <v>0.10923152016783801</v>
      </c>
      <c r="J333" s="143">
        <v>4542.0284786641932</v>
      </c>
      <c r="K333" s="48" t="s">
        <v>1063</v>
      </c>
      <c r="L333" s="60">
        <v>32</v>
      </c>
      <c r="M333" s="48" t="s">
        <v>1005</v>
      </c>
      <c r="N333" s="60">
        <v>4</v>
      </c>
      <c r="O333" s="48" t="s">
        <v>1078</v>
      </c>
      <c r="P333" s="60">
        <v>1000</v>
      </c>
      <c r="Q333" s="48" t="s">
        <v>961</v>
      </c>
      <c r="R333" s="48" t="s">
        <v>44</v>
      </c>
      <c r="S333" s="48" t="s">
        <v>987</v>
      </c>
      <c r="T333" s="140">
        <v>14.4</v>
      </c>
      <c r="U333" s="48" t="s">
        <v>1007</v>
      </c>
      <c r="V333" s="48" t="s">
        <v>1079</v>
      </c>
      <c r="W333" s="132" t="s">
        <v>954</v>
      </c>
      <c r="X333" s="140" t="s">
        <v>1066</v>
      </c>
      <c r="Y333" s="140">
        <v>95</v>
      </c>
      <c r="Z333" s="140" t="s">
        <v>1054</v>
      </c>
      <c r="AA333" s="60" t="s">
        <v>957</v>
      </c>
      <c r="AB333" s="223" t="s">
        <v>1055</v>
      </c>
      <c r="AC333" s="145">
        <v>2</v>
      </c>
      <c r="AD333" s="148"/>
    </row>
    <row r="334" spans="1:30" s="137" customFormat="1" ht="28" x14ac:dyDescent="0.35">
      <c r="A334" s="149" t="s">
        <v>1835</v>
      </c>
      <c r="B334" s="46" t="s">
        <v>6</v>
      </c>
      <c r="C334" s="48" t="s">
        <v>9</v>
      </c>
      <c r="D334" s="46" t="s">
        <v>44</v>
      </c>
      <c r="E334" s="131" t="s">
        <v>1075</v>
      </c>
      <c r="F334" s="131" t="s">
        <v>1074</v>
      </c>
      <c r="G334" s="131" t="s">
        <v>1074</v>
      </c>
      <c r="H334" s="138">
        <v>4799</v>
      </c>
      <c r="I334" s="59">
        <v>0.109229611070024</v>
      </c>
      <c r="J334" s="143">
        <v>4274.8070964749541</v>
      </c>
      <c r="K334" s="48" t="s">
        <v>1063</v>
      </c>
      <c r="L334" s="60">
        <v>32</v>
      </c>
      <c r="M334" s="48" t="s">
        <v>1005</v>
      </c>
      <c r="N334" s="60">
        <v>4</v>
      </c>
      <c r="O334" s="48" t="s">
        <v>1064</v>
      </c>
      <c r="P334" s="60">
        <v>2000</v>
      </c>
      <c r="Q334" s="48" t="s">
        <v>961</v>
      </c>
      <c r="R334" s="48" t="s">
        <v>44</v>
      </c>
      <c r="S334" s="48" t="s">
        <v>987</v>
      </c>
      <c r="T334" s="140">
        <v>14.4</v>
      </c>
      <c r="U334" s="48" t="s">
        <v>1007</v>
      </c>
      <c r="V334" s="48" t="s">
        <v>1073</v>
      </c>
      <c r="W334" s="132" t="s">
        <v>954</v>
      </c>
      <c r="X334" s="140" t="s">
        <v>1066</v>
      </c>
      <c r="Y334" s="140">
        <v>95</v>
      </c>
      <c r="Z334" s="140" t="s">
        <v>1054</v>
      </c>
      <c r="AA334" s="60" t="s">
        <v>957</v>
      </c>
      <c r="AB334" s="223" t="s">
        <v>1055</v>
      </c>
      <c r="AC334" s="145">
        <v>2</v>
      </c>
      <c r="AD334" s="148"/>
    </row>
    <row r="335" spans="1:30" s="137" customFormat="1" ht="28" x14ac:dyDescent="0.35">
      <c r="A335" s="149" t="s">
        <v>1835</v>
      </c>
      <c r="B335" s="46" t="s">
        <v>6</v>
      </c>
      <c r="C335" s="48" t="s">
        <v>9</v>
      </c>
      <c r="D335" s="46" t="s">
        <v>44</v>
      </c>
      <c r="E335" s="131" t="s">
        <v>1085</v>
      </c>
      <c r="F335" s="131" t="s">
        <v>1084</v>
      </c>
      <c r="G335" s="131" t="s">
        <v>1084</v>
      </c>
      <c r="H335" s="138">
        <v>5699</v>
      </c>
      <c r="I335" s="59">
        <v>0.109230617225754</v>
      </c>
      <c r="J335" s="143">
        <v>5076.4947124304272</v>
      </c>
      <c r="K335" s="48" t="s">
        <v>1063</v>
      </c>
      <c r="L335" s="60">
        <v>32</v>
      </c>
      <c r="M335" s="48" t="s">
        <v>1005</v>
      </c>
      <c r="N335" s="60">
        <v>4</v>
      </c>
      <c r="O335" s="48" t="s">
        <v>1078</v>
      </c>
      <c r="P335" s="60">
        <v>2000</v>
      </c>
      <c r="Q335" s="48" t="s">
        <v>961</v>
      </c>
      <c r="R335" s="48" t="s">
        <v>44</v>
      </c>
      <c r="S335" s="48" t="s">
        <v>987</v>
      </c>
      <c r="T335" s="140">
        <v>14.4</v>
      </c>
      <c r="U335" s="48" t="s">
        <v>1007</v>
      </c>
      <c r="V335" s="48" t="s">
        <v>1083</v>
      </c>
      <c r="W335" s="132" t="s">
        <v>954</v>
      </c>
      <c r="X335" s="140" t="s">
        <v>1066</v>
      </c>
      <c r="Y335" s="140">
        <v>95</v>
      </c>
      <c r="Z335" s="140" t="s">
        <v>1054</v>
      </c>
      <c r="AA335" s="60" t="s">
        <v>957</v>
      </c>
      <c r="AB335" s="223" t="s">
        <v>1055</v>
      </c>
      <c r="AC335" s="145">
        <v>2</v>
      </c>
      <c r="AD335" s="148"/>
    </row>
    <row r="336" spans="1:30" s="137" customFormat="1" ht="224" x14ac:dyDescent="0.35">
      <c r="A336" s="149" t="s">
        <v>1835</v>
      </c>
      <c r="B336" s="46" t="s">
        <v>6</v>
      </c>
      <c r="C336" s="48" t="s">
        <v>8</v>
      </c>
      <c r="D336" s="46" t="s">
        <v>415</v>
      </c>
      <c r="E336" s="48" t="s">
        <v>894</v>
      </c>
      <c r="F336" s="131" t="s">
        <v>6495</v>
      </c>
      <c r="G336" s="131" t="s">
        <v>6495</v>
      </c>
      <c r="H336" s="138">
        <v>3231.0740000000005</v>
      </c>
      <c r="I336" s="59">
        <v>0.57999999999999996</v>
      </c>
      <c r="J336" s="143">
        <v>1357.0510800000004</v>
      </c>
      <c r="K336" s="48" t="s">
        <v>896</v>
      </c>
      <c r="L336" s="60">
        <v>8</v>
      </c>
      <c r="M336" s="48" t="s">
        <v>881</v>
      </c>
      <c r="N336" s="60" t="s">
        <v>406</v>
      </c>
      <c r="O336" s="48" t="s">
        <v>406</v>
      </c>
      <c r="P336" s="60">
        <v>256</v>
      </c>
      <c r="Q336" s="48" t="s">
        <v>882</v>
      </c>
      <c r="R336" s="48" t="s">
        <v>44</v>
      </c>
      <c r="S336" s="48" t="s">
        <v>883</v>
      </c>
      <c r="T336" s="140">
        <v>14</v>
      </c>
      <c r="U336" s="48" t="s">
        <v>68</v>
      </c>
      <c r="V336" s="48" t="s">
        <v>6496</v>
      </c>
      <c r="W336" s="132" t="s">
        <v>57</v>
      </c>
      <c r="X336" s="140">
        <v>1.55</v>
      </c>
      <c r="Y336" s="140">
        <v>65</v>
      </c>
      <c r="Z336" s="140" t="s">
        <v>898</v>
      </c>
      <c r="AA336" s="60" t="s">
        <v>899</v>
      </c>
      <c r="AB336" s="223" t="s">
        <v>900</v>
      </c>
      <c r="AC336" s="141">
        <v>3</v>
      </c>
      <c r="AD336" s="148" t="s">
        <v>886</v>
      </c>
    </row>
    <row r="337" spans="1:30" s="137" customFormat="1" ht="224" x14ac:dyDescent="0.35">
      <c r="A337" s="149" t="s">
        <v>1835</v>
      </c>
      <c r="B337" s="46" t="s">
        <v>6</v>
      </c>
      <c r="C337" s="48" t="s">
        <v>8</v>
      </c>
      <c r="D337" s="46" t="s">
        <v>415</v>
      </c>
      <c r="E337" s="48" t="s">
        <v>894</v>
      </c>
      <c r="F337" s="131" t="s">
        <v>895</v>
      </c>
      <c r="G337" s="131" t="s">
        <v>895</v>
      </c>
      <c r="H337" s="138">
        <v>3210.46</v>
      </c>
      <c r="I337" s="59">
        <v>0.57999999999999996</v>
      </c>
      <c r="J337" s="143">
        <v>1348.3932</v>
      </c>
      <c r="K337" s="48" t="s">
        <v>896</v>
      </c>
      <c r="L337" s="60">
        <v>4</v>
      </c>
      <c r="M337" s="48" t="s">
        <v>881</v>
      </c>
      <c r="N337" s="60" t="s">
        <v>406</v>
      </c>
      <c r="O337" s="48" t="s">
        <v>406</v>
      </c>
      <c r="P337" s="60">
        <v>128</v>
      </c>
      <c r="Q337" s="48" t="s">
        <v>882</v>
      </c>
      <c r="R337" s="48" t="s">
        <v>44</v>
      </c>
      <c r="S337" s="48" t="s">
        <v>476</v>
      </c>
      <c r="T337" s="140">
        <v>14</v>
      </c>
      <c r="U337" s="48" t="s">
        <v>55</v>
      </c>
      <c r="V337" s="48" t="s">
        <v>897</v>
      </c>
      <c r="W337" s="132" t="s">
        <v>57</v>
      </c>
      <c r="X337" s="140">
        <v>1.52</v>
      </c>
      <c r="Y337" s="140">
        <v>65</v>
      </c>
      <c r="Z337" s="140" t="s">
        <v>898</v>
      </c>
      <c r="AA337" s="60" t="s">
        <v>899</v>
      </c>
      <c r="AB337" s="223" t="s">
        <v>900</v>
      </c>
      <c r="AC337" s="146" t="s">
        <v>6425</v>
      </c>
      <c r="AD337" s="148" t="s">
        <v>886</v>
      </c>
    </row>
    <row r="338" spans="1:30" s="137" customFormat="1" x14ac:dyDescent="0.35">
      <c r="A338" s="149" t="s">
        <v>1835</v>
      </c>
      <c r="B338" s="46" t="s">
        <v>6</v>
      </c>
      <c r="C338" s="48" t="s">
        <v>8</v>
      </c>
      <c r="D338" s="48" t="s">
        <v>419</v>
      </c>
      <c r="E338" s="48" t="s">
        <v>569</v>
      </c>
      <c r="F338" s="131" t="s">
        <v>572</v>
      </c>
      <c r="G338" s="131" t="s">
        <v>572</v>
      </c>
      <c r="H338" s="138">
        <v>2320</v>
      </c>
      <c r="I338" s="59">
        <v>0.27500000000000002</v>
      </c>
      <c r="J338" s="143">
        <v>1682</v>
      </c>
      <c r="K338" s="48" t="s">
        <v>560</v>
      </c>
      <c r="L338" s="60">
        <v>16</v>
      </c>
      <c r="M338" s="48" t="s">
        <v>551</v>
      </c>
      <c r="N338" s="60">
        <v>2</v>
      </c>
      <c r="O338" s="48" t="s">
        <v>573</v>
      </c>
      <c r="P338" s="60">
        <v>512</v>
      </c>
      <c r="Q338" s="48" t="s">
        <v>554</v>
      </c>
      <c r="R338" s="48" t="s">
        <v>454</v>
      </c>
      <c r="S338" s="48" t="s">
        <v>476</v>
      </c>
      <c r="T338" s="140">
        <v>15.6</v>
      </c>
      <c r="U338" s="48"/>
      <c r="V338" s="48" t="s">
        <v>574</v>
      </c>
      <c r="W338" s="132" t="s">
        <v>57</v>
      </c>
      <c r="X338" s="140" t="s">
        <v>556</v>
      </c>
      <c r="Y338" s="140">
        <v>65</v>
      </c>
      <c r="Z338" s="140" t="s">
        <v>557</v>
      </c>
      <c r="AA338" s="60" t="s">
        <v>558</v>
      </c>
      <c r="AB338" s="223" t="s">
        <v>559</v>
      </c>
      <c r="AC338" s="145">
        <v>3</v>
      </c>
      <c r="AD338" s="148"/>
    </row>
    <row r="339" spans="1:30" s="137" customFormat="1" x14ac:dyDescent="0.35">
      <c r="A339" s="149" t="s">
        <v>1835</v>
      </c>
      <c r="B339" s="46" t="s">
        <v>6</v>
      </c>
      <c r="C339" s="48" t="s">
        <v>8</v>
      </c>
      <c r="D339" s="48" t="s">
        <v>419</v>
      </c>
      <c r="E339" s="48" t="s">
        <v>575</v>
      </c>
      <c r="F339" s="131" t="s">
        <v>576</v>
      </c>
      <c r="G339" s="131" t="s">
        <v>576</v>
      </c>
      <c r="H339" s="138">
        <v>1753.5</v>
      </c>
      <c r="I339" s="59">
        <v>0.27500000000000002</v>
      </c>
      <c r="J339" s="143">
        <v>1271.2874999999999</v>
      </c>
      <c r="K339" s="48" t="s">
        <v>550</v>
      </c>
      <c r="L339" s="60">
        <v>8</v>
      </c>
      <c r="M339" s="48" t="s">
        <v>551</v>
      </c>
      <c r="N339" s="60" t="s">
        <v>552</v>
      </c>
      <c r="O339" s="48" t="s">
        <v>553</v>
      </c>
      <c r="P339" s="60">
        <v>256</v>
      </c>
      <c r="Q339" s="48" t="s">
        <v>554</v>
      </c>
      <c r="R339" s="48" t="s">
        <v>454</v>
      </c>
      <c r="S339" s="48" t="s">
        <v>476</v>
      </c>
      <c r="T339" s="140">
        <v>13.3</v>
      </c>
      <c r="U339" s="48"/>
      <c r="V339" s="48" t="s">
        <v>574</v>
      </c>
      <c r="W339" s="132" t="s">
        <v>57</v>
      </c>
      <c r="X339" s="140" t="s">
        <v>556</v>
      </c>
      <c r="Y339" s="140">
        <v>65</v>
      </c>
      <c r="Z339" s="140" t="s">
        <v>557</v>
      </c>
      <c r="AA339" s="60" t="s">
        <v>558</v>
      </c>
      <c r="AB339" s="223" t="s">
        <v>559</v>
      </c>
      <c r="AC339" s="145">
        <v>3</v>
      </c>
      <c r="AD339" s="148"/>
    </row>
    <row r="340" spans="1:30" s="137" customFormat="1" x14ac:dyDescent="0.35">
      <c r="A340" s="149" t="s">
        <v>1835</v>
      </c>
      <c r="B340" s="46" t="s">
        <v>6</v>
      </c>
      <c r="C340" s="48" t="s">
        <v>8</v>
      </c>
      <c r="D340" s="48" t="s">
        <v>419</v>
      </c>
      <c r="E340" s="48" t="s">
        <v>563</v>
      </c>
      <c r="F340" s="131" t="s">
        <v>567</v>
      </c>
      <c r="G340" s="131" t="s">
        <v>567</v>
      </c>
      <c r="H340" s="138">
        <v>1400</v>
      </c>
      <c r="I340" s="59">
        <v>0.27500000000000002</v>
      </c>
      <c r="J340" s="143">
        <v>1015</v>
      </c>
      <c r="K340" s="48" t="s">
        <v>568</v>
      </c>
      <c r="L340" s="60">
        <v>8</v>
      </c>
      <c r="M340" s="48" t="s">
        <v>551</v>
      </c>
      <c r="N340" s="60" t="s">
        <v>552</v>
      </c>
      <c r="O340" s="48" t="s">
        <v>553</v>
      </c>
      <c r="P340" s="60">
        <v>256</v>
      </c>
      <c r="Q340" s="48" t="s">
        <v>554</v>
      </c>
      <c r="R340" s="48" t="s">
        <v>454</v>
      </c>
      <c r="S340" s="48" t="s">
        <v>562</v>
      </c>
      <c r="T340" s="140">
        <v>14</v>
      </c>
      <c r="U340" s="48"/>
      <c r="V340" s="48" t="s">
        <v>555</v>
      </c>
      <c r="W340" s="132" t="s">
        <v>57</v>
      </c>
      <c r="X340" s="140" t="s">
        <v>565</v>
      </c>
      <c r="Y340" s="140">
        <v>65</v>
      </c>
      <c r="Z340" s="140" t="s">
        <v>557</v>
      </c>
      <c r="AA340" s="60" t="s">
        <v>558</v>
      </c>
      <c r="AB340" s="223" t="s">
        <v>559</v>
      </c>
      <c r="AC340" s="145">
        <v>3</v>
      </c>
      <c r="AD340" s="148"/>
    </row>
    <row r="341" spans="1:30" s="137" customFormat="1" x14ac:dyDescent="0.35">
      <c r="A341" s="149" t="s">
        <v>1835</v>
      </c>
      <c r="B341" s="46" t="s">
        <v>6</v>
      </c>
      <c r="C341" s="48" t="s">
        <v>8</v>
      </c>
      <c r="D341" s="48" t="s">
        <v>419</v>
      </c>
      <c r="E341" s="48" t="s">
        <v>569</v>
      </c>
      <c r="F341" s="131" t="s">
        <v>570</v>
      </c>
      <c r="G341" s="131" t="s">
        <v>570</v>
      </c>
      <c r="H341" s="138">
        <v>1610</v>
      </c>
      <c r="I341" s="59">
        <v>0.27500000000000002</v>
      </c>
      <c r="J341" s="143">
        <v>1167.25</v>
      </c>
      <c r="K341" s="48" t="s">
        <v>550</v>
      </c>
      <c r="L341" s="60">
        <v>8</v>
      </c>
      <c r="M341" s="48" t="s">
        <v>551</v>
      </c>
      <c r="N341" s="60" t="s">
        <v>552</v>
      </c>
      <c r="O341" s="48" t="s">
        <v>553</v>
      </c>
      <c r="P341" s="60">
        <v>256</v>
      </c>
      <c r="Q341" s="48" t="s">
        <v>554</v>
      </c>
      <c r="R341" s="48" t="s">
        <v>454</v>
      </c>
      <c r="S341" s="48" t="s">
        <v>476</v>
      </c>
      <c r="T341" s="140">
        <v>15.6</v>
      </c>
      <c r="U341" s="48"/>
      <c r="V341" s="48" t="s">
        <v>555</v>
      </c>
      <c r="W341" s="132" t="s">
        <v>57</v>
      </c>
      <c r="X341" s="140" t="s">
        <v>571</v>
      </c>
      <c r="Y341" s="140">
        <v>65</v>
      </c>
      <c r="Z341" s="140" t="s">
        <v>557</v>
      </c>
      <c r="AA341" s="60" t="s">
        <v>558</v>
      </c>
      <c r="AB341" s="223" t="s">
        <v>559</v>
      </c>
      <c r="AC341" s="145">
        <v>3</v>
      </c>
      <c r="AD341" s="148"/>
    </row>
    <row r="342" spans="1:30" s="137" customFormat="1" x14ac:dyDescent="0.35">
      <c r="A342" s="149" t="s">
        <v>1835</v>
      </c>
      <c r="B342" s="46" t="s">
        <v>6</v>
      </c>
      <c r="C342" s="48" t="s">
        <v>8</v>
      </c>
      <c r="D342" s="48" t="s">
        <v>419</v>
      </c>
      <c r="E342" s="48" t="s">
        <v>575</v>
      </c>
      <c r="F342" s="131" t="s">
        <v>577</v>
      </c>
      <c r="G342" s="131" t="s">
        <v>577</v>
      </c>
      <c r="H342" s="138">
        <v>2173.5</v>
      </c>
      <c r="I342" s="59">
        <v>0.27500000000000002</v>
      </c>
      <c r="J342" s="143">
        <v>1575.7874999999999</v>
      </c>
      <c r="K342" s="48" t="s">
        <v>560</v>
      </c>
      <c r="L342" s="60">
        <v>16</v>
      </c>
      <c r="M342" s="48" t="s">
        <v>551</v>
      </c>
      <c r="N342" s="60" t="s">
        <v>552</v>
      </c>
      <c r="O342" s="48" t="s">
        <v>553</v>
      </c>
      <c r="P342" s="60">
        <v>512</v>
      </c>
      <c r="Q342" s="48" t="s">
        <v>554</v>
      </c>
      <c r="R342" s="48" t="s">
        <v>454</v>
      </c>
      <c r="S342" s="48" t="s">
        <v>476</v>
      </c>
      <c r="T342" s="140">
        <v>13.3</v>
      </c>
      <c r="U342" s="48"/>
      <c r="V342" s="48" t="s">
        <v>574</v>
      </c>
      <c r="W342" s="132" t="s">
        <v>57</v>
      </c>
      <c r="X342" s="140" t="s">
        <v>556</v>
      </c>
      <c r="Y342" s="140">
        <v>65</v>
      </c>
      <c r="Z342" s="140" t="s">
        <v>557</v>
      </c>
      <c r="AA342" s="60" t="s">
        <v>558</v>
      </c>
      <c r="AB342" s="223" t="s">
        <v>559</v>
      </c>
      <c r="AC342" s="145">
        <v>3</v>
      </c>
      <c r="AD342" s="148"/>
    </row>
    <row r="343" spans="1:30" s="137" customFormat="1" x14ac:dyDescent="0.35">
      <c r="A343" s="149" t="s">
        <v>1835</v>
      </c>
      <c r="B343" s="46" t="s">
        <v>6</v>
      </c>
      <c r="C343" s="48" t="s">
        <v>8</v>
      </c>
      <c r="D343" s="48" t="s">
        <v>419</v>
      </c>
      <c r="E343" s="48" t="s">
        <v>582</v>
      </c>
      <c r="F343" s="131" t="s">
        <v>583</v>
      </c>
      <c r="G343" s="131" t="s">
        <v>583</v>
      </c>
      <c r="H343" s="138">
        <v>1723.5</v>
      </c>
      <c r="I343" s="59">
        <v>0.27500000000000002</v>
      </c>
      <c r="J343" s="143">
        <v>1249.5374999999999</v>
      </c>
      <c r="K343" s="48" t="s">
        <v>550</v>
      </c>
      <c r="L343" s="60">
        <v>8</v>
      </c>
      <c r="M343" s="48" t="s">
        <v>551</v>
      </c>
      <c r="N343" s="60" t="s">
        <v>552</v>
      </c>
      <c r="O343" s="48" t="s">
        <v>553</v>
      </c>
      <c r="P343" s="60">
        <v>256</v>
      </c>
      <c r="Q343" s="48" t="s">
        <v>554</v>
      </c>
      <c r="R343" s="48" t="s">
        <v>454</v>
      </c>
      <c r="S343" s="48" t="s">
        <v>476</v>
      </c>
      <c r="T343" s="140">
        <v>15.6</v>
      </c>
      <c r="U343" s="48"/>
      <c r="V343" s="48" t="s">
        <v>574</v>
      </c>
      <c r="W343" s="132" t="s">
        <v>57</v>
      </c>
      <c r="X343" s="140" t="s">
        <v>571</v>
      </c>
      <c r="Y343" s="140">
        <v>65</v>
      </c>
      <c r="Z343" s="140" t="s">
        <v>557</v>
      </c>
      <c r="AA343" s="60" t="s">
        <v>558</v>
      </c>
      <c r="AB343" s="223" t="s">
        <v>559</v>
      </c>
      <c r="AC343" s="145">
        <v>3</v>
      </c>
      <c r="AD343" s="148"/>
    </row>
    <row r="344" spans="1:30" s="137" customFormat="1" ht="42" x14ac:dyDescent="0.35">
      <c r="A344" s="149" t="s">
        <v>1835</v>
      </c>
      <c r="B344" s="46" t="s">
        <v>6</v>
      </c>
      <c r="C344" s="48" t="s">
        <v>8</v>
      </c>
      <c r="D344" s="48" t="s">
        <v>419</v>
      </c>
      <c r="E344" s="48" t="s">
        <v>582</v>
      </c>
      <c r="F344" s="131" t="s">
        <v>584</v>
      </c>
      <c r="G344" s="131" t="s">
        <v>584</v>
      </c>
      <c r="H344" s="138">
        <v>2362.5</v>
      </c>
      <c r="I344" s="59">
        <v>0.27500000000000002</v>
      </c>
      <c r="J344" s="143">
        <v>1712.8125</v>
      </c>
      <c r="K344" s="48" t="s">
        <v>560</v>
      </c>
      <c r="L344" s="60">
        <v>16</v>
      </c>
      <c r="M344" s="48" t="s">
        <v>551</v>
      </c>
      <c r="N344" s="60" t="s">
        <v>552</v>
      </c>
      <c r="O344" s="48" t="s">
        <v>553</v>
      </c>
      <c r="P344" s="60">
        <v>512</v>
      </c>
      <c r="Q344" s="48" t="s">
        <v>554</v>
      </c>
      <c r="R344" s="48" t="s">
        <v>454</v>
      </c>
      <c r="S344" s="48" t="s">
        <v>476</v>
      </c>
      <c r="T344" s="140">
        <v>15.6</v>
      </c>
      <c r="U344" s="48"/>
      <c r="V344" s="48" t="s">
        <v>574</v>
      </c>
      <c r="W344" s="132" t="s">
        <v>57</v>
      </c>
      <c r="X344" s="140" t="s">
        <v>571</v>
      </c>
      <c r="Y344" s="140">
        <v>65</v>
      </c>
      <c r="Z344" s="140" t="s">
        <v>557</v>
      </c>
      <c r="AA344" s="60" t="s">
        <v>558</v>
      </c>
      <c r="AB344" s="223" t="s">
        <v>581</v>
      </c>
      <c r="AC344" s="145">
        <v>3</v>
      </c>
      <c r="AD344" s="148"/>
    </row>
    <row r="345" spans="1:30" s="137" customFormat="1" x14ac:dyDescent="0.35">
      <c r="A345" s="149" t="s">
        <v>1835</v>
      </c>
      <c r="B345" s="46" t="s">
        <v>6</v>
      </c>
      <c r="C345" s="48" t="s">
        <v>8</v>
      </c>
      <c r="D345" s="48" t="s">
        <v>419</v>
      </c>
      <c r="E345" s="48" t="s">
        <v>578</v>
      </c>
      <c r="F345" s="131" t="s">
        <v>579</v>
      </c>
      <c r="G345" s="131" t="s">
        <v>579</v>
      </c>
      <c r="H345" s="138">
        <v>1723.5</v>
      </c>
      <c r="I345" s="59">
        <v>0.27500000000000002</v>
      </c>
      <c r="J345" s="143">
        <v>1249.5374999999999</v>
      </c>
      <c r="K345" s="48" t="s">
        <v>550</v>
      </c>
      <c r="L345" s="60">
        <v>8</v>
      </c>
      <c r="M345" s="48" t="s">
        <v>551</v>
      </c>
      <c r="N345" s="60" t="s">
        <v>552</v>
      </c>
      <c r="O345" s="48" t="s">
        <v>553</v>
      </c>
      <c r="P345" s="60">
        <v>256</v>
      </c>
      <c r="Q345" s="48" t="s">
        <v>554</v>
      </c>
      <c r="R345" s="48" t="s">
        <v>454</v>
      </c>
      <c r="S345" s="48" t="s">
        <v>476</v>
      </c>
      <c r="T345" s="140">
        <v>14</v>
      </c>
      <c r="U345" s="48"/>
      <c r="V345" s="48" t="s">
        <v>574</v>
      </c>
      <c r="W345" s="132" t="s">
        <v>57</v>
      </c>
      <c r="X345" s="140" t="s">
        <v>565</v>
      </c>
      <c r="Y345" s="140">
        <v>65</v>
      </c>
      <c r="Z345" s="140" t="s">
        <v>557</v>
      </c>
      <c r="AA345" s="60" t="s">
        <v>558</v>
      </c>
      <c r="AB345" s="223" t="s">
        <v>559</v>
      </c>
      <c r="AC345" s="145">
        <v>3</v>
      </c>
      <c r="AD345" s="148"/>
    </row>
    <row r="346" spans="1:30" s="137" customFormat="1" ht="42" x14ac:dyDescent="0.35">
      <c r="A346" s="149" t="s">
        <v>1835</v>
      </c>
      <c r="B346" s="46" t="s">
        <v>6</v>
      </c>
      <c r="C346" s="48" t="s">
        <v>8</v>
      </c>
      <c r="D346" s="48" t="s">
        <v>419</v>
      </c>
      <c r="E346" s="48" t="s">
        <v>578</v>
      </c>
      <c r="F346" s="131" t="s">
        <v>580</v>
      </c>
      <c r="G346" s="131" t="s">
        <v>580</v>
      </c>
      <c r="H346" s="138">
        <v>2372.5</v>
      </c>
      <c r="I346" s="59">
        <v>0.27500000000000002</v>
      </c>
      <c r="J346" s="143">
        <v>1720.0625</v>
      </c>
      <c r="K346" s="48" t="s">
        <v>560</v>
      </c>
      <c r="L346" s="60">
        <v>16</v>
      </c>
      <c r="M346" s="48" t="s">
        <v>551</v>
      </c>
      <c r="N346" s="60" t="s">
        <v>552</v>
      </c>
      <c r="O346" s="48" t="s">
        <v>553</v>
      </c>
      <c r="P346" s="60">
        <v>512</v>
      </c>
      <c r="Q346" s="48" t="s">
        <v>554</v>
      </c>
      <c r="R346" s="48" t="s">
        <v>454</v>
      </c>
      <c r="S346" s="48" t="s">
        <v>476</v>
      </c>
      <c r="T346" s="140">
        <v>14</v>
      </c>
      <c r="U346" s="48"/>
      <c r="V346" s="48" t="s">
        <v>574</v>
      </c>
      <c r="W346" s="132" t="s">
        <v>57</v>
      </c>
      <c r="X346" s="140" t="s">
        <v>565</v>
      </c>
      <c r="Y346" s="140">
        <v>65</v>
      </c>
      <c r="Z346" s="140" t="s">
        <v>557</v>
      </c>
      <c r="AA346" s="60" t="s">
        <v>558</v>
      </c>
      <c r="AB346" s="223" t="s">
        <v>581</v>
      </c>
      <c r="AC346" s="145">
        <v>3</v>
      </c>
      <c r="AD346" s="148"/>
    </row>
    <row r="347" spans="1:30" s="137" customFormat="1" x14ac:dyDescent="0.35">
      <c r="A347" s="149" t="s">
        <v>1835</v>
      </c>
      <c r="B347" s="46" t="s">
        <v>6</v>
      </c>
      <c r="C347" s="48" t="s">
        <v>8</v>
      </c>
      <c r="D347" s="48" t="s">
        <v>419</v>
      </c>
      <c r="E347" s="48" t="s">
        <v>563</v>
      </c>
      <c r="F347" s="131" t="s">
        <v>566</v>
      </c>
      <c r="G347" s="131" t="s">
        <v>566</v>
      </c>
      <c r="H347" s="138">
        <v>2010</v>
      </c>
      <c r="I347" s="59">
        <v>0.27500000000000002</v>
      </c>
      <c r="J347" s="143">
        <v>1457.25</v>
      </c>
      <c r="K347" s="48" t="s">
        <v>560</v>
      </c>
      <c r="L347" s="60">
        <v>16</v>
      </c>
      <c r="M347" s="48" t="s">
        <v>551</v>
      </c>
      <c r="N347" s="60" t="s">
        <v>552</v>
      </c>
      <c r="O347" s="48" t="s">
        <v>553</v>
      </c>
      <c r="P347" s="60">
        <v>512</v>
      </c>
      <c r="Q347" s="48" t="s">
        <v>554</v>
      </c>
      <c r="R347" s="48" t="s">
        <v>454</v>
      </c>
      <c r="S347" s="48" t="s">
        <v>476</v>
      </c>
      <c r="T347" s="140">
        <v>14</v>
      </c>
      <c r="U347" s="48"/>
      <c r="V347" s="48" t="s">
        <v>555</v>
      </c>
      <c r="W347" s="132" t="s">
        <v>57</v>
      </c>
      <c r="X347" s="140" t="s">
        <v>565</v>
      </c>
      <c r="Y347" s="140">
        <v>65</v>
      </c>
      <c r="Z347" s="140" t="s">
        <v>557</v>
      </c>
      <c r="AA347" s="60" t="s">
        <v>558</v>
      </c>
      <c r="AB347" s="223" t="s">
        <v>559</v>
      </c>
      <c r="AC347" s="145">
        <v>3</v>
      </c>
      <c r="AD347" s="148"/>
    </row>
    <row r="348" spans="1:30" s="137" customFormat="1" x14ac:dyDescent="0.35">
      <c r="A348" s="149" t="s">
        <v>1835</v>
      </c>
      <c r="B348" s="46" t="s">
        <v>6</v>
      </c>
      <c r="C348" s="48" t="s">
        <v>8</v>
      </c>
      <c r="D348" s="48" t="s">
        <v>419</v>
      </c>
      <c r="E348" s="48" t="s">
        <v>548</v>
      </c>
      <c r="F348" s="131" t="s">
        <v>561</v>
      </c>
      <c r="G348" s="131" t="s">
        <v>561</v>
      </c>
      <c r="H348" s="138">
        <v>1400</v>
      </c>
      <c r="I348" s="59">
        <v>0.27500000000000002</v>
      </c>
      <c r="J348" s="143">
        <v>1015</v>
      </c>
      <c r="K348" s="48" t="s">
        <v>550</v>
      </c>
      <c r="L348" s="60">
        <v>8</v>
      </c>
      <c r="M348" s="48" t="s">
        <v>551</v>
      </c>
      <c r="N348" s="60" t="s">
        <v>552</v>
      </c>
      <c r="O348" s="48" t="s">
        <v>553</v>
      </c>
      <c r="P348" s="60">
        <v>256</v>
      </c>
      <c r="Q348" s="48" t="s">
        <v>554</v>
      </c>
      <c r="R348" s="48" t="s">
        <v>454</v>
      </c>
      <c r="S348" s="48" t="s">
        <v>562</v>
      </c>
      <c r="T348" s="140">
        <v>13.3</v>
      </c>
      <c r="U348" s="48"/>
      <c r="V348" s="48" t="s">
        <v>555</v>
      </c>
      <c r="W348" s="132" t="s">
        <v>57</v>
      </c>
      <c r="X348" s="140" t="s">
        <v>556</v>
      </c>
      <c r="Y348" s="140">
        <v>65</v>
      </c>
      <c r="Z348" s="140" t="s">
        <v>557</v>
      </c>
      <c r="AA348" s="60" t="s">
        <v>558</v>
      </c>
      <c r="AB348" s="223" t="s">
        <v>559</v>
      </c>
      <c r="AC348" s="145">
        <v>3</v>
      </c>
      <c r="AD348" s="148"/>
    </row>
    <row r="349" spans="1:30" s="137" customFormat="1" ht="42" x14ac:dyDescent="0.35">
      <c r="A349" s="149" t="s">
        <v>1835</v>
      </c>
      <c r="B349" s="46" t="s">
        <v>6</v>
      </c>
      <c r="C349" s="48" t="s">
        <v>8</v>
      </c>
      <c r="D349" s="48" t="s">
        <v>419</v>
      </c>
      <c r="E349" s="48" t="s">
        <v>7474</v>
      </c>
      <c r="F349" s="48" t="s">
        <v>7475</v>
      </c>
      <c r="G349" s="131" t="s">
        <v>7475</v>
      </c>
      <c r="H349" s="138">
        <v>1770</v>
      </c>
      <c r="I349" s="59">
        <v>0.16398757062146896</v>
      </c>
      <c r="J349" s="143">
        <v>1479.742</v>
      </c>
      <c r="K349" s="48" t="s">
        <v>7476</v>
      </c>
      <c r="L349" s="60">
        <v>16</v>
      </c>
      <c r="M349" s="48" t="s">
        <v>881</v>
      </c>
      <c r="N349" s="60" t="s">
        <v>552</v>
      </c>
      <c r="O349" s="48" t="s">
        <v>1006</v>
      </c>
      <c r="P349" s="60">
        <v>512</v>
      </c>
      <c r="Q349" s="48" t="s">
        <v>961</v>
      </c>
      <c r="R349" s="48" t="s">
        <v>419</v>
      </c>
      <c r="S349" s="48" t="s">
        <v>6457</v>
      </c>
      <c r="T349" s="144" t="s">
        <v>612</v>
      </c>
      <c r="U349" s="48" t="s">
        <v>612</v>
      </c>
      <c r="V349" s="48" t="s">
        <v>612</v>
      </c>
      <c r="W349" s="132" t="s">
        <v>954</v>
      </c>
      <c r="X349" s="140">
        <v>5.04</v>
      </c>
      <c r="Y349" s="140">
        <v>95</v>
      </c>
      <c r="Z349" s="140"/>
      <c r="AA349" s="60"/>
      <c r="AB349" s="223" t="s">
        <v>1092</v>
      </c>
      <c r="AC349" s="145">
        <v>3</v>
      </c>
      <c r="AD349" s="148"/>
    </row>
    <row r="350" spans="1:30" s="137" customFormat="1" ht="42" x14ac:dyDescent="0.35">
      <c r="A350" s="149" t="s">
        <v>1835</v>
      </c>
      <c r="B350" s="46" t="s">
        <v>6</v>
      </c>
      <c r="C350" s="48" t="s">
        <v>8</v>
      </c>
      <c r="D350" s="46" t="s">
        <v>44</v>
      </c>
      <c r="E350" s="131" t="s">
        <v>6456</v>
      </c>
      <c r="F350" s="131" t="s">
        <v>6455</v>
      </c>
      <c r="G350" s="131" t="s">
        <v>6455</v>
      </c>
      <c r="H350" s="138">
        <v>2199</v>
      </c>
      <c r="I350" s="59">
        <v>9.791496134606642E-2</v>
      </c>
      <c r="J350" s="143">
        <v>1983.6849999999999</v>
      </c>
      <c r="K350" s="48" t="s">
        <v>2205</v>
      </c>
      <c r="L350" s="60">
        <v>8</v>
      </c>
      <c r="M350" s="48" t="s">
        <v>1005</v>
      </c>
      <c r="N350" s="60" t="s">
        <v>406</v>
      </c>
      <c r="O350" s="48" t="s">
        <v>4393</v>
      </c>
      <c r="P350" s="60">
        <v>256</v>
      </c>
      <c r="Q350" s="48" t="s">
        <v>961</v>
      </c>
      <c r="R350" s="48" t="s">
        <v>44</v>
      </c>
      <c r="S350" s="48" t="s">
        <v>6457</v>
      </c>
      <c r="T350" s="140">
        <v>15</v>
      </c>
      <c r="U350" s="48" t="s">
        <v>1031</v>
      </c>
      <c r="V350" s="48" t="s">
        <v>1044</v>
      </c>
      <c r="W350" s="132" t="s">
        <v>954</v>
      </c>
      <c r="X350" s="140" t="s">
        <v>1045</v>
      </c>
      <c r="Y350" s="140">
        <v>65</v>
      </c>
      <c r="Z350" s="140" t="s">
        <v>1035</v>
      </c>
      <c r="AA350" s="60" t="s">
        <v>957</v>
      </c>
      <c r="AB350" s="223" t="s">
        <v>1036</v>
      </c>
      <c r="AC350" s="145">
        <v>2</v>
      </c>
      <c r="AD350" s="148"/>
    </row>
    <row r="351" spans="1:30" s="137" customFormat="1" ht="42" x14ac:dyDescent="0.35">
      <c r="A351" s="149" t="s">
        <v>1835</v>
      </c>
      <c r="B351" s="46" t="s">
        <v>6</v>
      </c>
      <c r="C351" s="48" t="s">
        <v>8</v>
      </c>
      <c r="D351" s="46" t="s">
        <v>44</v>
      </c>
      <c r="E351" s="131" t="s">
        <v>6402</v>
      </c>
      <c r="F351" s="131" t="s">
        <v>6334</v>
      </c>
      <c r="G351" s="131" t="s">
        <v>6334</v>
      </c>
      <c r="H351" s="138">
        <v>3099</v>
      </c>
      <c r="I351" s="59">
        <v>0.16257026175778799</v>
      </c>
      <c r="J351" s="143">
        <v>2595.1947588126154</v>
      </c>
      <c r="K351" s="48" t="s">
        <v>1050</v>
      </c>
      <c r="L351" s="60">
        <v>16</v>
      </c>
      <c r="M351" s="48" t="s">
        <v>1005</v>
      </c>
      <c r="N351" s="60" t="s">
        <v>406</v>
      </c>
      <c r="O351" s="48" t="s">
        <v>1051</v>
      </c>
      <c r="P351" s="60">
        <v>512</v>
      </c>
      <c r="Q351" s="48" t="s">
        <v>961</v>
      </c>
      <c r="R351" s="48" t="s">
        <v>44</v>
      </c>
      <c r="S351" s="48" t="s">
        <v>951</v>
      </c>
      <c r="T351" s="140">
        <v>15</v>
      </c>
      <c r="U351" s="48" t="s">
        <v>1031</v>
      </c>
      <c r="V351" s="48" t="s">
        <v>1044</v>
      </c>
      <c r="W351" s="132" t="s">
        <v>954</v>
      </c>
      <c r="X351" s="140" t="s">
        <v>1045</v>
      </c>
      <c r="Y351" s="140">
        <v>65</v>
      </c>
      <c r="Z351" s="140" t="s">
        <v>1035</v>
      </c>
      <c r="AA351" s="60" t="s">
        <v>957</v>
      </c>
      <c r="AB351" s="223" t="s">
        <v>1036</v>
      </c>
      <c r="AC351" s="145">
        <v>2</v>
      </c>
      <c r="AD351" s="148"/>
    </row>
    <row r="352" spans="1:30" s="137" customFormat="1" ht="42" x14ac:dyDescent="0.35">
      <c r="A352" s="149" t="s">
        <v>1835</v>
      </c>
      <c r="B352" s="46" t="s">
        <v>6</v>
      </c>
      <c r="C352" s="48" t="s">
        <v>8</v>
      </c>
      <c r="D352" s="46" t="s">
        <v>44</v>
      </c>
      <c r="E352" s="131" t="s">
        <v>6398</v>
      </c>
      <c r="F352" s="131" t="s">
        <v>5518</v>
      </c>
      <c r="G352" s="131" t="s">
        <v>5518</v>
      </c>
      <c r="H352" s="138">
        <v>3049</v>
      </c>
      <c r="I352" s="59">
        <v>0.162567823873638</v>
      </c>
      <c r="J352" s="143">
        <v>2553.3307050092767</v>
      </c>
      <c r="K352" s="48" t="s">
        <v>1050</v>
      </c>
      <c r="L352" s="60">
        <v>16</v>
      </c>
      <c r="M352" s="48" t="s">
        <v>1005</v>
      </c>
      <c r="N352" s="60" t="s">
        <v>406</v>
      </c>
      <c r="O352" s="48" t="s">
        <v>1051</v>
      </c>
      <c r="P352" s="60">
        <v>512</v>
      </c>
      <c r="Q352" s="48" t="s">
        <v>961</v>
      </c>
      <c r="R352" s="48" t="s">
        <v>44</v>
      </c>
      <c r="S352" s="48" t="s">
        <v>6457</v>
      </c>
      <c r="T352" s="140">
        <v>15</v>
      </c>
      <c r="U352" s="48" t="s">
        <v>1031</v>
      </c>
      <c r="V352" s="48" t="s">
        <v>1044</v>
      </c>
      <c r="W352" s="132" t="s">
        <v>954</v>
      </c>
      <c r="X352" s="140" t="s">
        <v>1045</v>
      </c>
      <c r="Y352" s="140">
        <v>65</v>
      </c>
      <c r="Z352" s="140" t="s">
        <v>1035</v>
      </c>
      <c r="AA352" s="60" t="s">
        <v>957</v>
      </c>
      <c r="AB352" s="223" t="s">
        <v>1036</v>
      </c>
      <c r="AC352" s="145">
        <v>2</v>
      </c>
      <c r="AD352" s="148"/>
    </row>
    <row r="353" spans="1:30" s="137" customFormat="1" ht="42" x14ac:dyDescent="0.35">
      <c r="A353" s="149" t="s">
        <v>1835</v>
      </c>
      <c r="B353" s="46" t="s">
        <v>6</v>
      </c>
      <c r="C353" s="48" t="s">
        <v>8</v>
      </c>
      <c r="D353" s="46" t="s">
        <v>44</v>
      </c>
      <c r="E353" s="131" t="s">
        <v>6404</v>
      </c>
      <c r="F353" s="131" t="s">
        <v>6336</v>
      </c>
      <c r="G353" s="131" t="s">
        <v>6336</v>
      </c>
      <c r="H353" s="138">
        <v>3099</v>
      </c>
      <c r="I353" s="59">
        <v>0.16257026175778799</v>
      </c>
      <c r="J353" s="143">
        <v>2595.1947588126154</v>
      </c>
      <c r="K353" s="48" t="s">
        <v>1050</v>
      </c>
      <c r="L353" s="60">
        <v>16</v>
      </c>
      <c r="M353" s="48" t="s">
        <v>1005</v>
      </c>
      <c r="N353" s="60" t="s">
        <v>406</v>
      </c>
      <c r="O353" s="48" t="s">
        <v>1051</v>
      </c>
      <c r="P353" s="60">
        <v>512</v>
      </c>
      <c r="Q353" s="48" t="s">
        <v>961</v>
      </c>
      <c r="R353" s="48" t="s">
        <v>44</v>
      </c>
      <c r="S353" s="48" t="s">
        <v>951</v>
      </c>
      <c r="T353" s="140">
        <v>15</v>
      </c>
      <c r="U353" s="48" t="s">
        <v>1031</v>
      </c>
      <c r="V353" s="48" t="s">
        <v>1044</v>
      </c>
      <c r="W353" s="132" t="s">
        <v>954</v>
      </c>
      <c r="X353" s="140" t="s">
        <v>1045</v>
      </c>
      <c r="Y353" s="140">
        <v>65</v>
      </c>
      <c r="Z353" s="140" t="s">
        <v>1035</v>
      </c>
      <c r="AA353" s="60" t="s">
        <v>957</v>
      </c>
      <c r="AB353" s="223" t="s">
        <v>1036</v>
      </c>
      <c r="AC353" s="145">
        <v>2</v>
      </c>
      <c r="AD353" s="148"/>
    </row>
    <row r="354" spans="1:30" s="137" customFormat="1" ht="42" x14ac:dyDescent="0.35">
      <c r="A354" s="149" t="s">
        <v>1835</v>
      </c>
      <c r="B354" s="46" t="s">
        <v>6</v>
      </c>
      <c r="C354" s="48" t="s">
        <v>8</v>
      </c>
      <c r="D354" s="46" t="s">
        <v>44</v>
      </c>
      <c r="E354" s="131" t="s">
        <v>6403</v>
      </c>
      <c r="F354" s="131" t="s">
        <v>6110</v>
      </c>
      <c r="G354" s="131" t="s">
        <v>6110</v>
      </c>
      <c r="H354" s="138">
        <v>3049</v>
      </c>
      <c r="I354" s="59">
        <v>0.162567823873638</v>
      </c>
      <c r="J354" s="143">
        <v>2553.3307050092767</v>
      </c>
      <c r="K354" s="48" t="s">
        <v>1050</v>
      </c>
      <c r="L354" s="60">
        <v>16</v>
      </c>
      <c r="M354" s="48" t="s">
        <v>1005</v>
      </c>
      <c r="N354" s="60" t="s">
        <v>406</v>
      </c>
      <c r="O354" s="48" t="s">
        <v>1051</v>
      </c>
      <c r="P354" s="60">
        <v>512</v>
      </c>
      <c r="Q354" s="48" t="s">
        <v>961</v>
      </c>
      <c r="R354" s="48" t="s">
        <v>44</v>
      </c>
      <c r="S354" s="48" t="s">
        <v>6457</v>
      </c>
      <c r="T354" s="140">
        <v>15</v>
      </c>
      <c r="U354" s="48" t="s">
        <v>1031</v>
      </c>
      <c r="V354" s="48" t="s">
        <v>1044</v>
      </c>
      <c r="W354" s="132" t="s">
        <v>954</v>
      </c>
      <c r="X354" s="140" t="s">
        <v>1045</v>
      </c>
      <c r="Y354" s="140">
        <v>65</v>
      </c>
      <c r="Z354" s="140" t="s">
        <v>1035</v>
      </c>
      <c r="AA354" s="60" t="s">
        <v>957</v>
      </c>
      <c r="AB354" s="223" t="s">
        <v>1036</v>
      </c>
      <c r="AC354" s="145">
        <v>2</v>
      </c>
      <c r="AD354" s="148"/>
    </row>
    <row r="355" spans="1:30" s="137" customFormat="1" ht="42" x14ac:dyDescent="0.35">
      <c r="A355" s="149" t="s">
        <v>1835</v>
      </c>
      <c r="B355" s="46" t="s">
        <v>6</v>
      </c>
      <c r="C355" s="48" t="s">
        <v>8</v>
      </c>
      <c r="D355" s="46" t="s">
        <v>44</v>
      </c>
      <c r="E355" s="131" t="s">
        <v>6385</v>
      </c>
      <c r="F355" s="131" t="s">
        <v>6093</v>
      </c>
      <c r="G355" s="131" t="s">
        <v>6093</v>
      </c>
      <c r="H355" s="138">
        <v>2399</v>
      </c>
      <c r="I355" s="59">
        <v>0.16256779455880299</v>
      </c>
      <c r="J355" s="143">
        <v>2008.999860853432</v>
      </c>
      <c r="K355" s="48" t="s">
        <v>1050</v>
      </c>
      <c r="L355" s="60">
        <v>16</v>
      </c>
      <c r="M355" s="48" t="s">
        <v>1005</v>
      </c>
      <c r="N355" s="60" t="s">
        <v>406</v>
      </c>
      <c r="O355" s="48" t="s">
        <v>1051</v>
      </c>
      <c r="P355" s="60">
        <v>256</v>
      </c>
      <c r="Q355" s="48" t="s">
        <v>961</v>
      </c>
      <c r="R355" s="48" t="s">
        <v>44</v>
      </c>
      <c r="S355" s="48" t="s">
        <v>6457</v>
      </c>
      <c r="T355" s="140">
        <v>15</v>
      </c>
      <c r="U355" s="48" t="s">
        <v>1031</v>
      </c>
      <c r="V355" s="48" t="s">
        <v>1044</v>
      </c>
      <c r="W355" s="132" t="s">
        <v>954</v>
      </c>
      <c r="X355" s="140" t="s">
        <v>1045</v>
      </c>
      <c r="Y355" s="140">
        <v>65</v>
      </c>
      <c r="Z355" s="140" t="s">
        <v>1035</v>
      </c>
      <c r="AA355" s="60" t="s">
        <v>957</v>
      </c>
      <c r="AB355" s="223" t="s">
        <v>1036</v>
      </c>
      <c r="AC355" s="145">
        <v>2</v>
      </c>
      <c r="AD355" s="148"/>
    </row>
    <row r="356" spans="1:30" s="137" customFormat="1" ht="42" x14ac:dyDescent="0.35">
      <c r="A356" s="149" t="s">
        <v>1835</v>
      </c>
      <c r="B356" s="46" t="s">
        <v>6</v>
      </c>
      <c r="C356" s="48" t="s">
        <v>8</v>
      </c>
      <c r="D356" s="46" t="s">
        <v>44</v>
      </c>
      <c r="E356" s="131" t="s">
        <v>6390</v>
      </c>
      <c r="F356" s="131" t="s">
        <v>6096</v>
      </c>
      <c r="G356" s="131" t="s">
        <v>6096</v>
      </c>
      <c r="H356" s="138">
        <v>2399</v>
      </c>
      <c r="I356" s="59">
        <v>0.16256779455880299</v>
      </c>
      <c r="J356" s="143">
        <v>2008.999860853432</v>
      </c>
      <c r="K356" s="48" t="s">
        <v>1050</v>
      </c>
      <c r="L356" s="60">
        <v>16</v>
      </c>
      <c r="M356" s="48" t="s">
        <v>1005</v>
      </c>
      <c r="N356" s="60" t="s">
        <v>406</v>
      </c>
      <c r="O356" s="48" t="s">
        <v>1051</v>
      </c>
      <c r="P356" s="60">
        <v>256</v>
      </c>
      <c r="Q356" s="48" t="s">
        <v>961</v>
      </c>
      <c r="R356" s="48" t="s">
        <v>44</v>
      </c>
      <c r="S356" s="48" t="s">
        <v>6457</v>
      </c>
      <c r="T356" s="140">
        <v>15</v>
      </c>
      <c r="U356" s="48" t="s">
        <v>1031</v>
      </c>
      <c r="V356" s="48" t="s">
        <v>1044</v>
      </c>
      <c r="W356" s="132" t="s">
        <v>954</v>
      </c>
      <c r="X356" s="140" t="s">
        <v>1045</v>
      </c>
      <c r="Y356" s="140">
        <v>65</v>
      </c>
      <c r="Z356" s="140" t="s">
        <v>1035</v>
      </c>
      <c r="AA356" s="60" t="s">
        <v>957</v>
      </c>
      <c r="AB356" s="223" t="s">
        <v>1036</v>
      </c>
      <c r="AC356" s="145">
        <v>2</v>
      </c>
      <c r="AD356" s="148"/>
    </row>
    <row r="357" spans="1:30" s="137" customFormat="1" ht="42" x14ac:dyDescent="0.35">
      <c r="A357" s="149" t="s">
        <v>1835</v>
      </c>
      <c r="B357" s="46" t="s">
        <v>6</v>
      </c>
      <c r="C357" s="48" t="s">
        <v>8</v>
      </c>
      <c r="D357" s="46" t="s">
        <v>44</v>
      </c>
      <c r="E357" s="131" t="s">
        <v>6391</v>
      </c>
      <c r="F357" s="131" t="s">
        <v>6098</v>
      </c>
      <c r="G357" s="131" t="s">
        <v>6098</v>
      </c>
      <c r="H357" s="138">
        <v>2699</v>
      </c>
      <c r="I357" s="59">
        <v>0.162567597014218</v>
      </c>
      <c r="J357" s="143">
        <v>2260.230055658627</v>
      </c>
      <c r="K357" s="48" t="s">
        <v>1050</v>
      </c>
      <c r="L357" s="60">
        <v>16</v>
      </c>
      <c r="M357" s="48" t="s">
        <v>1005</v>
      </c>
      <c r="N357" s="60" t="s">
        <v>406</v>
      </c>
      <c r="O357" s="48" t="s">
        <v>1051</v>
      </c>
      <c r="P357" s="60">
        <v>256</v>
      </c>
      <c r="Q357" s="48" t="s">
        <v>961</v>
      </c>
      <c r="R357" s="48" t="s">
        <v>44</v>
      </c>
      <c r="S357" s="48" t="s">
        <v>6457</v>
      </c>
      <c r="T357" s="140">
        <v>15</v>
      </c>
      <c r="U357" s="48" t="s">
        <v>1031</v>
      </c>
      <c r="V357" s="48" t="s">
        <v>1044</v>
      </c>
      <c r="W357" s="132" t="s">
        <v>954</v>
      </c>
      <c r="X357" s="140" t="s">
        <v>1045</v>
      </c>
      <c r="Y357" s="140">
        <v>65</v>
      </c>
      <c r="Z357" s="140" t="s">
        <v>1035</v>
      </c>
      <c r="AA357" s="60" t="s">
        <v>957</v>
      </c>
      <c r="AB357" s="223" t="s">
        <v>1036</v>
      </c>
      <c r="AC357" s="145">
        <v>2</v>
      </c>
      <c r="AD357" s="148"/>
    </row>
    <row r="358" spans="1:30" s="137" customFormat="1" ht="42" x14ac:dyDescent="0.35">
      <c r="A358" s="149" t="s">
        <v>1835</v>
      </c>
      <c r="B358" s="46" t="s">
        <v>6</v>
      </c>
      <c r="C358" s="48" t="s">
        <v>8</v>
      </c>
      <c r="D358" s="46" t="s">
        <v>44</v>
      </c>
      <c r="E358" s="131" t="s">
        <v>6394</v>
      </c>
      <c r="F358" s="131" t="s">
        <v>6100</v>
      </c>
      <c r="G358" s="131" t="s">
        <v>6100</v>
      </c>
      <c r="H358" s="138">
        <v>2699</v>
      </c>
      <c r="I358" s="59">
        <v>0.162567597014218</v>
      </c>
      <c r="J358" s="143">
        <v>2260.230055658627</v>
      </c>
      <c r="K358" s="48" t="s">
        <v>1050</v>
      </c>
      <c r="L358" s="60">
        <v>16</v>
      </c>
      <c r="M358" s="48" t="s">
        <v>1005</v>
      </c>
      <c r="N358" s="60" t="s">
        <v>406</v>
      </c>
      <c r="O358" s="48" t="s">
        <v>1051</v>
      </c>
      <c r="P358" s="60">
        <v>256</v>
      </c>
      <c r="Q358" s="48" t="s">
        <v>961</v>
      </c>
      <c r="R358" s="48" t="s">
        <v>44</v>
      </c>
      <c r="S358" s="48" t="s">
        <v>6457</v>
      </c>
      <c r="T358" s="140">
        <v>15</v>
      </c>
      <c r="U358" s="48" t="s">
        <v>1031</v>
      </c>
      <c r="V358" s="48" t="s">
        <v>1044</v>
      </c>
      <c r="W358" s="132" t="s">
        <v>954</v>
      </c>
      <c r="X358" s="140" t="s">
        <v>1045</v>
      </c>
      <c r="Y358" s="140">
        <v>65</v>
      </c>
      <c r="Z358" s="140" t="s">
        <v>1035</v>
      </c>
      <c r="AA358" s="60" t="s">
        <v>957</v>
      </c>
      <c r="AB358" s="223" t="s">
        <v>1036</v>
      </c>
      <c r="AC358" s="145">
        <v>2</v>
      </c>
      <c r="AD358" s="148"/>
    </row>
    <row r="359" spans="1:30" s="137" customFormat="1" ht="42" x14ac:dyDescent="0.35">
      <c r="A359" s="149" t="s">
        <v>1835</v>
      </c>
      <c r="B359" s="46" t="s">
        <v>6</v>
      </c>
      <c r="C359" s="48" t="s">
        <v>8</v>
      </c>
      <c r="D359" s="46" t="s">
        <v>44</v>
      </c>
      <c r="E359" s="131" t="s">
        <v>6395</v>
      </c>
      <c r="F359" s="131" t="s">
        <v>6102</v>
      </c>
      <c r="G359" s="131" t="s">
        <v>6102</v>
      </c>
      <c r="H359" s="138">
        <v>2849.0000000000005</v>
      </c>
      <c r="I359" s="59">
        <v>0.17857142857142899</v>
      </c>
      <c r="J359" s="143">
        <v>2340.25</v>
      </c>
      <c r="K359" s="48" t="s">
        <v>1050</v>
      </c>
      <c r="L359" s="60">
        <v>16</v>
      </c>
      <c r="M359" s="48" t="s">
        <v>1005</v>
      </c>
      <c r="N359" s="60" t="s">
        <v>406</v>
      </c>
      <c r="O359" s="48" t="s">
        <v>1051</v>
      </c>
      <c r="P359" s="60">
        <v>512</v>
      </c>
      <c r="Q359" s="48" t="s">
        <v>961</v>
      </c>
      <c r="R359" s="48" t="s">
        <v>44</v>
      </c>
      <c r="S359" s="48" t="s">
        <v>6457</v>
      </c>
      <c r="T359" s="140">
        <v>15</v>
      </c>
      <c r="U359" s="48" t="s">
        <v>1031</v>
      </c>
      <c r="V359" s="48" t="s">
        <v>1044</v>
      </c>
      <c r="W359" s="132" t="s">
        <v>954</v>
      </c>
      <c r="X359" s="140" t="s">
        <v>1045</v>
      </c>
      <c r="Y359" s="140">
        <v>65</v>
      </c>
      <c r="Z359" s="140" t="s">
        <v>1035</v>
      </c>
      <c r="AA359" s="60" t="s">
        <v>957</v>
      </c>
      <c r="AB359" s="223" t="s">
        <v>1036</v>
      </c>
      <c r="AC359" s="145">
        <v>2</v>
      </c>
      <c r="AD359" s="148"/>
    </row>
    <row r="360" spans="1:30" s="137" customFormat="1" ht="42" x14ac:dyDescent="0.35">
      <c r="A360" s="149" t="s">
        <v>1835</v>
      </c>
      <c r="B360" s="46" t="s">
        <v>6</v>
      </c>
      <c r="C360" s="48" t="s">
        <v>8</v>
      </c>
      <c r="D360" s="46" t="s">
        <v>44</v>
      </c>
      <c r="E360" s="131" t="s">
        <v>6396</v>
      </c>
      <c r="F360" s="131" t="s">
        <v>6104</v>
      </c>
      <c r="G360" s="131" t="s">
        <v>6104</v>
      </c>
      <c r="H360" s="138">
        <v>2849.0000000000005</v>
      </c>
      <c r="I360" s="59">
        <v>0.17857142857142899</v>
      </c>
      <c r="J360" s="143">
        <v>2340.25</v>
      </c>
      <c r="K360" s="48" t="s">
        <v>1050</v>
      </c>
      <c r="L360" s="60">
        <v>32</v>
      </c>
      <c r="M360" s="48" t="s">
        <v>1005</v>
      </c>
      <c r="N360" s="60" t="s">
        <v>406</v>
      </c>
      <c r="O360" s="48" t="s">
        <v>1051</v>
      </c>
      <c r="P360" s="60">
        <v>512</v>
      </c>
      <c r="Q360" s="48" t="s">
        <v>961</v>
      </c>
      <c r="R360" s="48" t="s">
        <v>44</v>
      </c>
      <c r="S360" s="48" t="s">
        <v>6457</v>
      </c>
      <c r="T360" s="140">
        <v>15</v>
      </c>
      <c r="U360" s="48" t="s">
        <v>1031</v>
      </c>
      <c r="V360" s="48" t="s">
        <v>1044</v>
      </c>
      <c r="W360" s="132" t="s">
        <v>954</v>
      </c>
      <c r="X360" s="140" t="s">
        <v>1045</v>
      </c>
      <c r="Y360" s="140">
        <v>65</v>
      </c>
      <c r="Z360" s="140" t="s">
        <v>1035</v>
      </c>
      <c r="AA360" s="60" t="s">
        <v>957</v>
      </c>
      <c r="AB360" s="223" t="s">
        <v>1036</v>
      </c>
      <c r="AC360" s="145">
        <v>2</v>
      </c>
      <c r="AD360" s="148"/>
    </row>
    <row r="361" spans="1:30" s="137" customFormat="1" ht="42" x14ac:dyDescent="0.35">
      <c r="A361" s="149" t="s">
        <v>1835</v>
      </c>
      <c r="B361" s="46" t="s">
        <v>6</v>
      </c>
      <c r="C361" s="48" t="s">
        <v>8</v>
      </c>
      <c r="D361" s="46" t="s">
        <v>44</v>
      </c>
      <c r="E361" s="131" t="s">
        <v>6397</v>
      </c>
      <c r="F361" s="131" t="s">
        <v>6106</v>
      </c>
      <c r="G361" s="131" t="s">
        <v>6106</v>
      </c>
      <c r="H361" s="138">
        <v>3449</v>
      </c>
      <c r="I361" s="59">
        <v>0.189241497226213</v>
      </c>
      <c r="J361" s="143">
        <v>2796.3060760667904</v>
      </c>
      <c r="K361" s="48" t="s">
        <v>6458</v>
      </c>
      <c r="L361" s="60">
        <v>16</v>
      </c>
      <c r="M361" s="48" t="s">
        <v>1005</v>
      </c>
      <c r="N361" s="60" t="s">
        <v>406</v>
      </c>
      <c r="O361" s="48" t="s">
        <v>4393</v>
      </c>
      <c r="P361" s="60">
        <v>512</v>
      </c>
      <c r="Q361" s="48" t="s">
        <v>882</v>
      </c>
      <c r="R361" s="48" t="s">
        <v>44</v>
      </c>
      <c r="S361" s="48" t="s">
        <v>6457</v>
      </c>
      <c r="T361" s="140">
        <v>15</v>
      </c>
      <c r="U361" s="48" t="s">
        <v>1031</v>
      </c>
      <c r="V361" s="48" t="s">
        <v>1044</v>
      </c>
      <c r="W361" s="132" t="s">
        <v>954</v>
      </c>
      <c r="X361" s="140" t="s">
        <v>1045</v>
      </c>
      <c r="Y361" s="140">
        <v>65</v>
      </c>
      <c r="Z361" s="140" t="s">
        <v>1035</v>
      </c>
      <c r="AA361" s="60" t="s">
        <v>957</v>
      </c>
      <c r="AB361" s="223" t="s">
        <v>1036</v>
      </c>
      <c r="AC361" s="145">
        <v>2</v>
      </c>
      <c r="AD361" s="148"/>
    </row>
    <row r="362" spans="1:30" s="137" customFormat="1" ht="28" x14ac:dyDescent="0.35">
      <c r="A362" s="149" t="s">
        <v>1835</v>
      </c>
      <c r="B362" s="46" t="s">
        <v>6</v>
      </c>
      <c r="C362" s="48" t="s">
        <v>8</v>
      </c>
      <c r="D362" s="46" t="s">
        <v>44</v>
      </c>
      <c r="E362" s="131" t="s">
        <v>6461</v>
      </c>
      <c r="F362" s="131" t="s">
        <v>6460</v>
      </c>
      <c r="G362" s="131" t="s">
        <v>6460</v>
      </c>
      <c r="H362" s="138">
        <v>1699</v>
      </c>
      <c r="I362" s="59">
        <v>0.103892964430676</v>
      </c>
      <c r="J362" s="143">
        <v>1522.4858534322821</v>
      </c>
      <c r="K362" s="48" t="s">
        <v>1050</v>
      </c>
      <c r="L362" s="60">
        <v>16</v>
      </c>
      <c r="M362" s="48" t="s">
        <v>500</v>
      </c>
      <c r="N362" s="60" t="s">
        <v>406</v>
      </c>
      <c r="O362" s="48" t="s">
        <v>67</v>
      </c>
      <c r="P362" s="60">
        <v>256</v>
      </c>
      <c r="Q362" s="48" t="s">
        <v>961</v>
      </c>
      <c r="R362" s="48" t="s">
        <v>44</v>
      </c>
      <c r="S362" s="48" t="s">
        <v>951</v>
      </c>
      <c r="T362" s="140">
        <v>12.4</v>
      </c>
      <c r="U362" s="48" t="s">
        <v>952</v>
      </c>
      <c r="V362" s="48" t="s">
        <v>998</v>
      </c>
      <c r="W362" s="132" t="s">
        <v>954</v>
      </c>
      <c r="X362" s="140" t="s">
        <v>999</v>
      </c>
      <c r="Y362" s="140">
        <v>39</v>
      </c>
      <c r="Z362" s="140" t="s">
        <v>6459</v>
      </c>
      <c r="AA362" s="60" t="s">
        <v>957</v>
      </c>
      <c r="AB362" s="223" t="s">
        <v>1000</v>
      </c>
      <c r="AC362" s="145">
        <v>2</v>
      </c>
      <c r="AD362" s="148"/>
    </row>
    <row r="363" spans="1:30" s="137" customFormat="1" ht="28" x14ac:dyDescent="0.35">
      <c r="A363" s="149" t="s">
        <v>1835</v>
      </c>
      <c r="B363" s="46" t="s">
        <v>6</v>
      </c>
      <c r="C363" s="48" t="s">
        <v>8</v>
      </c>
      <c r="D363" s="46" t="s">
        <v>44</v>
      </c>
      <c r="E363" s="131" t="s">
        <v>6463</v>
      </c>
      <c r="F363" s="131" t="s">
        <v>6462</v>
      </c>
      <c r="G363" s="131" t="s">
        <v>6462</v>
      </c>
      <c r="H363" s="138">
        <v>1649</v>
      </c>
      <c r="I363" s="59">
        <v>0.103896750827791</v>
      </c>
      <c r="J363" s="143">
        <v>1477.6742578849721</v>
      </c>
      <c r="K363" s="48" t="s">
        <v>1050</v>
      </c>
      <c r="L363" s="60">
        <v>16</v>
      </c>
      <c r="M363" s="48" t="s">
        <v>500</v>
      </c>
      <c r="N363" s="60" t="s">
        <v>406</v>
      </c>
      <c r="O363" s="48" t="s">
        <v>67</v>
      </c>
      <c r="P363" s="60">
        <v>256</v>
      </c>
      <c r="Q363" s="48" t="s">
        <v>961</v>
      </c>
      <c r="R363" s="48" t="s">
        <v>44</v>
      </c>
      <c r="S363" s="48" t="s">
        <v>6457</v>
      </c>
      <c r="T363" s="140">
        <v>12.4</v>
      </c>
      <c r="U363" s="48" t="s">
        <v>952</v>
      </c>
      <c r="V363" s="48" t="s">
        <v>998</v>
      </c>
      <c r="W363" s="132" t="s">
        <v>954</v>
      </c>
      <c r="X363" s="140" t="s">
        <v>999</v>
      </c>
      <c r="Y363" s="140">
        <v>39</v>
      </c>
      <c r="Z363" s="140" t="s">
        <v>6459</v>
      </c>
      <c r="AA363" s="60" t="s">
        <v>957</v>
      </c>
      <c r="AB363" s="223" t="s">
        <v>1000</v>
      </c>
      <c r="AC363" s="145">
        <v>2</v>
      </c>
      <c r="AD363" s="148"/>
    </row>
    <row r="364" spans="1:30" s="137" customFormat="1" ht="28" x14ac:dyDescent="0.35">
      <c r="A364" s="149" t="s">
        <v>1835</v>
      </c>
      <c r="B364" s="46" t="s">
        <v>6</v>
      </c>
      <c r="C364" s="48" t="s">
        <v>8</v>
      </c>
      <c r="D364" s="46" t="s">
        <v>44</v>
      </c>
      <c r="E364" s="131" t="s">
        <v>6465</v>
      </c>
      <c r="F364" s="131" t="s">
        <v>6464</v>
      </c>
      <c r="G364" s="131" t="s">
        <v>6464</v>
      </c>
      <c r="H364" s="138">
        <v>1499</v>
      </c>
      <c r="I364" s="59">
        <v>0.12522977594215601</v>
      </c>
      <c r="J364" s="143">
        <v>1311.2805658627083</v>
      </c>
      <c r="K364" s="48" t="s">
        <v>1050</v>
      </c>
      <c r="L364" s="60">
        <v>8</v>
      </c>
      <c r="M364" s="48" t="s">
        <v>500</v>
      </c>
      <c r="N364" s="60" t="s">
        <v>406</v>
      </c>
      <c r="O364" s="48" t="s">
        <v>67</v>
      </c>
      <c r="P364" s="60">
        <v>256</v>
      </c>
      <c r="Q364" s="48" t="s">
        <v>961</v>
      </c>
      <c r="R364" s="48" t="s">
        <v>44</v>
      </c>
      <c r="S364" s="48" t="s">
        <v>951</v>
      </c>
      <c r="T364" s="140">
        <v>12.4</v>
      </c>
      <c r="U364" s="48" t="s">
        <v>952</v>
      </c>
      <c r="V364" s="48" t="s">
        <v>998</v>
      </c>
      <c r="W364" s="132" t="s">
        <v>954</v>
      </c>
      <c r="X364" s="140" t="s">
        <v>999</v>
      </c>
      <c r="Y364" s="140">
        <v>39</v>
      </c>
      <c r="Z364" s="140" t="s">
        <v>6459</v>
      </c>
      <c r="AA364" s="60" t="s">
        <v>957</v>
      </c>
      <c r="AB364" s="223" t="s">
        <v>1000</v>
      </c>
      <c r="AC364" s="145">
        <v>2</v>
      </c>
      <c r="AD364" s="148"/>
    </row>
    <row r="365" spans="1:30" s="137" customFormat="1" ht="28" x14ac:dyDescent="0.35">
      <c r="A365" s="149" t="s">
        <v>1835</v>
      </c>
      <c r="B365" s="46" t="s">
        <v>6</v>
      </c>
      <c r="C365" s="48" t="s">
        <v>8</v>
      </c>
      <c r="D365" s="46" t="s">
        <v>44</v>
      </c>
      <c r="E365" s="131" t="s">
        <v>6467</v>
      </c>
      <c r="F365" s="131" t="s">
        <v>6466</v>
      </c>
      <c r="G365" s="131" t="s">
        <v>6466</v>
      </c>
      <c r="H365" s="138">
        <v>1449</v>
      </c>
      <c r="I365" s="59">
        <v>0.125234119621875</v>
      </c>
      <c r="J365" s="143">
        <v>1267.5357606679033</v>
      </c>
      <c r="K365" s="48" t="s">
        <v>1050</v>
      </c>
      <c r="L365" s="60">
        <v>8</v>
      </c>
      <c r="M365" s="48" t="s">
        <v>500</v>
      </c>
      <c r="N365" s="60" t="s">
        <v>406</v>
      </c>
      <c r="O365" s="48" t="s">
        <v>67</v>
      </c>
      <c r="P365" s="60">
        <v>256</v>
      </c>
      <c r="Q365" s="48" t="s">
        <v>961</v>
      </c>
      <c r="R365" s="48" t="s">
        <v>44</v>
      </c>
      <c r="S365" s="48" t="s">
        <v>6457</v>
      </c>
      <c r="T365" s="140">
        <v>12.4</v>
      </c>
      <c r="U365" s="48" t="s">
        <v>952</v>
      </c>
      <c r="V365" s="48" t="s">
        <v>998</v>
      </c>
      <c r="W365" s="132" t="s">
        <v>954</v>
      </c>
      <c r="X365" s="140" t="s">
        <v>999</v>
      </c>
      <c r="Y365" s="140">
        <v>39</v>
      </c>
      <c r="Z365" s="140" t="s">
        <v>6459</v>
      </c>
      <c r="AA365" s="60" t="s">
        <v>957</v>
      </c>
      <c r="AB365" s="223" t="s">
        <v>1000</v>
      </c>
      <c r="AC365" s="145">
        <v>2</v>
      </c>
      <c r="AD365" s="148"/>
    </row>
    <row r="366" spans="1:30" s="137" customFormat="1" ht="28" x14ac:dyDescent="0.35">
      <c r="A366" s="149" t="s">
        <v>1835</v>
      </c>
      <c r="B366" s="46" t="s">
        <v>6</v>
      </c>
      <c r="C366" s="48" t="s">
        <v>8</v>
      </c>
      <c r="D366" s="46" t="s">
        <v>44</v>
      </c>
      <c r="E366" s="131" t="s">
        <v>6468</v>
      </c>
      <c r="F366" s="131" t="s">
        <v>6343</v>
      </c>
      <c r="G366" s="131" t="s">
        <v>6343</v>
      </c>
      <c r="H366" s="138">
        <v>1499</v>
      </c>
      <c r="I366" s="59">
        <v>0.12522977594215601</v>
      </c>
      <c r="J366" s="143">
        <v>1311.2805658627083</v>
      </c>
      <c r="K366" s="48" t="s">
        <v>1050</v>
      </c>
      <c r="L366" s="60">
        <v>8</v>
      </c>
      <c r="M366" s="48" t="s">
        <v>500</v>
      </c>
      <c r="N366" s="60" t="s">
        <v>406</v>
      </c>
      <c r="O366" s="48" t="s">
        <v>67</v>
      </c>
      <c r="P366" s="60">
        <v>256</v>
      </c>
      <c r="Q366" s="48" t="s">
        <v>961</v>
      </c>
      <c r="R366" s="48" t="s">
        <v>44</v>
      </c>
      <c r="S366" s="48" t="s">
        <v>951</v>
      </c>
      <c r="T366" s="140">
        <v>12.4</v>
      </c>
      <c r="U366" s="48" t="s">
        <v>952</v>
      </c>
      <c r="V366" s="48" t="s">
        <v>998</v>
      </c>
      <c r="W366" s="132" t="s">
        <v>954</v>
      </c>
      <c r="X366" s="140" t="s">
        <v>999</v>
      </c>
      <c r="Y366" s="140">
        <v>39</v>
      </c>
      <c r="Z366" s="140" t="s">
        <v>6459</v>
      </c>
      <c r="AA366" s="60" t="s">
        <v>957</v>
      </c>
      <c r="AB366" s="223" t="s">
        <v>1000</v>
      </c>
      <c r="AC366" s="145">
        <v>2</v>
      </c>
      <c r="AD366" s="148"/>
    </row>
    <row r="367" spans="1:30" s="137" customFormat="1" ht="28" x14ac:dyDescent="0.35">
      <c r="A367" s="149" t="s">
        <v>1835</v>
      </c>
      <c r="B367" s="46" t="s">
        <v>6</v>
      </c>
      <c r="C367" s="48" t="s">
        <v>8</v>
      </c>
      <c r="D367" s="46" t="s">
        <v>44</v>
      </c>
      <c r="E367" s="131" t="s">
        <v>6469</v>
      </c>
      <c r="F367" s="131" t="s">
        <v>6341</v>
      </c>
      <c r="G367" s="131" t="s">
        <v>6341</v>
      </c>
      <c r="H367" s="138">
        <v>1449</v>
      </c>
      <c r="I367" s="59">
        <v>0.125234119621875</v>
      </c>
      <c r="J367" s="143">
        <v>1267.5357606679033</v>
      </c>
      <c r="K367" s="48" t="s">
        <v>1050</v>
      </c>
      <c r="L367" s="60">
        <v>8</v>
      </c>
      <c r="M367" s="48" t="s">
        <v>500</v>
      </c>
      <c r="N367" s="60" t="s">
        <v>406</v>
      </c>
      <c r="O367" s="48" t="s">
        <v>67</v>
      </c>
      <c r="P367" s="60">
        <v>256</v>
      </c>
      <c r="Q367" s="48" t="s">
        <v>961</v>
      </c>
      <c r="R367" s="48" t="s">
        <v>44</v>
      </c>
      <c r="S367" s="48" t="s">
        <v>6457</v>
      </c>
      <c r="T367" s="140">
        <v>12.4</v>
      </c>
      <c r="U367" s="48" t="s">
        <v>952</v>
      </c>
      <c r="V367" s="48" t="s">
        <v>998</v>
      </c>
      <c r="W367" s="132" t="s">
        <v>954</v>
      </c>
      <c r="X367" s="140" t="s">
        <v>999</v>
      </c>
      <c r="Y367" s="140">
        <v>39</v>
      </c>
      <c r="Z367" s="140" t="s">
        <v>6459</v>
      </c>
      <c r="AA367" s="60" t="s">
        <v>957</v>
      </c>
      <c r="AB367" s="223" t="s">
        <v>1000</v>
      </c>
      <c r="AC367" s="145">
        <v>2</v>
      </c>
      <c r="AD367" s="148"/>
    </row>
    <row r="368" spans="1:30" s="137" customFormat="1" ht="28" x14ac:dyDescent="0.35">
      <c r="A368" s="149" t="s">
        <v>1835</v>
      </c>
      <c r="B368" s="46" t="s">
        <v>6</v>
      </c>
      <c r="C368" s="48" t="s">
        <v>8</v>
      </c>
      <c r="D368" s="46" t="s">
        <v>44</v>
      </c>
      <c r="E368" s="131" t="s">
        <v>6471</v>
      </c>
      <c r="F368" s="131" t="s">
        <v>6470</v>
      </c>
      <c r="G368" s="131" t="s">
        <v>6470</v>
      </c>
      <c r="H368" s="138">
        <v>1499</v>
      </c>
      <c r="I368" s="59">
        <v>0.12522977594215601</v>
      </c>
      <c r="J368" s="143">
        <v>1311.2805658627083</v>
      </c>
      <c r="K368" s="48" t="s">
        <v>1050</v>
      </c>
      <c r="L368" s="60">
        <v>8</v>
      </c>
      <c r="M368" s="48" t="s">
        <v>500</v>
      </c>
      <c r="N368" s="60" t="s">
        <v>406</v>
      </c>
      <c r="O368" s="48" t="s">
        <v>67</v>
      </c>
      <c r="P368" s="60">
        <v>256</v>
      </c>
      <c r="Q368" s="48" t="s">
        <v>961</v>
      </c>
      <c r="R368" s="48" t="s">
        <v>44</v>
      </c>
      <c r="S368" s="48" t="s">
        <v>951</v>
      </c>
      <c r="T368" s="140">
        <v>12.4</v>
      </c>
      <c r="U368" s="48" t="s">
        <v>952</v>
      </c>
      <c r="V368" s="48" t="s">
        <v>998</v>
      </c>
      <c r="W368" s="132" t="s">
        <v>954</v>
      </c>
      <c r="X368" s="140" t="s">
        <v>999</v>
      </c>
      <c r="Y368" s="140">
        <v>39</v>
      </c>
      <c r="Z368" s="140" t="s">
        <v>6459</v>
      </c>
      <c r="AA368" s="60" t="s">
        <v>957</v>
      </c>
      <c r="AB368" s="223" t="s">
        <v>1000</v>
      </c>
      <c r="AC368" s="145">
        <v>2</v>
      </c>
      <c r="AD368" s="148"/>
    </row>
    <row r="369" spans="1:30" s="137" customFormat="1" ht="28" x14ac:dyDescent="0.35">
      <c r="A369" s="149" t="s">
        <v>1835</v>
      </c>
      <c r="B369" s="46" t="s">
        <v>6</v>
      </c>
      <c r="C369" s="48" t="s">
        <v>8</v>
      </c>
      <c r="D369" s="46" t="s">
        <v>44</v>
      </c>
      <c r="E369" s="131" t="s">
        <v>6472</v>
      </c>
      <c r="F369" s="131" t="s">
        <v>5520</v>
      </c>
      <c r="G369" s="131" t="s">
        <v>5520</v>
      </c>
      <c r="H369" s="138">
        <v>1449</v>
      </c>
      <c r="I369" s="59">
        <v>0.125234119621875</v>
      </c>
      <c r="J369" s="143">
        <v>1267.5357606679033</v>
      </c>
      <c r="K369" s="48" t="s">
        <v>1050</v>
      </c>
      <c r="L369" s="60">
        <v>8</v>
      </c>
      <c r="M369" s="48" t="s">
        <v>500</v>
      </c>
      <c r="N369" s="60" t="s">
        <v>406</v>
      </c>
      <c r="O369" s="48" t="s">
        <v>67</v>
      </c>
      <c r="P369" s="60">
        <v>256</v>
      </c>
      <c r="Q369" s="48" t="s">
        <v>961</v>
      </c>
      <c r="R369" s="48" t="s">
        <v>44</v>
      </c>
      <c r="S369" s="48" t="s">
        <v>6457</v>
      </c>
      <c r="T369" s="140">
        <v>12.4</v>
      </c>
      <c r="U369" s="48" t="s">
        <v>952</v>
      </c>
      <c r="V369" s="48" t="s">
        <v>998</v>
      </c>
      <c r="W369" s="132" t="s">
        <v>954</v>
      </c>
      <c r="X369" s="140" t="s">
        <v>999</v>
      </c>
      <c r="Y369" s="140">
        <v>39</v>
      </c>
      <c r="Z369" s="140" t="s">
        <v>6459</v>
      </c>
      <c r="AA369" s="60" t="s">
        <v>957</v>
      </c>
      <c r="AB369" s="223" t="s">
        <v>1000</v>
      </c>
      <c r="AC369" s="145">
        <v>2</v>
      </c>
      <c r="AD369" s="148"/>
    </row>
    <row r="370" spans="1:30" s="137" customFormat="1" ht="28" x14ac:dyDescent="0.35">
      <c r="A370" s="149" t="s">
        <v>1835</v>
      </c>
      <c r="B370" s="46" t="s">
        <v>6</v>
      </c>
      <c r="C370" s="48" t="s">
        <v>8</v>
      </c>
      <c r="D370" s="46" t="s">
        <v>44</v>
      </c>
      <c r="E370" s="131" t="s">
        <v>6474</v>
      </c>
      <c r="F370" s="131" t="s">
        <v>6473</v>
      </c>
      <c r="G370" s="131" t="s">
        <v>6473</v>
      </c>
      <c r="H370" s="138">
        <v>1499</v>
      </c>
      <c r="I370" s="59">
        <v>0.12522977594215601</v>
      </c>
      <c r="J370" s="143">
        <v>1311.2805658627083</v>
      </c>
      <c r="K370" s="48" t="s">
        <v>1050</v>
      </c>
      <c r="L370" s="60">
        <v>8</v>
      </c>
      <c r="M370" s="48" t="s">
        <v>500</v>
      </c>
      <c r="N370" s="60" t="s">
        <v>406</v>
      </c>
      <c r="O370" s="48" t="s">
        <v>67</v>
      </c>
      <c r="P370" s="60">
        <v>256</v>
      </c>
      <c r="Q370" s="48" t="s">
        <v>961</v>
      </c>
      <c r="R370" s="48" t="s">
        <v>44</v>
      </c>
      <c r="S370" s="48" t="s">
        <v>951</v>
      </c>
      <c r="T370" s="140">
        <v>12.4</v>
      </c>
      <c r="U370" s="48" t="s">
        <v>952</v>
      </c>
      <c r="V370" s="48" t="s">
        <v>998</v>
      </c>
      <c r="W370" s="132" t="s">
        <v>954</v>
      </c>
      <c r="X370" s="140" t="s">
        <v>999</v>
      </c>
      <c r="Y370" s="140">
        <v>39</v>
      </c>
      <c r="Z370" s="140" t="s">
        <v>6459</v>
      </c>
      <c r="AA370" s="60" t="s">
        <v>957</v>
      </c>
      <c r="AB370" s="223" t="s">
        <v>1000</v>
      </c>
      <c r="AC370" s="145">
        <v>2</v>
      </c>
      <c r="AD370" s="148"/>
    </row>
    <row r="371" spans="1:30" s="137" customFormat="1" ht="28" x14ac:dyDescent="0.35">
      <c r="A371" s="149" t="s">
        <v>1835</v>
      </c>
      <c r="B371" s="46" t="s">
        <v>6</v>
      </c>
      <c r="C371" s="48" t="s">
        <v>8</v>
      </c>
      <c r="D371" s="46" t="s">
        <v>44</v>
      </c>
      <c r="E371" s="131" t="s">
        <v>6476</v>
      </c>
      <c r="F371" s="131" t="s">
        <v>6475</v>
      </c>
      <c r="G371" s="131" t="s">
        <v>6475</v>
      </c>
      <c r="H371" s="138">
        <v>1449</v>
      </c>
      <c r="I371" s="59">
        <v>0.125234119621875</v>
      </c>
      <c r="J371" s="143">
        <v>1267.5357606679033</v>
      </c>
      <c r="K371" s="48" t="s">
        <v>1050</v>
      </c>
      <c r="L371" s="60">
        <v>8</v>
      </c>
      <c r="M371" s="48" t="s">
        <v>500</v>
      </c>
      <c r="N371" s="60" t="s">
        <v>406</v>
      </c>
      <c r="O371" s="48" t="s">
        <v>67</v>
      </c>
      <c r="P371" s="60">
        <v>256</v>
      </c>
      <c r="Q371" s="48" t="s">
        <v>961</v>
      </c>
      <c r="R371" s="48" t="s">
        <v>44</v>
      </c>
      <c r="S371" s="48" t="s">
        <v>6457</v>
      </c>
      <c r="T371" s="140">
        <v>12.4</v>
      </c>
      <c r="U371" s="48" t="s">
        <v>952</v>
      </c>
      <c r="V371" s="48" t="s">
        <v>998</v>
      </c>
      <c r="W371" s="132" t="s">
        <v>954</v>
      </c>
      <c r="X371" s="140" t="s">
        <v>999</v>
      </c>
      <c r="Y371" s="140">
        <v>39</v>
      </c>
      <c r="Z371" s="140" t="s">
        <v>6459</v>
      </c>
      <c r="AA371" s="60" t="s">
        <v>957</v>
      </c>
      <c r="AB371" s="223" t="s">
        <v>1000</v>
      </c>
      <c r="AC371" s="145">
        <v>2</v>
      </c>
      <c r="AD371" s="148"/>
    </row>
    <row r="372" spans="1:30" s="137" customFormat="1" ht="28" x14ac:dyDescent="0.35">
      <c r="A372" s="149" t="s">
        <v>1835</v>
      </c>
      <c r="B372" s="46" t="s">
        <v>6</v>
      </c>
      <c r="C372" s="48" t="s">
        <v>8</v>
      </c>
      <c r="D372" s="46" t="s">
        <v>44</v>
      </c>
      <c r="E372" s="131" t="s">
        <v>1023</v>
      </c>
      <c r="F372" s="131" t="s">
        <v>1022</v>
      </c>
      <c r="G372" s="131" t="s">
        <v>1022</v>
      </c>
      <c r="H372" s="138">
        <v>2829</v>
      </c>
      <c r="I372" s="59">
        <v>0.18923744664162778</v>
      </c>
      <c r="J372" s="143">
        <v>2293.647263450835</v>
      </c>
      <c r="K372" s="48" t="s">
        <v>6458</v>
      </c>
      <c r="L372" s="60">
        <v>16</v>
      </c>
      <c r="M372" s="48" t="s">
        <v>1005</v>
      </c>
      <c r="N372" s="60" t="s">
        <v>406</v>
      </c>
      <c r="O372" s="48" t="s">
        <v>6501</v>
      </c>
      <c r="P372" s="60">
        <v>256</v>
      </c>
      <c r="Q372" s="48" t="s">
        <v>961</v>
      </c>
      <c r="R372" s="48" t="s">
        <v>44</v>
      </c>
      <c r="S372" s="48" t="s">
        <v>1488</v>
      </c>
      <c r="T372" s="140">
        <v>13</v>
      </c>
      <c r="U372" s="48" t="s">
        <v>2176</v>
      </c>
      <c r="V372" s="48" t="s">
        <v>68</v>
      </c>
      <c r="W372" s="132" t="s">
        <v>954</v>
      </c>
      <c r="X372" s="140">
        <v>0.8</v>
      </c>
      <c r="Y372" s="140">
        <v>65</v>
      </c>
      <c r="Z372" s="140">
        <v>51.5</v>
      </c>
      <c r="AA372" s="60" t="s">
        <v>957</v>
      </c>
      <c r="AB372" s="223" t="s">
        <v>6428</v>
      </c>
      <c r="AC372" s="145">
        <v>2</v>
      </c>
      <c r="AD372" s="148"/>
    </row>
    <row r="373" spans="1:30" s="137" customFormat="1" ht="28" x14ac:dyDescent="0.35">
      <c r="A373" s="149" t="s">
        <v>1835</v>
      </c>
      <c r="B373" s="46" t="s">
        <v>6</v>
      </c>
      <c r="C373" s="48" t="s">
        <v>8</v>
      </c>
      <c r="D373" s="46" t="s">
        <v>44</v>
      </c>
      <c r="E373" s="131" t="s">
        <v>6405</v>
      </c>
      <c r="F373" s="131" t="s">
        <v>6087</v>
      </c>
      <c r="G373" s="131" t="s">
        <v>6087</v>
      </c>
      <c r="H373" s="138">
        <v>2399</v>
      </c>
      <c r="I373" s="59">
        <v>0.16256779455880299</v>
      </c>
      <c r="J373" s="143">
        <v>2008.999860853432</v>
      </c>
      <c r="K373" s="48" t="s">
        <v>1024</v>
      </c>
      <c r="L373" s="60">
        <v>16</v>
      </c>
      <c r="M373" s="48" t="s">
        <v>6448</v>
      </c>
      <c r="N373" s="60" t="s">
        <v>406</v>
      </c>
      <c r="O373" s="48" t="s">
        <v>1006</v>
      </c>
      <c r="P373" s="60">
        <v>256</v>
      </c>
      <c r="Q373" s="48" t="s">
        <v>961</v>
      </c>
      <c r="R373" s="48" t="s">
        <v>44</v>
      </c>
      <c r="S373" s="48" t="s">
        <v>987</v>
      </c>
      <c r="T373" s="140">
        <v>13</v>
      </c>
      <c r="U373" s="48" t="s">
        <v>1007</v>
      </c>
      <c r="V373" s="48" t="s">
        <v>1008</v>
      </c>
      <c r="W373" s="132" t="s">
        <v>954</v>
      </c>
      <c r="X373" s="140" t="s">
        <v>1009</v>
      </c>
      <c r="Y373" s="140">
        <v>65</v>
      </c>
      <c r="Z373" s="140" t="s">
        <v>1010</v>
      </c>
      <c r="AA373" s="60" t="s">
        <v>957</v>
      </c>
      <c r="AB373" s="223" t="s">
        <v>1011</v>
      </c>
      <c r="AC373" s="145">
        <v>2</v>
      </c>
      <c r="AD373" s="148"/>
    </row>
    <row r="374" spans="1:30" s="137" customFormat="1" ht="28" x14ac:dyDescent="0.35">
      <c r="A374" s="149" t="s">
        <v>1835</v>
      </c>
      <c r="B374" s="46" t="s">
        <v>6</v>
      </c>
      <c r="C374" s="48" t="s">
        <v>8</v>
      </c>
      <c r="D374" s="46" t="s">
        <v>44</v>
      </c>
      <c r="E374" s="131" t="s">
        <v>6409</v>
      </c>
      <c r="F374" s="131" t="s">
        <v>6089</v>
      </c>
      <c r="G374" s="131" t="s">
        <v>6089</v>
      </c>
      <c r="H374" s="138">
        <v>2399</v>
      </c>
      <c r="I374" s="59">
        <v>0.16256779455880299</v>
      </c>
      <c r="J374" s="143">
        <v>2008.999860853432</v>
      </c>
      <c r="K374" s="48" t="s">
        <v>1024</v>
      </c>
      <c r="L374" s="60">
        <v>16</v>
      </c>
      <c r="M374" s="48" t="s">
        <v>6448</v>
      </c>
      <c r="N374" s="60" t="s">
        <v>406</v>
      </c>
      <c r="O374" s="48" t="s">
        <v>1006</v>
      </c>
      <c r="P374" s="60">
        <v>256</v>
      </c>
      <c r="Q374" s="48" t="s">
        <v>961</v>
      </c>
      <c r="R374" s="48" t="s">
        <v>44</v>
      </c>
      <c r="S374" s="48" t="s">
        <v>987</v>
      </c>
      <c r="T374" s="140">
        <v>13</v>
      </c>
      <c r="U374" s="48" t="s">
        <v>1007</v>
      </c>
      <c r="V374" s="48" t="s">
        <v>1008</v>
      </c>
      <c r="W374" s="132" t="s">
        <v>954</v>
      </c>
      <c r="X374" s="140" t="s">
        <v>1009</v>
      </c>
      <c r="Y374" s="140">
        <v>65</v>
      </c>
      <c r="Z374" s="140" t="s">
        <v>1010</v>
      </c>
      <c r="AA374" s="60" t="s">
        <v>957</v>
      </c>
      <c r="AB374" s="223" t="s">
        <v>1011</v>
      </c>
      <c r="AC374" s="145">
        <v>2</v>
      </c>
      <c r="AD374" s="148"/>
    </row>
    <row r="375" spans="1:30" s="137" customFormat="1" ht="28" x14ac:dyDescent="0.35">
      <c r="A375" s="149" t="s">
        <v>1835</v>
      </c>
      <c r="B375" s="46" t="s">
        <v>6</v>
      </c>
      <c r="C375" s="48" t="s">
        <v>8</v>
      </c>
      <c r="D375" s="46" t="s">
        <v>44</v>
      </c>
      <c r="E375" s="131" t="s">
        <v>6411</v>
      </c>
      <c r="F375" s="131" t="s">
        <v>6090</v>
      </c>
      <c r="G375" s="131" t="s">
        <v>6090</v>
      </c>
      <c r="H375" s="138">
        <v>2699</v>
      </c>
      <c r="I375" s="59">
        <v>0.178571823825357</v>
      </c>
      <c r="J375" s="143">
        <v>2217.0346474953622</v>
      </c>
      <c r="K375" s="48" t="s">
        <v>1024</v>
      </c>
      <c r="L375" s="60">
        <v>16</v>
      </c>
      <c r="M375" s="48" t="s">
        <v>6448</v>
      </c>
      <c r="N375" s="60" t="s">
        <v>406</v>
      </c>
      <c r="O375" s="48" t="s">
        <v>1006</v>
      </c>
      <c r="P375" s="60">
        <v>256</v>
      </c>
      <c r="Q375" s="48" t="s">
        <v>961</v>
      </c>
      <c r="R375" s="48" t="s">
        <v>44</v>
      </c>
      <c r="S375" s="48" t="s">
        <v>987</v>
      </c>
      <c r="T375" s="140">
        <v>13</v>
      </c>
      <c r="U375" s="48" t="s">
        <v>1007</v>
      </c>
      <c r="V375" s="48" t="s">
        <v>1008</v>
      </c>
      <c r="W375" s="132" t="s">
        <v>954</v>
      </c>
      <c r="X375" s="140" t="s">
        <v>1009</v>
      </c>
      <c r="Y375" s="140">
        <v>65</v>
      </c>
      <c r="Z375" s="140" t="s">
        <v>1010</v>
      </c>
      <c r="AA375" s="60" t="s">
        <v>957</v>
      </c>
      <c r="AB375" s="223" t="s">
        <v>1011</v>
      </c>
      <c r="AC375" s="145">
        <v>2</v>
      </c>
      <c r="AD375" s="148"/>
    </row>
    <row r="376" spans="1:30" s="137" customFormat="1" ht="28" x14ac:dyDescent="0.35">
      <c r="A376" s="149" t="s">
        <v>1835</v>
      </c>
      <c r="B376" s="46" t="s">
        <v>6</v>
      </c>
      <c r="C376" s="48" t="s">
        <v>8</v>
      </c>
      <c r="D376" s="46" t="s">
        <v>44</v>
      </c>
      <c r="E376" s="131" t="s">
        <v>6412</v>
      </c>
      <c r="F376" s="131" t="s">
        <v>6091</v>
      </c>
      <c r="G376" s="131" t="s">
        <v>6091</v>
      </c>
      <c r="H376" s="138">
        <v>2699</v>
      </c>
      <c r="I376" s="59">
        <v>0.178571823825357</v>
      </c>
      <c r="J376" s="143">
        <v>2217.0346474953622</v>
      </c>
      <c r="K376" s="48" t="s">
        <v>1024</v>
      </c>
      <c r="L376" s="60">
        <v>16</v>
      </c>
      <c r="M376" s="48" t="s">
        <v>6448</v>
      </c>
      <c r="N376" s="60" t="s">
        <v>406</v>
      </c>
      <c r="O376" s="48" t="s">
        <v>1006</v>
      </c>
      <c r="P376" s="60">
        <v>256</v>
      </c>
      <c r="Q376" s="48" t="s">
        <v>961</v>
      </c>
      <c r="R376" s="48" t="s">
        <v>44</v>
      </c>
      <c r="S376" s="48" t="s">
        <v>987</v>
      </c>
      <c r="T376" s="140">
        <v>13</v>
      </c>
      <c r="U376" s="48" t="s">
        <v>1007</v>
      </c>
      <c r="V376" s="48" t="s">
        <v>1008</v>
      </c>
      <c r="W376" s="132" t="s">
        <v>954</v>
      </c>
      <c r="X376" s="140" t="s">
        <v>1009</v>
      </c>
      <c r="Y376" s="140">
        <v>65</v>
      </c>
      <c r="Z376" s="140" t="s">
        <v>1010</v>
      </c>
      <c r="AA376" s="60" t="s">
        <v>957</v>
      </c>
      <c r="AB376" s="223" t="s">
        <v>1011</v>
      </c>
      <c r="AC376" s="145">
        <v>2</v>
      </c>
      <c r="AD376" s="148"/>
    </row>
    <row r="377" spans="1:30" s="137" customFormat="1" ht="70" x14ac:dyDescent="0.35">
      <c r="A377" s="149" t="s">
        <v>1835</v>
      </c>
      <c r="B377" s="46" t="s">
        <v>6</v>
      </c>
      <c r="C377" s="48" t="s">
        <v>338</v>
      </c>
      <c r="D377" s="46" t="s">
        <v>415</v>
      </c>
      <c r="E377" s="48" t="s">
        <v>930</v>
      </c>
      <c r="F377" s="131" t="s">
        <v>931</v>
      </c>
      <c r="G377" s="131" t="s">
        <v>931</v>
      </c>
      <c r="H377" s="138">
        <v>971.43200000000013</v>
      </c>
      <c r="I377" s="59">
        <v>0.34500000000000003</v>
      </c>
      <c r="J377" s="143">
        <v>636.28800000000001</v>
      </c>
      <c r="K377" s="48" t="s">
        <v>924</v>
      </c>
      <c r="L377" s="60">
        <v>4</v>
      </c>
      <c r="M377" s="48" t="s">
        <v>881</v>
      </c>
      <c r="N377" s="60" t="s">
        <v>406</v>
      </c>
      <c r="O377" s="48" t="s">
        <v>406</v>
      </c>
      <c r="P377" s="60">
        <v>32</v>
      </c>
      <c r="Q377" s="48" t="s">
        <v>932</v>
      </c>
      <c r="R377" s="48" t="s">
        <v>933</v>
      </c>
      <c r="S377" s="48" t="s">
        <v>934</v>
      </c>
      <c r="T377" s="144" t="s">
        <v>612</v>
      </c>
      <c r="U377" s="48" t="s">
        <v>406</v>
      </c>
      <c r="V377" s="48" t="s">
        <v>406</v>
      </c>
      <c r="W377" s="132" t="s">
        <v>57</v>
      </c>
      <c r="X377" s="140">
        <v>1.2</v>
      </c>
      <c r="Y377" s="140">
        <v>90</v>
      </c>
      <c r="Z377" s="140" t="s">
        <v>406</v>
      </c>
      <c r="AA377" s="60" t="s">
        <v>935</v>
      </c>
      <c r="AB377" s="223" t="s">
        <v>936</v>
      </c>
      <c r="AC377" s="146" t="s">
        <v>6425</v>
      </c>
      <c r="AD377" s="148"/>
    </row>
    <row r="378" spans="1:30" s="137" customFormat="1" x14ac:dyDescent="0.35">
      <c r="A378" s="149" t="s">
        <v>1835</v>
      </c>
      <c r="B378" s="46" t="s">
        <v>6</v>
      </c>
      <c r="C378" s="48" t="s">
        <v>338</v>
      </c>
      <c r="D378" s="48" t="s">
        <v>419</v>
      </c>
      <c r="E378" s="48" t="s">
        <v>797</v>
      </c>
      <c r="F378" s="131" t="s">
        <v>798</v>
      </c>
      <c r="G378" s="131" t="s">
        <v>798</v>
      </c>
      <c r="H378" s="138">
        <v>1001.01</v>
      </c>
      <c r="I378" s="59">
        <v>0.11</v>
      </c>
      <c r="J378" s="143">
        <v>890.89890000000003</v>
      </c>
      <c r="K378" s="48" t="s">
        <v>799</v>
      </c>
      <c r="L378" s="60">
        <v>8</v>
      </c>
      <c r="M378" s="48" t="s">
        <v>800</v>
      </c>
      <c r="N378" s="60" t="s">
        <v>552</v>
      </c>
      <c r="O378" s="48" t="s">
        <v>801</v>
      </c>
      <c r="P378" s="60">
        <v>128</v>
      </c>
      <c r="Q378" s="48" t="s">
        <v>802</v>
      </c>
      <c r="R378" s="48" t="s">
        <v>454</v>
      </c>
      <c r="S378" s="48" t="s">
        <v>803</v>
      </c>
      <c r="T378" s="140">
        <v>14</v>
      </c>
      <c r="U378" s="48"/>
      <c r="V378" s="48" t="s">
        <v>804</v>
      </c>
      <c r="W378" s="132" t="s">
        <v>57</v>
      </c>
      <c r="X378" s="140" t="s">
        <v>805</v>
      </c>
      <c r="Y378" s="140">
        <v>65</v>
      </c>
      <c r="Z378" s="140" t="s">
        <v>806</v>
      </c>
      <c r="AA378" s="60" t="s">
        <v>558</v>
      </c>
      <c r="AB378" s="223" t="s">
        <v>795</v>
      </c>
      <c r="AC378" s="145">
        <v>1</v>
      </c>
      <c r="AD378" s="148"/>
    </row>
    <row r="379" spans="1:30" s="137" customFormat="1" x14ac:dyDescent="0.35">
      <c r="A379" s="149" t="s">
        <v>1835</v>
      </c>
      <c r="B379" s="46" t="s">
        <v>6</v>
      </c>
      <c r="C379" s="48" t="s">
        <v>338</v>
      </c>
      <c r="D379" s="48" t="s">
        <v>419</v>
      </c>
      <c r="E379" s="48" t="s">
        <v>769</v>
      </c>
      <c r="F379" s="131" t="s">
        <v>770</v>
      </c>
      <c r="G379" s="131" t="s">
        <v>770</v>
      </c>
      <c r="H379" s="138">
        <v>484.08</v>
      </c>
      <c r="I379" s="59">
        <v>0.14499999999999999</v>
      </c>
      <c r="J379" s="143">
        <v>413.88839999999999</v>
      </c>
      <c r="K379" s="48" t="s">
        <v>771</v>
      </c>
      <c r="L379" s="60">
        <v>4</v>
      </c>
      <c r="M379" s="48" t="s">
        <v>772</v>
      </c>
      <c r="N379" s="60" t="s">
        <v>552</v>
      </c>
      <c r="O379" s="48" t="s">
        <v>773</v>
      </c>
      <c r="P379" s="60">
        <v>32</v>
      </c>
      <c r="Q379" s="48" t="s">
        <v>774</v>
      </c>
      <c r="R379" s="48" t="s">
        <v>775</v>
      </c>
      <c r="S379" s="48" t="s">
        <v>776</v>
      </c>
      <c r="T379" s="140"/>
      <c r="U379" s="48"/>
      <c r="V379" s="48"/>
      <c r="W379" s="132" t="s">
        <v>57</v>
      </c>
      <c r="X379" s="140" t="s">
        <v>777</v>
      </c>
      <c r="Y379" s="140">
        <v>45</v>
      </c>
      <c r="Z379" s="140"/>
      <c r="AA379" s="60" t="s">
        <v>558</v>
      </c>
      <c r="AB379" s="223" t="s">
        <v>612</v>
      </c>
      <c r="AC379" s="145">
        <v>3</v>
      </c>
      <c r="AD379" s="148"/>
    </row>
    <row r="380" spans="1:30" s="137" customFormat="1" x14ac:dyDescent="0.35">
      <c r="A380" s="149" t="s">
        <v>1835</v>
      </c>
      <c r="B380" s="46" t="s">
        <v>6</v>
      </c>
      <c r="C380" s="48" t="s">
        <v>338</v>
      </c>
      <c r="D380" s="48" t="s">
        <v>419</v>
      </c>
      <c r="E380" s="48" t="s">
        <v>782</v>
      </c>
      <c r="F380" s="131" t="s">
        <v>783</v>
      </c>
      <c r="G380" s="131" t="s">
        <v>783</v>
      </c>
      <c r="H380" s="138">
        <v>675</v>
      </c>
      <c r="I380" s="59">
        <v>0.19</v>
      </c>
      <c r="J380" s="143">
        <v>546.75</v>
      </c>
      <c r="K380" s="48" t="s">
        <v>784</v>
      </c>
      <c r="L380" s="60">
        <v>4</v>
      </c>
      <c r="M380" s="48" t="s">
        <v>772</v>
      </c>
      <c r="N380" s="60" t="s">
        <v>552</v>
      </c>
      <c r="O380" s="48" t="s">
        <v>785</v>
      </c>
      <c r="P380" s="60">
        <v>32</v>
      </c>
      <c r="Q380" s="48" t="s">
        <v>99</v>
      </c>
      <c r="R380" s="48" t="s">
        <v>775</v>
      </c>
      <c r="S380" s="48" t="s">
        <v>786</v>
      </c>
      <c r="T380" s="140"/>
      <c r="U380" s="48"/>
      <c r="V380" s="48"/>
      <c r="W380" s="132" t="s">
        <v>57</v>
      </c>
      <c r="X380" s="140" t="s">
        <v>787</v>
      </c>
      <c r="Y380" s="140">
        <v>45</v>
      </c>
      <c r="Z380" s="140"/>
      <c r="AA380" s="60" t="s">
        <v>558</v>
      </c>
      <c r="AB380" s="223" t="s">
        <v>612</v>
      </c>
      <c r="AC380" s="145">
        <v>3</v>
      </c>
      <c r="AD380" s="148"/>
    </row>
    <row r="381" spans="1:30" s="137" customFormat="1" ht="28" x14ac:dyDescent="0.35">
      <c r="A381" s="149" t="s">
        <v>1835</v>
      </c>
      <c r="B381" s="46" t="s">
        <v>6</v>
      </c>
      <c r="C381" s="48" t="s">
        <v>338</v>
      </c>
      <c r="D381" s="48" t="s">
        <v>419</v>
      </c>
      <c r="E381" s="48" t="s">
        <v>791</v>
      </c>
      <c r="F381" s="131" t="s">
        <v>796</v>
      </c>
      <c r="G381" s="131" t="s">
        <v>796</v>
      </c>
      <c r="H381" s="138">
        <v>1216.75</v>
      </c>
      <c r="I381" s="59">
        <v>0.26500000000000001</v>
      </c>
      <c r="J381" s="143">
        <v>894.31119999999999</v>
      </c>
      <c r="K381" s="48" t="s">
        <v>793</v>
      </c>
      <c r="L381" s="60">
        <v>8</v>
      </c>
      <c r="M381" s="48" t="s">
        <v>789</v>
      </c>
      <c r="N381" s="60" t="s">
        <v>552</v>
      </c>
      <c r="O381" s="48" t="s">
        <v>785</v>
      </c>
      <c r="P381" s="60">
        <v>64</v>
      </c>
      <c r="Q381" s="48" t="s">
        <v>99</v>
      </c>
      <c r="R381" s="48" t="s">
        <v>454</v>
      </c>
      <c r="S381" s="48" t="s">
        <v>781</v>
      </c>
      <c r="T381" s="140"/>
      <c r="U381" s="48"/>
      <c r="V381" s="48"/>
      <c r="W381" s="132" t="s">
        <v>57</v>
      </c>
      <c r="X381" s="140" t="s">
        <v>794</v>
      </c>
      <c r="Y381" s="140">
        <v>45</v>
      </c>
      <c r="Z381" s="140"/>
      <c r="AA381" s="60" t="s">
        <v>558</v>
      </c>
      <c r="AB381" s="223" t="s">
        <v>795</v>
      </c>
      <c r="AC381" s="145">
        <v>3</v>
      </c>
      <c r="AD381" s="148"/>
    </row>
    <row r="382" spans="1:30" s="137" customFormat="1" x14ac:dyDescent="0.35">
      <c r="A382" s="149" t="s">
        <v>1835</v>
      </c>
      <c r="B382" s="46" t="s">
        <v>6</v>
      </c>
      <c r="C382" s="48" t="s">
        <v>338</v>
      </c>
      <c r="D382" s="48" t="s">
        <v>419</v>
      </c>
      <c r="E382" s="48" t="s">
        <v>807</v>
      </c>
      <c r="F382" s="131" t="s">
        <v>808</v>
      </c>
      <c r="G382" s="131" t="s">
        <v>808</v>
      </c>
      <c r="H382" s="138">
        <v>1597.98</v>
      </c>
      <c r="I382" s="59">
        <v>0.27500000000000002</v>
      </c>
      <c r="J382" s="143">
        <v>1158.5355</v>
      </c>
      <c r="K382" s="48" t="s">
        <v>809</v>
      </c>
      <c r="L382" s="60">
        <v>4</v>
      </c>
      <c r="M382" s="48" t="s">
        <v>810</v>
      </c>
      <c r="N382" s="60" t="s">
        <v>552</v>
      </c>
      <c r="O382" s="48" t="s">
        <v>668</v>
      </c>
      <c r="P382" s="60">
        <v>128</v>
      </c>
      <c r="Q382" s="48" t="s">
        <v>802</v>
      </c>
      <c r="R382" s="48" t="s">
        <v>775</v>
      </c>
      <c r="S382" s="48" t="s">
        <v>776</v>
      </c>
      <c r="T382" s="140">
        <v>13.3</v>
      </c>
      <c r="U382" s="48"/>
      <c r="V382" s="48" t="s">
        <v>811</v>
      </c>
      <c r="W382" s="132" t="s">
        <v>57</v>
      </c>
      <c r="X382" s="140" t="s">
        <v>794</v>
      </c>
      <c r="Y382" s="140">
        <v>45</v>
      </c>
      <c r="Z382" s="140" t="s">
        <v>812</v>
      </c>
      <c r="AA382" s="60" t="s">
        <v>558</v>
      </c>
      <c r="AB382" s="223" t="s">
        <v>813</v>
      </c>
      <c r="AC382" s="145">
        <v>3</v>
      </c>
      <c r="AD382" s="148"/>
    </row>
    <row r="383" spans="1:30" s="137" customFormat="1" ht="28" x14ac:dyDescent="0.35">
      <c r="A383" s="149" t="s">
        <v>1835</v>
      </c>
      <c r="B383" s="46" t="s">
        <v>6</v>
      </c>
      <c r="C383" s="48" t="s">
        <v>338</v>
      </c>
      <c r="D383" s="48" t="s">
        <v>419</v>
      </c>
      <c r="E383" s="48" t="s">
        <v>807</v>
      </c>
      <c r="F383" s="131" t="s">
        <v>814</v>
      </c>
      <c r="G383" s="131" t="s">
        <v>814</v>
      </c>
      <c r="H383" s="138">
        <v>1865</v>
      </c>
      <c r="I383" s="59">
        <v>0.27500000000000002</v>
      </c>
      <c r="J383" s="143">
        <v>1352.125</v>
      </c>
      <c r="K383" s="48" t="s">
        <v>809</v>
      </c>
      <c r="L383" s="60">
        <v>8</v>
      </c>
      <c r="M383" s="48" t="s">
        <v>810</v>
      </c>
      <c r="N383" s="60" t="s">
        <v>552</v>
      </c>
      <c r="O383" s="48" t="s">
        <v>668</v>
      </c>
      <c r="P383" s="60">
        <v>128</v>
      </c>
      <c r="Q383" s="48" t="s">
        <v>802</v>
      </c>
      <c r="R383" s="48" t="s">
        <v>454</v>
      </c>
      <c r="S383" s="48" t="s">
        <v>781</v>
      </c>
      <c r="T383" s="140">
        <v>13.3</v>
      </c>
      <c r="U383" s="48"/>
      <c r="V383" s="48" t="s">
        <v>811</v>
      </c>
      <c r="W383" s="132" t="s">
        <v>57</v>
      </c>
      <c r="X383" s="140" t="s">
        <v>794</v>
      </c>
      <c r="Y383" s="140">
        <v>45</v>
      </c>
      <c r="Z383" s="140" t="s">
        <v>812</v>
      </c>
      <c r="AA383" s="60" t="s">
        <v>558</v>
      </c>
      <c r="AB383" s="223" t="s">
        <v>813</v>
      </c>
      <c r="AC383" s="145">
        <v>3</v>
      </c>
      <c r="AD383" s="148"/>
    </row>
    <row r="384" spans="1:30" s="137" customFormat="1" x14ac:dyDescent="0.35">
      <c r="A384" s="149" t="s">
        <v>1835</v>
      </c>
      <c r="B384" s="46" t="s">
        <v>6</v>
      </c>
      <c r="C384" s="48" t="s">
        <v>338</v>
      </c>
      <c r="D384" s="48" t="s">
        <v>419</v>
      </c>
      <c r="E384" s="48" t="s">
        <v>815</v>
      </c>
      <c r="F384" s="131" t="s">
        <v>816</v>
      </c>
      <c r="G384" s="131" t="s">
        <v>816</v>
      </c>
      <c r="H384" s="138">
        <v>1559.4260000000002</v>
      </c>
      <c r="I384" s="59">
        <v>0.27500000000000002</v>
      </c>
      <c r="J384" s="143">
        <v>1130.5838000000001</v>
      </c>
      <c r="K384" s="48" t="s">
        <v>817</v>
      </c>
      <c r="L384" s="60">
        <v>4</v>
      </c>
      <c r="M384" s="48" t="s">
        <v>810</v>
      </c>
      <c r="N384" s="60" t="s">
        <v>552</v>
      </c>
      <c r="O384" s="48" t="s">
        <v>818</v>
      </c>
      <c r="P384" s="60">
        <v>128</v>
      </c>
      <c r="Q384" s="48" t="s">
        <v>802</v>
      </c>
      <c r="R384" s="48" t="s">
        <v>775</v>
      </c>
      <c r="S384" s="48" t="s">
        <v>776</v>
      </c>
      <c r="T384" s="140">
        <v>14</v>
      </c>
      <c r="U384" s="48"/>
      <c r="V384" s="48" t="s">
        <v>811</v>
      </c>
      <c r="W384" s="132" t="s">
        <v>57</v>
      </c>
      <c r="X384" s="140" t="s">
        <v>819</v>
      </c>
      <c r="Y384" s="140">
        <v>45</v>
      </c>
      <c r="Z384" s="140" t="s">
        <v>820</v>
      </c>
      <c r="AA384" s="60" t="s">
        <v>558</v>
      </c>
      <c r="AB384" s="223" t="s">
        <v>821</v>
      </c>
      <c r="AC384" s="145">
        <v>3</v>
      </c>
      <c r="AD384" s="148"/>
    </row>
    <row r="385" spans="1:30" s="137" customFormat="1" ht="28" x14ac:dyDescent="0.35">
      <c r="A385" s="149" t="s">
        <v>1835</v>
      </c>
      <c r="B385" s="46" t="s">
        <v>6</v>
      </c>
      <c r="C385" s="48" t="s">
        <v>338</v>
      </c>
      <c r="D385" s="48" t="s">
        <v>419</v>
      </c>
      <c r="E385" s="48" t="s">
        <v>815</v>
      </c>
      <c r="F385" s="131" t="s">
        <v>822</v>
      </c>
      <c r="G385" s="131" t="s">
        <v>822</v>
      </c>
      <c r="H385" s="138">
        <v>1909.3140000000001</v>
      </c>
      <c r="I385" s="59">
        <v>0.27500000000000002</v>
      </c>
      <c r="J385" s="143">
        <v>1384.2526</v>
      </c>
      <c r="K385" s="48" t="s">
        <v>817</v>
      </c>
      <c r="L385" s="60">
        <v>8</v>
      </c>
      <c r="M385" s="48" t="s">
        <v>810</v>
      </c>
      <c r="N385" s="60" t="s">
        <v>552</v>
      </c>
      <c r="O385" s="48" t="s">
        <v>818</v>
      </c>
      <c r="P385" s="60">
        <v>128</v>
      </c>
      <c r="Q385" s="48" t="s">
        <v>802</v>
      </c>
      <c r="R385" s="48" t="s">
        <v>454</v>
      </c>
      <c r="S385" s="48" t="s">
        <v>823</v>
      </c>
      <c r="T385" s="140">
        <v>14</v>
      </c>
      <c r="U385" s="48"/>
      <c r="V385" s="48" t="s">
        <v>811</v>
      </c>
      <c r="W385" s="132" t="s">
        <v>57</v>
      </c>
      <c r="X385" s="140" t="s">
        <v>819</v>
      </c>
      <c r="Y385" s="140">
        <v>45</v>
      </c>
      <c r="Z385" s="140" t="s">
        <v>820</v>
      </c>
      <c r="AA385" s="60" t="s">
        <v>558</v>
      </c>
      <c r="AB385" s="223" t="s">
        <v>821</v>
      </c>
      <c r="AC385" s="145">
        <v>3</v>
      </c>
      <c r="AD385" s="148"/>
    </row>
    <row r="386" spans="1:30" s="137" customFormat="1" x14ac:dyDescent="0.35">
      <c r="A386" s="149" t="s">
        <v>1835</v>
      </c>
      <c r="B386" s="46" t="s">
        <v>6</v>
      </c>
      <c r="C386" s="48" t="s">
        <v>338</v>
      </c>
      <c r="D386" s="48" t="s">
        <v>419</v>
      </c>
      <c r="E386" s="48" t="s">
        <v>782</v>
      </c>
      <c r="F386" s="131" t="s">
        <v>788</v>
      </c>
      <c r="G386" s="131" t="s">
        <v>788</v>
      </c>
      <c r="H386" s="138">
        <v>866.09</v>
      </c>
      <c r="I386" s="59">
        <v>0.27500000000000002</v>
      </c>
      <c r="J386" s="143">
        <v>627.9153</v>
      </c>
      <c r="K386" s="48" t="s">
        <v>784</v>
      </c>
      <c r="L386" s="60">
        <v>8</v>
      </c>
      <c r="M386" s="48" t="s">
        <v>789</v>
      </c>
      <c r="N386" s="60" t="s">
        <v>552</v>
      </c>
      <c r="O386" s="48" t="s">
        <v>785</v>
      </c>
      <c r="P386" s="60">
        <v>64</v>
      </c>
      <c r="Q386" s="48" t="s">
        <v>99</v>
      </c>
      <c r="R386" s="48" t="s">
        <v>454</v>
      </c>
      <c r="S386" s="48" t="s">
        <v>790</v>
      </c>
      <c r="T386" s="140"/>
      <c r="U386" s="48"/>
      <c r="V386" s="48"/>
      <c r="W386" s="132" t="s">
        <v>57</v>
      </c>
      <c r="X386" s="140" t="s">
        <v>787</v>
      </c>
      <c r="Y386" s="140">
        <v>45</v>
      </c>
      <c r="Z386" s="140"/>
      <c r="AA386" s="60" t="s">
        <v>558</v>
      </c>
      <c r="AB386" s="223" t="s">
        <v>612</v>
      </c>
      <c r="AC386" s="145">
        <v>3</v>
      </c>
      <c r="AD386" s="148"/>
    </row>
    <row r="387" spans="1:30" s="137" customFormat="1" ht="28" x14ac:dyDescent="0.35">
      <c r="A387" s="149" t="s">
        <v>1835</v>
      </c>
      <c r="B387" s="46" t="s">
        <v>6</v>
      </c>
      <c r="C387" s="48" t="s">
        <v>338</v>
      </c>
      <c r="D387" s="48" t="s">
        <v>419</v>
      </c>
      <c r="E387" s="48" t="s">
        <v>778</v>
      </c>
      <c r="F387" s="131" t="s">
        <v>779</v>
      </c>
      <c r="G387" s="131" t="s">
        <v>779</v>
      </c>
      <c r="H387" s="138">
        <v>739</v>
      </c>
      <c r="I387" s="59">
        <v>0.27500000000000002</v>
      </c>
      <c r="J387" s="143">
        <v>535.77499999999998</v>
      </c>
      <c r="K387" s="48" t="s">
        <v>771</v>
      </c>
      <c r="L387" s="60">
        <v>8</v>
      </c>
      <c r="M387" s="48" t="s">
        <v>772</v>
      </c>
      <c r="N387" s="60" t="s">
        <v>552</v>
      </c>
      <c r="O387" s="48" t="s">
        <v>773</v>
      </c>
      <c r="P387" s="60">
        <v>64</v>
      </c>
      <c r="Q387" s="48" t="s">
        <v>780</v>
      </c>
      <c r="R387" s="48" t="s">
        <v>454</v>
      </c>
      <c r="S387" s="48" t="s">
        <v>781</v>
      </c>
      <c r="T387" s="140"/>
      <c r="U387" s="48"/>
      <c r="V387" s="48"/>
      <c r="W387" s="132" t="s">
        <v>57</v>
      </c>
      <c r="X387" s="140" t="s">
        <v>777</v>
      </c>
      <c r="Y387" s="140">
        <v>45</v>
      </c>
      <c r="Z387" s="140"/>
      <c r="AA387" s="60" t="s">
        <v>558</v>
      </c>
      <c r="AB387" s="223" t="s">
        <v>612</v>
      </c>
      <c r="AC387" s="145">
        <v>3</v>
      </c>
      <c r="AD387" s="148"/>
    </row>
    <row r="388" spans="1:30" s="137" customFormat="1" x14ac:dyDescent="0.35">
      <c r="A388" s="149" t="s">
        <v>1835</v>
      </c>
      <c r="B388" s="46" t="s">
        <v>6</v>
      </c>
      <c r="C388" s="48" t="s">
        <v>338</v>
      </c>
      <c r="D388" s="48" t="s">
        <v>419</v>
      </c>
      <c r="E388" s="48" t="s">
        <v>791</v>
      </c>
      <c r="F388" s="131" t="s">
        <v>792</v>
      </c>
      <c r="G388" s="131" t="s">
        <v>792</v>
      </c>
      <c r="H388" s="138">
        <v>977.68</v>
      </c>
      <c r="I388" s="59">
        <v>0.28500000000000003</v>
      </c>
      <c r="J388" s="143">
        <v>699.0412</v>
      </c>
      <c r="K388" s="48" t="s">
        <v>793</v>
      </c>
      <c r="L388" s="60">
        <v>4</v>
      </c>
      <c r="M388" s="48" t="s">
        <v>789</v>
      </c>
      <c r="N388" s="60" t="s">
        <v>552</v>
      </c>
      <c r="O388" s="48" t="s">
        <v>785</v>
      </c>
      <c r="P388" s="60">
        <v>16</v>
      </c>
      <c r="Q388" s="48" t="s">
        <v>99</v>
      </c>
      <c r="R388" s="48" t="s">
        <v>775</v>
      </c>
      <c r="S388" s="48" t="s">
        <v>776</v>
      </c>
      <c r="T388" s="140"/>
      <c r="U388" s="48"/>
      <c r="V388" s="48"/>
      <c r="W388" s="132" t="s">
        <v>57</v>
      </c>
      <c r="X388" s="140" t="s">
        <v>794</v>
      </c>
      <c r="Y388" s="140">
        <v>45</v>
      </c>
      <c r="Z388" s="140"/>
      <c r="AA388" s="60" t="s">
        <v>558</v>
      </c>
      <c r="AB388" s="223" t="s">
        <v>795</v>
      </c>
      <c r="AC388" s="145">
        <v>3</v>
      </c>
      <c r="AD388" s="148"/>
    </row>
    <row r="389" spans="1:30" s="137" customFormat="1" ht="140" x14ac:dyDescent="0.35">
      <c r="A389" s="149" t="s">
        <v>1835</v>
      </c>
      <c r="B389" s="46" t="s">
        <v>6</v>
      </c>
      <c r="C389" s="46" t="s">
        <v>11</v>
      </c>
      <c r="D389" s="46" t="s">
        <v>415</v>
      </c>
      <c r="E389" s="48" t="s">
        <v>5544</v>
      </c>
      <c r="F389" s="131" t="s">
        <v>6486</v>
      </c>
      <c r="G389" s="131" t="s">
        <v>6486</v>
      </c>
      <c r="H389" s="138">
        <v>4083.1890000000003</v>
      </c>
      <c r="I389" s="59">
        <v>0.39</v>
      </c>
      <c r="J389" s="143">
        <v>2490.7452900000003</v>
      </c>
      <c r="K389" s="48" t="s">
        <v>6487</v>
      </c>
      <c r="L389" s="60">
        <v>8</v>
      </c>
      <c r="M389" s="48" t="s">
        <v>881</v>
      </c>
      <c r="N389" s="60" t="s">
        <v>406</v>
      </c>
      <c r="O389" s="48" t="s">
        <v>406</v>
      </c>
      <c r="P389" s="60">
        <v>512</v>
      </c>
      <c r="Q389" s="48" t="s">
        <v>941</v>
      </c>
      <c r="R389" s="48" t="s">
        <v>44</v>
      </c>
      <c r="S389" s="48" t="s">
        <v>883</v>
      </c>
      <c r="T389" s="144" t="s">
        <v>612</v>
      </c>
      <c r="U389" s="48" t="s">
        <v>406</v>
      </c>
      <c r="V389" s="48" t="s">
        <v>406</v>
      </c>
      <c r="W389" s="132" t="s">
        <v>57</v>
      </c>
      <c r="X389" s="140">
        <v>1.71</v>
      </c>
      <c r="Y389" s="140">
        <v>240</v>
      </c>
      <c r="Z389" s="140"/>
      <c r="AA389" s="60" t="s">
        <v>892</v>
      </c>
      <c r="AB389" s="223" t="s">
        <v>893</v>
      </c>
      <c r="AC389" s="141">
        <v>3</v>
      </c>
      <c r="AD389" s="148" t="s">
        <v>886</v>
      </c>
    </row>
    <row r="390" spans="1:30" s="137" customFormat="1" ht="140" x14ac:dyDescent="0.35">
      <c r="A390" s="149" t="s">
        <v>1835</v>
      </c>
      <c r="B390" s="46" t="s">
        <v>6</v>
      </c>
      <c r="C390" s="46" t="s">
        <v>11</v>
      </c>
      <c r="D390" s="46" t="s">
        <v>415</v>
      </c>
      <c r="E390" s="48" t="s">
        <v>887</v>
      </c>
      <c r="F390" s="131" t="s">
        <v>888</v>
      </c>
      <c r="G390" s="131" t="s">
        <v>888</v>
      </c>
      <c r="H390" s="138">
        <v>2959.0110000000004</v>
      </c>
      <c r="I390" s="59">
        <v>0.39</v>
      </c>
      <c r="J390" s="143">
        <v>1804.9966999999999</v>
      </c>
      <c r="K390" s="48" t="s">
        <v>889</v>
      </c>
      <c r="L390" s="60">
        <v>8</v>
      </c>
      <c r="M390" s="48" t="s">
        <v>890</v>
      </c>
      <c r="N390" s="60" t="s">
        <v>406</v>
      </c>
      <c r="O390" s="48" t="s">
        <v>406</v>
      </c>
      <c r="P390" s="60">
        <v>500</v>
      </c>
      <c r="Q390" s="48" t="s">
        <v>891</v>
      </c>
      <c r="R390" s="48" t="s">
        <v>44</v>
      </c>
      <c r="S390" s="48" t="s">
        <v>476</v>
      </c>
      <c r="T390" s="144" t="s">
        <v>612</v>
      </c>
      <c r="U390" s="48" t="s">
        <v>406</v>
      </c>
      <c r="V390" s="48" t="s">
        <v>406</v>
      </c>
      <c r="W390" s="132" t="s">
        <v>57</v>
      </c>
      <c r="X390" s="140">
        <v>1.71</v>
      </c>
      <c r="Y390" s="140">
        <v>180</v>
      </c>
      <c r="Z390" s="140" t="s">
        <v>406</v>
      </c>
      <c r="AA390" s="60" t="s">
        <v>892</v>
      </c>
      <c r="AB390" s="223" t="s">
        <v>893</v>
      </c>
      <c r="AC390" s="146" t="s">
        <v>6425</v>
      </c>
      <c r="AD390" s="148" t="s">
        <v>886</v>
      </c>
    </row>
    <row r="391" spans="1:30" s="137" customFormat="1" ht="126" x14ac:dyDescent="0.35">
      <c r="A391" s="149" t="s">
        <v>1835</v>
      </c>
      <c r="B391" s="46" t="s">
        <v>6</v>
      </c>
      <c r="C391" s="46" t="s">
        <v>11</v>
      </c>
      <c r="D391" s="46" t="s">
        <v>415</v>
      </c>
      <c r="E391" s="48" t="s">
        <v>916</v>
      </c>
      <c r="F391" s="131" t="s">
        <v>917</v>
      </c>
      <c r="G391" s="131" t="s">
        <v>917</v>
      </c>
      <c r="H391" s="138">
        <v>8027.47</v>
      </c>
      <c r="I391" s="59">
        <v>0.47499999999999998</v>
      </c>
      <c r="J391" s="143">
        <v>4214.4216999999999</v>
      </c>
      <c r="K391" s="48" t="s">
        <v>912</v>
      </c>
      <c r="L391" s="60">
        <v>8</v>
      </c>
      <c r="M391" s="48" t="s">
        <v>918</v>
      </c>
      <c r="N391" s="60" t="s">
        <v>406</v>
      </c>
      <c r="O391" s="48" t="s">
        <v>406</v>
      </c>
      <c r="P391" s="60">
        <v>128</v>
      </c>
      <c r="Q391" s="48" t="s">
        <v>882</v>
      </c>
      <c r="R391" s="48" t="s">
        <v>44</v>
      </c>
      <c r="S391" s="48" t="s">
        <v>476</v>
      </c>
      <c r="T391" s="140">
        <v>11.6</v>
      </c>
      <c r="U391" s="48" t="s">
        <v>68</v>
      </c>
      <c r="V391" s="48" t="s">
        <v>919</v>
      </c>
      <c r="W391" s="132" t="s">
        <v>353</v>
      </c>
      <c r="X391" s="140">
        <v>1.33</v>
      </c>
      <c r="Y391" s="140">
        <v>45</v>
      </c>
      <c r="Z391" s="140">
        <v>34</v>
      </c>
      <c r="AA391" s="60" t="s">
        <v>920</v>
      </c>
      <c r="AB391" s="223" t="s">
        <v>921</v>
      </c>
      <c r="AC391" s="146" t="s">
        <v>6425</v>
      </c>
      <c r="AD391" s="148" t="s">
        <v>886</v>
      </c>
    </row>
    <row r="392" spans="1:30" s="137" customFormat="1" ht="126" x14ac:dyDescent="0.35">
      <c r="A392" s="149" t="s">
        <v>1835</v>
      </c>
      <c r="B392" s="46" t="s">
        <v>6</v>
      </c>
      <c r="C392" s="46" t="s">
        <v>11</v>
      </c>
      <c r="D392" s="46" t="s">
        <v>415</v>
      </c>
      <c r="E392" s="48" t="s">
        <v>6490</v>
      </c>
      <c r="F392" s="131" t="s">
        <v>6491</v>
      </c>
      <c r="G392" s="131" t="s">
        <v>6491</v>
      </c>
      <c r="H392" s="138">
        <v>10321.278</v>
      </c>
      <c r="I392" s="59">
        <v>0.47499999999999998</v>
      </c>
      <c r="J392" s="143">
        <v>5418.6709500000006</v>
      </c>
      <c r="K392" s="48" t="s">
        <v>6492</v>
      </c>
      <c r="L392" s="60">
        <v>8</v>
      </c>
      <c r="M392" s="48" t="s">
        <v>6493</v>
      </c>
      <c r="N392" s="60" t="s">
        <v>406</v>
      </c>
      <c r="O392" s="48" t="s">
        <v>406</v>
      </c>
      <c r="P392" s="60">
        <v>256</v>
      </c>
      <c r="Q392" s="48" t="s">
        <v>882</v>
      </c>
      <c r="R392" s="48" t="s">
        <v>44</v>
      </c>
      <c r="S392" s="48" t="s">
        <v>883</v>
      </c>
      <c r="T392" s="140">
        <v>11.6</v>
      </c>
      <c r="U392" s="48" t="s">
        <v>68</v>
      </c>
      <c r="V392" s="48" t="s">
        <v>6494</v>
      </c>
      <c r="W392" s="132" t="s">
        <v>353</v>
      </c>
      <c r="X392" s="140">
        <v>1.4</v>
      </c>
      <c r="Y392" s="140">
        <v>65</v>
      </c>
      <c r="Z392" s="140">
        <v>53.5</v>
      </c>
      <c r="AA392" s="60" t="s">
        <v>920</v>
      </c>
      <c r="AB392" s="223" t="s">
        <v>921</v>
      </c>
      <c r="AC392" s="146" t="s">
        <v>6425</v>
      </c>
      <c r="AD392" s="148" t="s">
        <v>886</v>
      </c>
    </row>
    <row r="393" spans="1:30" s="137" customFormat="1" x14ac:dyDescent="0.35">
      <c r="A393" s="149" t="s">
        <v>1835</v>
      </c>
      <c r="B393" s="46" t="s">
        <v>6</v>
      </c>
      <c r="C393" s="46" t="s">
        <v>11</v>
      </c>
      <c r="D393" s="48" t="s">
        <v>419</v>
      </c>
      <c r="E393" s="48" t="s">
        <v>760</v>
      </c>
      <c r="F393" s="131" t="s">
        <v>761</v>
      </c>
      <c r="G393" s="131" t="s">
        <v>761</v>
      </c>
      <c r="H393" s="138">
        <v>2864.95</v>
      </c>
      <c r="I393" s="59">
        <v>0.21</v>
      </c>
      <c r="J393" s="143">
        <v>2263.3105</v>
      </c>
      <c r="K393" s="48" t="s">
        <v>748</v>
      </c>
      <c r="L393" s="60">
        <v>16</v>
      </c>
      <c r="M393" s="48" t="s">
        <v>680</v>
      </c>
      <c r="N393" s="60">
        <v>4</v>
      </c>
      <c r="O393" s="48" t="s">
        <v>762</v>
      </c>
      <c r="P393" s="60">
        <v>512</v>
      </c>
      <c r="Q393" s="48" t="s">
        <v>554</v>
      </c>
      <c r="R393" s="48" t="s">
        <v>454</v>
      </c>
      <c r="S393" s="48" t="s">
        <v>682</v>
      </c>
      <c r="T393" s="140">
        <v>15.6</v>
      </c>
      <c r="U393" s="48"/>
      <c r="V393" s="48" t="s">
        <v>763</v>
      </c>
      <c r="W393" s="132" t="s">
        <v>57</v>
      </c>
      <c r="X393" s="140" t="s">
        <v>764</v>
      </c>
      <c r="Y393" s="140">
        <v>150</v>
      </c>
      <c r="Z393" s="140" t="s">
        <v>765</v>
      </c>
      <c r="AA393" s="60" t="s">
        <v>558</v>
      </c>
      <c r="AB393" s="223" t="s">
        <v>766</v>
      </c>
      <c r="AC393" s="145">
        <v>3</v>
      </c>
      <c r="AD393" s="148"/>
    </row>
    <row r="394" spans="1:30" s="137" customFormat="1" x14ac:dyDescent="0.35">
      <c r="A394" s="149" t="s">
        <v>1835</v>
      </c>
      <c r="B394" s="46" t="s">
        <v>6</v>
      </c>
      <c r="C394" s="46" t="s">
        <v>11</v>
      </c>
      <c r="D394" s="48" t="s">
        <v>419</v>
      </c>
      <c r="E394" s="48" t="s">
        <v>760</v>
      </c>
      <c r="F394" s="131" t="s">
        <v>767</v>
      </c>
      <c r="G394" s="131" t="s">
        <v>767</v>
      </c>
      <c r="H394" s="138">
        <v>2976.05</v>
      </c>
      <c r="I394" s="59">
        <v>0.21</v>
      </c>
      <c r="J394" s="143">
        <v>2351.0794999999998</v>
      </c>
      <c r="K394" s="48" t="s">
        <v>748</v>
      </c>
      <c r="L394" s="60">
        <v>16</v>
      </c>
      <c r="M394" s="48" t="s">
        <v>680</v>
      </c>
      <c r="N394" s="60">
        <v>4</v>
      </c>
      <c r="O394" s="48" t="s">
        <v>768</v>
      </c>
      <c r="P394" s="60">
        <v>512</v>
      </c>
      <c r="Q394" s="48" t="s">
        <v>554</v>
      </c>
      <c r="R394" s="48" t="s">
        <v>454</v>
      </c>
      <c r="S394" s="48" t="s">
        <v>682</v>
      </c>
      <c r="T394" s="140">
        <v>15.6</v>
      </c>
      <c r="U394" s="48"/>
      <c r="V394" s="48" t="s">
        <v>763</v>
      </c>
      <c r="W394" s="132" t="s">
        <v>57</v>
      </c>
      <c r="X394" s="140" t="s">
        <v>764</v>
      </c>
      <c r="Y394" s="140">
        <v>150</v>
      </c>
      <c r="Z394" s="140" t="s">
        <v>765</v>
      </c>
      <c r="AA394" s="60" t="s">
        <v>558</v>
      </c>
      <c r="AB394" s="223" t="s">
        <v>766</v>
      </c>
      <c r="AC394" s="145">
        <v>3</v>
      </c>
      <c r="AD394" s="148"/>
    </row>
    <row r="395" spans="1:30" s="137" customFormat="1" ht="42" x14ac:dyDescent="0.35">
      <c r="A395" s="149" t="s">
        <v>1835</v>
      </c>
      <c r="B395" s="46" t="s">
        <v>6</v>
      </c>
      <c r="C395" s="46" t="s">
        <v>11</v>
      </c>
      <c r="D395" s="48" t="s">
        <v>419</v>
      </c>
      <c r="E395" s="48" t="s">
        <v>740</v>
      </c>
      <c r="F395" s="131" t="s">
        <v>745</v>
      </c>
      <c r="G395" s="131" t="s">
        <v>745</v>
      </c>
      <c r="H395" s="138">
        <v>3515.05</v>
      </c>
      <c r="I395" s="59">
        <v>0.26500000000000001</v>
      </c>
      <c r="J395" s="143">
        <v>2583.5617999999999</v>
      </c>
      <c r="K395" s="48" t="s">
        <v>687</v>
      </c>
      <c r="L395" s="60">
        <v>32</v>
      </c>
      <c r="M395" s="48" t="s">
        <v>680</v>
      </c>
      <c r="N395" s="60">
        <v>4</v>
      </c>
      <c r="O395" s="48" t="s">
        <v>737</v>
      </c>
      <c r="P395" s="60">
        <v>512</v>
      </c>
      <c r="Q395" s="48" t="s">
        <v>554</v>
      </c>
      <c r="R395" s="48" t="s">
        <v>454</v>
      </c>
      <c r="S395" s="48" t="s">
        <v>682</v>
      </c>
      <c r="T395" s="140">
        <v>15.6</v>
      </c>
      <c r="U395" s="48"/>
      <c r="V395" s="48" t="s">
        <v>742</v>
      </c>
      <c r="W395" s="132" t="s">
        <v>57</v>
      </c>
      <c r="X395" s="140" t="s">
        <v>743</v>
      </c>
      <c r="Y395" s="140">
        <v>65</v>
      </c>
      <c r="Z395" s="140" t="s">
        <v>744</v>
      </c>
      <c r="AA395" s="60" t="s">
        <v>558</v>
      </c>
      <c r="AB395" s="223" t="s">
        <v>581</v>
      </c>
      <c r="AC395" s="145">
        <v>3</v>
      </c>
      <c r="AD395" s="148"/>
    </row>
    <row r="396" spans="1:30" s="137" customFormat="1" x14ac:dyDescent="0.35">
      <c r="A396" s="149" t="s">
        <v>1835</v>
      </c>
      <c r="B396" s="46" t="s">
        <v>6</v>
      </c>
      <c r="C396" s="46" t="s">
        <v>11</v>
      </c>
      <c r="D396" s="48" t="s">
        <v>419</v>
      </c>
      <c r="E396" s="48" t="s">
        <v>735</v>
      </c>
      <c r="F396" s="131" t="s">
        <v>736</v>
      </c>
      <c r="G396" s="131" t="s">
        <v>736</v>
      </c>
      <c r="H396" s="138">
        <v>2932.05</v>
      </c>
      <c r="I396" s="59">
        <v>0.26500000000000001</v>
      </c>
      <c r="J396" s="143">
        <v>2155.0567999999998</v>
      </c>
      <c r="K396" s="48" t="s">
        <v>687</v>
      </c>
      <c r="L396" s="60">
        <v>16</v>
      </c>
      <c r="M396" s="48" t="s">
        <v>680</v>
      </c>
      <c r="N396" s="60">
        <v>4</v>
      </c>
      <c r="O396" s="48" t="s">
        <v>737</v>
      </c>
      <c r="P396" s="60">
        <v>512</v>
      </c>
      <c r="Q396" s="48" t="s">
        <v>554</v>
      </c>
      <c r="R396" s="48" t="s">
        <v>454</v>
      </c>
      <c r="S396" s="48" t="s">
        <v>682</v>
      </c>
      <c r="T396" s="140">
        <v>14</v>
      </c>
      <c r="U396" s="48"/>
      <c r="V396" s="48" t="s">
        <v>738</v>
      </c>
      <c r="W396" s="132" t="s">
        <v>57</v>
      </c>
      <c r="X396" s="140" t="s">
        <v>739</v>
      </c>
      <c r="Y396" s="140">
        <v>65</v>
      </c>
      <c r="Z396" s="140" t="s">
        <v>684</v>
      </c>
      <c r="AA396" s="60" t="s">
        <v>558</v>
      </c>
      <c r="AB396" s="223" t="s">
        <v>559</v>
      </c>
      <c r="AC396" s="145">
        <v>3</v>
      </c>
      <c r="AD396" s="148"/>
    </row>
    <row r="397" spans="1:30" s="137" customFormat="1" ht="42" x14ac:dyDescent="0.35">
      <c r="A397" s="149" t="s">
        <v>1835</v>
      </c>
      <c r="B397" s="46" t="s">
        <v>6</v>
      </c>
      <c r="C397" s="46" t="s">
        <v>11</v>
      </c>
      <c r="D397" s="48" t="s">
        <v>419</v>
      </c>
      <c r="E397" s="48" t="s">
        <v>740</v>
      </c>
      <c r="F397" s="131" t="s">
        <v>741</v>
      </c>
      <c r="G397" s="131" t="s">
        <v>741</v>
      </c>
      <c r="H397" s="138">
        <v>3080.55</v>
      </c>
      <c r="I397" s="59">
        <v>0.26500000000000001</v>
      </c>
      <c r="J397" s="143">
        <v>2264.2042999999999</v>
      </c>
      <c r="K397" s="48" t="s">
        <v>687</v>
      </c>
      <c r="L397" s="60">
        <v>16</v>
      </c>
      <c r="M397" s="48" t="s">
        <v>680</v>
      </c>
      <c r="N397" s="60" t="s">
        <v>552</v>
      </c>
      <c r="O397" s="48" t="s">
        <v>681</v>
      </c>
      <c r="P397" s="60">
        <v>512</v>
      </c>
      <c r="Q397" s="48" t="s">
        <v>554</v>
      </c>
      <c r="R397" s="48" t="s">
        <v>454</v>
      </c>
      <c r="S397" s="48" t="s">
        <v>682</v>
      </c>
      <c r="T397" s="140">
        <v>15.6</v>
      </c>
      <c r="U397" s="48"/>
      <c r="V397" s="48" t="s">
        <v>742</v>
      </c>
      <c r="W397" s="132" t="s">
        <v>57</v>
      </c>
      <c r="X397" s="140" t="s">
        <v>743</v>
      </c>
      <c r="Y397" s="140">
        <v>45</v>
      </c>
      <c r="Z397" s="140" t="s">
        <v>744</v>
      </c>
      <c r="AA397" s="60" t="s">
        <v>558</v>
      </c>
      <c r="AB397" s="223" t="s">
        <v>581</v>
      </c>
      <c r="AC397" s="145">
        <v>3</v>
      </c>
      <c r="AD397" s="148"/>
    </row>
    <row r="398" spans="1:30" s="137" customFormat="1" ht="28" x14ac:dyDescent="0.35">
      <c r="A398" s="149" t="s">
        <v>1835</v>
      </c>
      <c r="B398" s="46" t="s">
        <v>6</v>
      </c>
      <c r="C398" s="46" t="s">
        <v>11</v>
      </c>
      <c r="D398" s="48" t="s">
        <v>419</v>
      </c>
      <c r="E398" s="48" t="s">
        <v>746</v>
      </c>
      <c r="F398" s="131" t="s">
        <v>747</v>
      </c>
      <c r="G398" s="131" t="s">
        <v>747</v>
      </c>
      <c r="H398" s="138">
        <v>4500.91</v>
      </c>
      <c r="I398" s="59">
        <v>0.28500000000000003</v>
      </c>
      <c r="J398" s="143">
        <v>3218.1505999999999</v>
      </c>
      <c r="K398" s="48" t="s">
        <v>748</v>
      </c>
      <c r="L398" s="60">
        <v>16</v>
      </c>
      <c r="M398" s="48" t="s">
        <v>680</v>
      </c>
      <c r="N398" s="60">
        <v>4</v>
      </c>
      <c r="O398" s="48" t="s">
        <v>749</v>
      </c>
      <c r="P398" s="60">
        <v>1500</v>
      </c>
      <c r="Q398" s="48" t="s">
        <v>750</v>
      </c>
      <c r="R398" s="48" t="s">
        <v>454</v>
      </c>
      <c r="S398" s="48" t="s">
        <v>682</v>
      </c>
      <c r="T398" s="140">
        <v>15.6</v>
      </c>
      <c r="U398" s="48"/>
      <c r="V398" s="48" t="s">
        <v>751</v>
      </c>
      <c r="W398" s="132" t="s">
        <v>57</v>
      </c>
      <c r="X398" s="140" t="s">
        <v>752</v>
      </c>
      <c r="Y398" s="140">
        <v>65</v>
      </c>
      <c r="Z398" s="140" t="s">
        <v>744</v>
      </c>
      <c r="AA398" s="60" t="s">
        <v>558</v>
      </c>
      <c r="AB398" s="223" t="s">
        <v>753</v>
      </c>
      <c r="AC398" s="145">
        <v>3</v>
      </c>
      <c r="AD398" s="148"/>
    </row>
    <row r="399" spans="1:30" s="137" customFormat="1" ht="42" x14ac:dyDescent="0.35">
      <c r="A399" s="149" t="s">
        <v>1835</v>
      </c>
      <c r="B399" s="46" t="s">
        <v>6</v>
      </c>
      <c r="C399" s="46" t="s">
        <v>11</v>
      </c>
      <c r="D399" s="48" t="s">
        <v>419</v>
      </c>
      <c r="E399" s="48" t="s">
        <v>746</v>
      </c>
      <c r="F399" s="131" t="s">
        <v>754</v>
      </c>
      <c r="G399" s="131" t="s">
        <v>754</v>
      </c>
      <c r="H399" s="138">
        <v>5650.86</v>
      </c>
      <c r="I399" s="59">
        <v>0.28500000000000003</v>
      </c>
      <c r="J399" s="143">
        <v>4040.3649</v>
      </c>
      <c r="K399" s="48" t="s">
        <v>755</v>
      </c>
      <c r="L399" s="60">
        <v>32</v>
      </c>
      <c r="M399" s="48" t="s">
        <v>680</v>
      </c>
      <c r="N399" s="60">
        <v>4</v>
      </c>
      <c r="O399" s="48" t="s">
        <v>756</v>
      </c>
      <c r="P399" s="60">
        <v>1500</v>
      </c>
      <c r="Q399" s="48" t="s">
        <v>757</v>
      </c>
      <c r="R399" s="48" t="s">
        <v>454</v>
      </c>
      <c r="S399" s="48" t="s">
        <v>682</v>
      </c>
      <c r="T399" s="140">
        <v>15.6</v>
      </c>
      <c r="U399" s="48"/>
      <c r="V399" s="48" t="s">
        <v>751</v>
      </c>
      <c r="W399" s="132" t="s">
        <v>57</v>
      </c>
      <c r="X399" s="140" t="s">
        <v>752</v>
      </c>
      <c r="Y399" s="140">
        <v>150</v>
      </c>
      <c r="Z399" s="140" t="s">
        <v>758</v>
      </c>
      <c r="AA399" s="60" t="s">
        <v>558</v>
      </c>
      <c r="AB399" s="223" t="s">
        <v>759</v>
      </c>
      <c r="AC399" s="145">
        <v>3</v>
      </c>
      <c r="AD399" s="148"/>
    </row>
    <row r="400" spans="1:30" s="137" customFormat="1" x14ac:dyDescent="0.35">
      <c r="A400" s="149" t="s">
        <v>1835</v>
      </c>
      <c r="B400" s="46" t="s">
        <v>6</v>
      </c>
      <c r="C400" s="46" t="s">
        <v>11</v>
      </c>
      <c r="D400" s="48" t="s">
        <v>419</v>
      </c>
      <c r="E400" s="48" t="s">
        <v>727</v>
      </c>
      <c r="F400" s="131" t="s">
        <v>728</v>
      </c>
      <c r="G400" s="131" t="s">
        <v>728</v>
      </c>
      <c r="H400" s="138">
        <v>9416.4569230769303</v>
      </c>
      <c r="I400" s="59">
        <v>0.28500000000000003</v>
      </c>
      <c r="J400" s="143">
        <v>6732.7667000000001</v>
      </c>
      <c r="K400" s="48" t="s">
        <v>729</v>
      </c>
      <c r="L400" s="60">
        <v>64</v>
      </c>
      <c r="M400" s="48" t="s">
        <v>730</v>
      </c>
      <c r="N400" s="60">
        <v>8</v>
      </c>
      <c r="O400" s="48" t="s">
        <v>731</v>
      </c>
      <c r="P400" s="60" t="s">
        <v>732</v>
      </c>
      <c r="Q400" s="48" t="s">
        <v>733</v>
      </c>
      <c r="R400" s="48" t="s">
        <v>454</v>
      </c>
      <c r="S400" s="48" t="s">
        <v>725</v>
      </c>
      <c r="T400" s="140"/>
      <c r="U400" s="48"/>
      <c r="V400" s="48"/>
      <c r="W400" s="132" t="s">
        <v>57</v>
      </c>
      <c r="X400" s="140" t="s">
        <v>734</v>
      </c>
      <c r="Y400" s="140">
        <v>1000</v>
      </c>
      <c r="Z400" s="140"/>
      <c r="AA400" s="60" t="s">
        <v>558</v>
      </c>
      <c r="AB400" s="223" t="s">
        <v>612</v>
      </c>
      <c r="AC400" s="145">
        <v>3</v>
      </c>
      <c r="AD400" s="148"/>
    </row>
    <row r="401" spans="1:30" s="137" customFormat="1" ht="28" x14ac:dyDescent="0.35">
      <c r="A401" s="149" t="s">
        <v>1835</v>
      </c>
      <c r="B401" s="46" t="s">
        <v>6</v>
      </c>
      <c r="C401" s="46" t="s">
        <v>11</v>
      </c>
      <c r="D401" s="48" t="s">
        <v>419</v>
      </c>
      <c r="E401" s="48" t="s">
        <v>705</v>
      </c>
      <c r="F401" s="131" t="s">
        <v>706</v>
      </c>
      <c r="G401" s="131" t="s">
        <v>706</v>
      </c>
      <c r="H401" s="138">
        <v>3239.2</v>
      </c>
      <c r="I401" s="59"/>
      <c r="J401" s="143"/>
      <c r="K401" s="48" t="s">
        <v>707</v>
      </c>
      <c r="L401" s="60">
        <v>16</v>
      </c>
      <c r="M401" s="48" t="s">
        <v>680</v>
      </c>
      <c r="N401" s="60">
        <v>12</v>
      </c>
      <c r="O401" s="48" t="s">
        <v>708</v>
      </c>
      <c r="P401" s="60">
        <v>1500</v>
      </c>
      <c r="Q401" s="48" t="s">
        <v>709</v>
      </c>
      <c r="R401" s="48" t="s">
        <v>454</v>
      </c>
      <c r="S401" s="48" t="s">
        <v>682</v>
      </c>
      <c r="T401" s="140"/>
      <c r="U401" s="48"/>
      <c r="V401" s="48"/>
      <c r="W401" s="132" t="s">
        <v>57</v>
      </c>
      <c r="X401" s="140" t="s">
        <v>710</v>
      </c>
      <c r="Y401" s="140">
        <v>550</v>
      </c>
      <c r="Z401" s="140"/>
      <c r="AA401" s="60" t="s">
        <v>558</v>
      </c>
      <c r="AB401" s="223" t="s">
        <v>612</v>
      </c>
      <c r="AC401" s="145">
        <v>3</v>
      </c>
      <c r="AD401" s="148"/>
    </row>
    <row r="402" spans="1:30" s="137" customFormat="1" ht="28" x14ac:dyDescent="0.35">
      <c r="A402" s="149" t="s">
        <v>1835</v>
      </c>
      <c r="B402" s="46" t="s">
        <v>6</v>
      </c>
      <c r="C402" s="46" t="s">
        <v>11</v>
      </c>
      <c r="D402" s="48" t="s">
        <v>419</v>
      </c>
      <c r="E402" s="48" t="s">
        <v>705</v>
      </c>
      <c r="F402" s="131" t="s">
        <v>711</v>
      </c>
      <c r="G402" s="131" t="s">
        <v>711</v>
      </c>
      <c r="H402" s="138">
        <v>3848.9</v>
      </c>
      <c r="I402" s="59"/>
      <c r="J402" s="143"/>
      <c r="K402" s="48" t="s">
        <v>707</v>
      </c>
      <c r="L402" s="60">
        <v>32</v>
      </c>
      <c r="M402" s="48" t="s">
        <v>680</v>
      </c>
      <c r="N402" s="60">
        <v>8</v>
      </c>
      <c r="O402" s="48" t="s">
        <v>712</v>
      </c>
      <c r="P402" s="60">
        <v>1500</v>
      </c>
      <c r="Q402" s="48" t="s">
        <v>713</v>
      </c>
      <c r="R402" s="48" t="s">
        <v>454</v>
      </c>
      <c r="S402" s="48" t="s">
        <v>682</v>
      </c>
      <c r="T402" s="140"/>
      <c r="U402" s="48"/>
      <c r="V402" s="48"/>
      <c r="W402" s="132" t="s">
        <v>57</v>
      </c>
      <c r="X402" s="140" t="s">
        <v>710</v>
      </c>
      <c r="Y402" s="140">
        <v>550</v>
      </c>
      <c r="Z402" s="140"/>
      <c r="AA402" s="60" t="s">
        <v>558</v>
      </c>
      <c r="AB402" s="223" t="s">
        <v>612</v>
      </c>
      <c r="AC402" s="145">
        <v>3</v>
      </c>
      <c r="AD402" s="148"/>
    </row>
    <row r="403" spans="1:30" s="137" customFormat="1" ht="28" x14ac:dyDescent="0.35">
      <c r="A403" s="149" t="s">
        <v>1835</v>
      </c>
      <c r="B403" s="46" t="s">
        <v>6</v>
      </c>
      <c r="C403" s="46" t="s">
        <v>11</v>
      </c>
      <c r="D403" s="48" t="s">
        <v>419</v>
      </c>
      <c r="E403" s="48" t="s">
        <v>714</v>
      </c>
      <c r="F403" s="131" t="s">
        <v>715</v>
      </c>
      <c r="G403" s="131" t="s">
        <v>715</v>
      </c>
      <c r="H403" s="138">
        <v>4557.3</v>
      </c>
      <c r="I403" s="59"/>
      <c r="J403" s="143"/>
      <c r="K403" s="48" t="s">
        <v>716</v>
      </c>
      <c r="L403" s="60">
        <v>32</v>
      </c>
      <c r="M403" s="48" t="s">
        <v>680</v>
      </c>
      <c r="N403" s="60">
        <v>4</v>
      </c>
      <c r="O403" s="48" t="s">
        <v>717</v>
      </c>
      <c r="P403" s="60">
        <v>3000</v>
      </c>
      <c r="Q403" s="48" t="s">
        <v>718</v>
      </c>
      <c r="R403" s="48" t="s">
        <v>454</v>
      </c>
      <c r="S403" s="48" t="s">
        <v>719</v>
      </c>
      <c r="T403" s="140"/>
      <c r="U403" s="48"/>
      <c r="V403" s="48"/>
      <c r="W403" s="132" t="s">
        <v>57</v>
      </c>
      <c r="X403" s="140" t="s">
        <v>720</v>
      </c>
      <c r="Y403" s="140">
        <v>500</v>
      </c>
      <c r="Z403" s="140"/>
      <c r="AA403" s="60" t="s">
        <v>558</v>
      </c>
      <c r="AB403" s="223" t="s">
        <v>612</v>
      </c>
      <c r="AC403" s="145">
        <v>3</v>
      </c>
      <c r="AD403" s="148"/>
    </row>
    <row r="404" spans="1:30" s="137" customFormat="1" ht="28" x14ac:dyDescent="0.35">
      <c r="A404" s="149" t="s">
        <v>1835</v>
      </c>
      <c r="B404" s="46" t="s">
        <v>6</v>
      </c>
      <c r="C404" s="46" t="s">
        <v>11</v>
      </c>
      <c r="D404" s="48" t="s">
        <v>419</v>
      </c>
      <c r="E404" s="48" t="s">
        <v>721</v>
      </c>
      <c r="F404" s="131" t="s">
        <v>722</v>
      </c>
      <c r="G404" s="131" t="s">
        <v>722</v>
      </c>
      <c r="H404" s="138">
        <v>6121.61</v>
      </c>
      <c r="I404" s="59"/>
      <c r="J404" s="143"/>
      <c r="K404" s="48" t="s">
        <v>723</v>
      </c>
      <c r="L404" s="60">
        <v>32</v>
      </c>
      <c r="M404" s="48" t="s">
        <v>680</v>
      </c>
      <c r="N404" s="60">
        <v>6</v>
      </c>
      <c r="O404" s="48" t="s">
        <v>724</v>
      </c>
      <c r="P404" s="60">
        <v>3000</v>
      </c>
      <c r="Q404" s="48" t="s">
        <v>718</v>
      </c>
      <c r="R404" s="48" t="s">
        <v>454</v>
      </c>
      <c r="S404" s="48" t="s">
        <v>725</v>
      </c>
      <c r="T404" s="140"/>
      <c r="U404" s="48"/>
      <c r="V404" s="48"/>
      <c r="W404" s="132" t="s">
        <v>57</v>
      </c>
      <c r="X404" s="140" t="s">
        <v>726</v>
      </c>
      <c r="Y404" s="140">
        <v>1000</v>
      </c>
      <c r="Z404" s="140"/>
      <c r="AA404" s="60" t="s">
        <v>558</v>
      </c>
      <c r="AB404" s="223" t="s">
        <v>612</v>
      </c>
      <c r="AC404" s="145">
        <v>3</v>
      </c>
      <c r="AD404" s="148"/>
    </row>
    <row r="405" spans="1:30" s="137" customFormat="1" ht="28" x14ac:dyDescent="0.35">
      <c r="A405" s="149" t="s">
        <v>1835</v>
      </c>
      <c r="B405" s="46" t="s">
        <v>6</v>
      </c>
      <c r="C405" s="46" t="s">
        <v>11</v>
      </c>
      <c r="D405" s="46" t="s">
        <v>44</v>
      </c>
      <c r="E405" s="131" t="s">
        <v>6479</v>
      </c>
      <c r="F405" s="131" t="s">
        <v>1067</v>
      </c>
      <c r="G405" s="131" t="s">
        <v>1067</v>
      </c>
      <c r="H405" s="138">
        <v>3299</v>
      </c>
      <c r="I405" s="59">
        <v>0.10922908555524492</v>
      </c>
      <c r="J405" s="143">
        <v>2938.653246753247</v>
      </c>
      <c r="K405" s="48" t="s">
        <v>6480</v>
      </c>
      <c r="L405" s="60">
        <v>16</v>
      </c>
      <c r="M405" s="48" t="s">
        <v>1005</v>
      </c>
      <c r="N405" s="60">
        <v>4</v>
      </c>
      <c r="O405" s="48" t="s">
        <v>6481</v>
      </c>
      <c r="P405" s="60">
        <v>512</v>
      </c>
      <c r="Q405" s="48" t="s">
        <v>961</v>
      </c>
      <c r="R405" s="48" t="s">
        <v>44</v>
      </c>
      <c r="S405" s="48" t="s">
        <v>6457</v>
      </c>
      <c r="T405" s="140">
        <v>14.4</v>
      </c>
      <c r="U405" s="48" t="s">
        <v>2176</v>
      </c>
      <c r="V405" s="48" t="s">
        <v>68</v>
      </c>
      <c r="W405" s="132" t="s">
        <v>954</v>
      </c>
      <c r="X405" s="140">
        <v>1.8</v>
      </c>
      <c r="Y405" s="140">
        <v>65</v>
      </c>
      <c r="Z405" s="140">
        <v>58</v>
      </c>
      <c r="AA405" s="60" t="s">
        <v>957</v>
      </c>
      <c r="AB405" s="223" t="s">
        <v>6428</v>
      </c>
      <c r="AC405" s="145">
        <v>2</v>
      </c>
      <c r="AD405" s="148"/>
    </row>
    <row r="406" spans="1:30" s="137" customFormat="1" ht="28" x14ac:dyDescent="0.35">
      <c r="A406" s="149" t="s">
        <v>1835</v>
      </c>
      <c r="B406" s="46" t="s">
        <v>6</v>
      </c>
      <c r="C406" s="46" t="s">
        <v>11</v>
      </c>
      <c r="D406" s="46" t="s">
        <v>44</v>
      </c>
      <c r="E406" s="131" t="s">
        <v>6482</v>
      </c>
      <c r="F406" s="131" t="s">
        <v>1068</v>
      </c>
      <c r="G406" s="131" t="s">
        <v>1068</v>
      </c>
      <c r="H406" s="138">
        <v>4249</v>
      </c>
      <c r="I406" s="59">
        <v>0.109229553521488</v>
      </c>
      <c r="J406" s="143">
        <v>3784.8836270871984</v>
      </c>
      <c r="K406" s="48" t="s">
        <v>6480</v>
      </c>
      <c r="L406" s="60">
        <v>32</v>
      </c>
      <c r="M406" s="48" t="s">
        <v>1005</v>
      </c>
      <c r="N406" s="60">
        <v>4</v>
      </c>
      <c r="O406" s="48" t="s">
        <v>6481</v>
      </c>
      <c r="P406" s="60">
        <v>1000</v>
      </c>
      <c r="Q406" s="48" t="s">
        <v>961</v>
      </c>
      <c r="R406" s="48" t="s">
        <v>44</v>
      </c>
      <c r="S406" s="48" t="s">
        <v>1488</v>
      </c>
      <c r="T406" s="140">
        <v>14.4</v>
      </c>
      <c r="U406" s="48" t="s">
        <v>2176</v>
      </c>
      <c r="V406" s="48" t="s">
        <v>68</v>
      </c>
      <c r="W406" s="132" t="s">
        <v>954</v>
      </c>
      <c r="X406" s="140">
        <v>1.8</v>
      </c>
      <c r="Y406" s="140">
        <v>65</v>
      </c>
      <c r="Z406" s="140">
        <v>58</v>
      </c>
      <c r="AA406" s="60" t="s">
        <v>957</v>
      </c>
      <c r="AB406" s="223" t="s">
        <v>6428</v>
      </c>
      <c r="AC406" s="145">
        <v>2</v>
      </c>
      <c r="AD406" s="148"/>
    </row>
    <row r="407" spans="1:30" s="137" customFormat="1" ht="28" x14ac:dyDescent="0.35">
      <c r="A407" s="149" t="s">
        <v>1835</v>
      </c>
      <c r="B407" s="46" t="s">
        <v>6</v>
      </c>
      <c r="C407" s="46" t="s">
        <v>11</v>
      </c>
      <c r="D407" s="46" t="s">
        <v>44</v>
      </c>
      <c r="E407" s="131" t="s">
        <v>6499</v>
      </c>
      <c r="F407" s="131" t="s">
        <v>1072</v>
      </c>
      <c r="G407" s="131" t="s">
        <v>1072</v>
      </c>
      <c r="H407" s="138">
        <v>4849</v>
      </c>
      <c r="I407" s="59">
        <v>0.1092311556693021</v>
      </c>
      <c r="J407" s="143">
        <v>4319.3381261595541</v>
      </c>
      <c r="K407" s="48" t="s">
        <v>6480</v>
      </c>
      <c r="L407" s="60">
        <v>32</v>
      </c>
      <c r="M407" s="48" t="s">
        <v>1005</v>
      </c>
      <c r="N407" s="60">
        <v>4</v>
      </c>
      <c r="O407" s="48" t="s">
        <v>6481</v>
      </c>
      <c r="P407" s="60">
        <v>2000</v>
      </c>
      <c r="Q407" s="48" t="s">
        <v>961</v>
      </c>
      <c r="R407" s="48" t="s">
        <v>44</v>
      </c>
      <c r="S407" s="48" t="s">
        <v>1488</v>
      </c>
      <c r="T407" s="140">
        <v>14.4</v>
      </c>
      <c r="U407" s="48" t="s">
        <v>2176</v>
      </c>
      <c r="V407" s="48" t="s">
        <v>68</v>
      </c>
      <c r="W407" s="132" t="s">
        <v>954</v>
      </c>
      <c r="X407" s="140">
        <v>1.8</v>
      </c>
      <c r="Y407" s="140">
        <v>65</v>
      </c>
      <c r="Z407" s="140">
        <v>58</v>
      </c>
      <c r="AA407" s="60" t="s">
        <v>957</v>
      </c>
      <c r="AB407" s="223" t="s">
        <v>6428</v>
      </c>
      <c r="AC407" s="145">
        <v>2</v>
      </c>
      <c r="AD407" s="148"/>
    </row>
    <row r="408" spans="1:30" s="137" customFormat="1" ht="28" x14ac:dyDescent="0.35">
      <c r="A408" s="149" t="s">
        <v>1835</v>
      </c>
      <c r="B408" s="46" t="s">
        <v>6</v>
      </c>
      <c r="C408" s="46" t="s">
        <v>11</v>
      </c>
      <c r="D408" s="46" t="s">
        <v>44</v>
      </c>
      <c r="E408" s="131" t="s">
        <v>6500</v>
      </c>
      <c r="F408" s="131" t="s">
        <v>1082</v>
      </c>
      <c r="G408" s="131" t="s">
        <v>1082</v>
      </c>
      <c r="H408" s="138">
        <v>5749</v>
      </c>
      <c r="I408" s="59">
        <v>0.10922987009759901</v>
      </c>
      <c r="J408" s="143">
        <v>5121.037476808905</v>
      </c>
      <c r="K408" s="48" t="s">
        <v>6480</v>
      </c>
      <c r="L408" s="60">
        <v>32</v>
      </c>
      <c r="M408" s="48" t="s">
        <v>1005</v>
      </c>
      <c r="N408" s="60">
        <v>4</v>
      </c>
      <c r="O408" s="48" t="s">
        <v>4457</v>
      </c>
      <c r="P408" s="60">
        <v>2000</v>
      </c>
      <c r="Q408" s="48" t="s">
        <v>961</v>
      </c>
      <c r="R408" s="48" t="s">
        <v>44</v>
      </c>
      <c r="S408" s="48" t="s">
        <v>1488</v>
      </c>
      <c r="T408" s="140">
        <v>14.4</v>
      </c>
      <c r="U408" s="48" t="s">
        <v>2176</v>
      </c>
      <c r="V408" s="48" t="s">
        <v>68</v>
      </c>
      <c r="W408" s="132" t="s">
        <v>954</v>
      </c>
      <c r="X408" s="140">
        <v>1.8</v>
      </c>
      <c r="Y408" s="140">
        <v>65</v>
      </c>
      <c r="Z408" s="140">
        <v>58</v>
      </c>
      <c r="AA408" s="60" t="s">
        <v>957</v>
      </c>
      <c r="AB408" s="223" t="s">
        <v>6428</v>
      </c>
      <c r="AC408" s="145">
        <v>2</v>
      </c>
      <c r="AD408" s="148"/>
    </row>
    <row r="409" spans="1:30" s="137" customFormat="1" ht="42" x14ac:dyDescent="0.35">
      <c r="A409" s="149" t="s">
        <v>1835</v>
      </c>
      <c r="B409" s="46" t="s">
        <v>6</v>
      </c>
      <c r="C409" s="46" t="s">
        <v>11</v>
      </c>
      <c r="D409" s="46" t="s">
        <v>44</v>
      </c>
      <c r="E409" s="131" t="s">
        <v>1087</v>
      </c>
      <c r="F409" s="131" t="s">
        <v>1086</v>
      </c>
      <c r="G409" s="131" t="s">
        <v>1086</v>
      </c>
      <c r="H409" s="138">
        <v>5499</v>
      </c>
      <c r="I409" s="59">
        <v>0.08</v>
      </c>
      <c r="J409" s="143">
        <v>5059.08</v>
      </c>
      <c r="K409" s="48" t="s">
        <v>1088</v>
      </c>
      <c r="L409" s="60">
        <v>16</v>
      </c>
      <c r="M409" s="48" t="s">
        <v>881</v>
      </c>
      <c r="N409" s="60">
        <v>6</v>
      </c>
      <c r="O409" s="48" t="s">
        <v>1089</v>
      </c>
      <c r="P409" s="60">
        <v>1000</v>
      </c>
      <c r="Q409" s="48" t="s">
        <v>961</v>
      </c>
      <c r="R409" s="48" t="s">
        <v>44</v>
      </c>
      <c r="S409" s="48" t="s">
        <v>951</v>
      </c>
      <c r="T409" s="140">
        <v>28</v>
      </c>
      <c r="U409" s="48" t="s">
        <v>952</v>
      </c>
      <c r="V409" s="48" t="s">
        <v>1090</v>
      </c>
      <c r="W409" s="132" t="s">
        <v>954</v>
      </c>
      <c r="X409" s="140" t="s">
        <v>1091</v>
      </c>
      <c r="Y409" s="140"/>
      <c r="Z409" s="140"/>
      <c r="AA409" s="60"/>
      <c r="AB409" s="223" t="s">
        <v>1092</v>
      </c>
      <c r="AC409" s="145">
        <v>2</v>
      </c>
      <c r="AD409" s="148"/>
    </row>
    <row r="410" spans="1:30" s="137" customFormat="1" ht="42" x14ac:dyDescent="0.35">
      <c r="A410" s="149" t="s">
        <v>1835</v>
      </c>
      <c r="B410" s="46" t="s">
        <v>6</v>
      </c>
      <c r="C410" s="46" t="s">
        <v>11</v>
      </c>
      <c r="D410" s="46" t="s">
        <v>44</v>
      </c>
      <c r="E410" s="131" t="s">
        <v>1094</v>
      </c>
      <c r="F410" s="131" t="s">
        <v>1093</v>
      </c>
      <c r="G410" s="131" t="s">
        <v>1093</v>
      </c>
      <c r="H410" s="138">
        <v>6599</v>
      </c>
      <c r="I410" s="59">
        <v>0.08</v>
      </c>
      <c r="J410" s="143">
        <v>6071.08</v>
      </c>
      <c r="K410" s="48" t="s">
        <v>1095</v>
      </c>
      <c r="L410" s="60">
        <v>32</v>
      </c>
      <c r="M410" s="48" t="s">
        <v>881</v>
      </c>
      <c r="N410" s="60">
        <v>8</v>
      </c>
      <c r="O410" s="48" t="s">
        <v>1096</v>
      </c>
      <c r="P410" s="60">
        <v>1000</v>
      </c>
      <c r="Q410" s="48" t="s">
        <v>961</v>
      </c>
      <c r="R410" s="48" t="s">
        <v>44</v>
      </c>
      <c r="S410" s="48" t="s">
        <v>951</v>
      </c>
      <c r="T410" s="140">
        <v>28</v>
      </c>
      <c r="U410" s="48" t="s">
        <v>952</v>
      </c>
      <c r="V410" s="48" t="s">
        <v>1090</v>
      </c>
      <c r="W410" s="132" t="s">
        <v>954</v>
      </c>
      <c r="X410" s="140" t="s">
        <v>1091</v>
      </c>
      <c r="Y410" s="140"/>
      <c r="Z410" s="140"/>
      <c r="AA410" s="60"/>
      <c r="AB410" s="223" t="s">
        <v>1092</v>
      </c>
      <c r="AC410" s="145">
        <v>2</v>
      </c>
      <c r="AD410" s="148"/>
    </row>
    <row r="411" spans="1:30" s="137" customFormat="1" ht="42" x14ac:dyDescent="0.35">
      <c r="A411" s="149" t="s">
        <v>1835</v>
      </c>
      <c r="B411" s="46" t="s">
        <v>6</v>
      </c>
      <c r="C411" s="46" t="s">
        <v>11</v>
      </c>
      <c r="D411" s="46" t="s">
        <v>44</v>
      </c>
      <c r="E411" s="131" t="s">
        <v>1098</v>
      </c>
      <c r="F411" s="131" t="s">
        <v>1097</v>
      </c>
      <c r="G411" s="131" t="s">
        <v>1097</v>
      </c>
      <c r="H411" s="138">
        <v>7499</v>
      </c>
      <c r="I411" s="59">
        <v>0.08</v>
      </c>
      <c r="J411" s="143">
        <v>6899.08</v>
      </c>
      <c r="K411" s="48" t="s">
        <v>1088</v>
      </c>
      <c r="L411" s="60">
        <v>32</v>
      </c>
      <c r="M411" s="48" t="s">
        <v>881</v>
      </c>
      <c r="N411" s="60">
        <v>8</v>
      </c>
      <c r="O411" s="48" t="s">
        <v>1096</v>
      </c>
      <c r="P411" s="60">
        <v>2000</v>
      </c>
      <c r="Q411" s="48" t="s">
        <v>961</v>
      </c>
      <c r="R411" s="48" t="s">
        <v>44</v>
      </c>
      <c r="S411" s="48" t="s">
        <v>951</v>
      </c>
      <c r="T411" s="140">
        <v>28</v>
      </c>
      <c r="U411" s="48" t="s">
        <v>952</v>
      </c>
      <c r="V411" s="48" t="s">
        <v>1090</v>
      </c>
      <c r="W411" s="132" t="s">
        <v>954</v>
      </c>
      <c r="X411" s="140" t="s">
        <v>1091</v>
      </c>
      <c r="Y411" s="140"/>
      <c r="Z411" s="140"/>
      <c r="AA411" s="60"/>
      <c r="AB411" s="223" t="s">
        <v>1092</v>
      </c>
      <c r="AC411" s="145">
        <v>2</v>
      </c>
      <c r="AD411" s="148"/>
    </row>
    <row r="412" spans="1:30" s="137" customFormat="1" x14ac:dyDescent="0.35">
      <c r="A412" s="149" t="s">
        <v>1835</v>
      </c>
      <c r="B412" s="46" t="s">
        <v>6</v>
      </c>
      <c r="C412" s="46" t="s">
        <v>11</v>
      </c>
      <c r="D412" s="46" t="s">
        <v>44</v>
      </c>
      <c r="E412" s="131" t="s">
        <v>6502</v>
      </c>
      <c r="F412" s="131" t="s">
        <v>5522</v>
      </c>
      <c r="G412" s="131" t="s">
        <v>5522</v>
      </c>
      <c r="H412" s="138">
        <v>7579</v>
      </c>
      <c r="I412" s="59">
        <v>5.2153758191494065E-2</v>
      </c>
      <c r="J412" s="143">
        <v>7183.7266666666665</v>
      </c>
      <c r="K412" s="48" t="s">
        <v>6503</v>
      </c>
      <c r="L412" s="60">
        <v>32</v>
      </c>
      <c r="M412" s="48" t="s">
        <v>881</v>
      </c>
      <c r="N412" s="60">
        <v>6</v>
      </c>
      <c r="O412" s="48" t="s">
        <v>6504</v>
      </c>
      <c r="P412" s="60">
        <v>1000</v>
      </c>
      <c r="Q412" s="48" t="s">
        <v>961</v>
      </c>
      <c r="R412" s="48" t="s">
        <v>44</v>
      </c>
      <c r="S412" s="48" t="s">
        <v>6457</v>
      </c>
      <c r="T412" s="140">
        <v>28</v>
      </c>
      <c r="U412" s="48" t="s">
        <v>2176</v>
      </c>
      <c r="V412" s="48" t="s">
        <v>68</v>
      </c>
      <c r="W412" s="132" t="s">
        <v>954</v>
      </c>
      <c r="X412" s="140">
        <v>9.6</v>
      </c>
      <c r="Y412" s="140">
        <v>200</v>
      </c>
      <c r="Z412" s="140"/>
      <c r="AA412" s="60" t="s">
        <v>957</v>
      </c>
      <c r="AB412" s="223" t="s">
        <v>6428</v>
      </c>
      <c r="AC412" s="145">
        <v>2</v>
      </c>
      <c r="AD412" s="148"/>
    </row>
    <row r="413" spans="1:30" s="137" customFormat="1" x14ac:dyDescent="0.35">
      <c r="A413" s="149" t="s">
        <v>1835</v>
      </c>
      <c r="B413" s="46" t="s">
        <v>6</v>
      </c>
      <c r="C413" s="48" t="s">
        <v>339</v>
      </c>
      <c r="D413" s="48" t="s">
        <v>419</v>
      </c>
      <c r="E413" s="48" t="s">
        <v>832</v>
      </c>
      <c r="F413" s="131" t="s">
        <v>833</v>
      </c>
      <c r="G413" s="131" t="s">
        <v>833</v>
      </c>
      <c r="H413" s="138">
        <v>799</v>
      </c>
      <c r="I413" s="59">
        <v>0.27500000000000002</v>
      </c>
      <c r="J413" s="143">
        <v>579.27499999999998</v>
      </c>
      <c r="K413" s="48" t="s">
        <v>834</v>
      </c>
      <c r="L413" s="60">
        <v>0.5</v>
      </c>
      <c r="M413" s="48" t="s">
        <v>827</v>
      </c>
      <c r="N413" s="60" t="s">
        <v>552</v>
      </c>
      <c r="O413" s="48" t="s">
        <v>828</v>
      </c>
      <c r="P413" s="60">
        <v>3.2000000000000001E-2</v>
      </c>
      <c r="Q413" s="48" t="s">
        <v>829</v>
      </c>
      <c r="R413" s="48" t="s">
        <v>612</v>
      </c>
      <c r="S413" s="48" t="s">
        <v>830</v>
      </c>
      <c r="T413" s="140"/>
      <c r="U413" s="48"/>
      <c r="V413" s="48"/>
      <c r="W413" s="132" t="s">
        <v>57</v>
      </c>
      <c r="X413" s="140" t="s">
        <v>835</v>
      </c>
      <c r="Y413" s="140">
        <v>36</v>
      </c>
      <c r="Z413" s="140"/>
      <c r="AA413" s="60" t="s">
        <v>558</v>
      </c>
      <c r="AB413" s="223" t="s">
        <v>612</v>
      </c>
      <c r="AC413" s="145">
        <v>3</v>
      </c>
      <c r="AD413" s="148"/>
    </row>
    <row r="414" spans="1:30" s="137" customFormat="1" x14ac:dyDescent="0.35">
      <c r="A414" s="149" t="s">
        <v>1835</v>
      </c>
      <c r="B414" s="46" t="s">
        <v>6</v>
      </c>
      <c r="C414" s="48" t="s">
        <v>339</v>
      </c>
      <c r="D414" s="48" t="s">
        <v>419</v>
      </c>
      <c r="E414" s="48" t="s">
        <v>824</v>
      </c>
      <c r="F414" s="131" t="s">
        <v>825</v>
      </c>
      <c r="G414" s="131" t="s">
        <v>825</v>
      </c>
      <c r="H414" s="138">
        <v>1432.94</v>
      </c>
      <c r="I414" s="59">
        <v>0.36499999999999999</v>
      </c>
      <c r="J414" s="143">
        <v>909.91690000000006</v>
      </c>
      <c r="K414" s="48" t="s">
        <v>826</v>
      </c>
      <c r="L414" s="60">
        <v>0.5</v>
      </c>
      <c r="M414" s="48" t="s">
        <v>827</v>
      </c>
      <c r="N414" s="60" t="s">
        <v>552</v>
      </c>
      <c r="O414" s="48" t="s">
        <v>828</v>
      </c>
      <c r="P414" s="60">
        <v>3.2000000000000001E-2</v>
      </c>
      <c r="Q414" s="48" t="s">
        <v>829</v>
      </c>
      <c r="R414" s="48" t="s">
        <v>612</v>
      </c>
      <c r="S414" s="48" t="s">
        <v>830</v>
      </c>
      <c r="T414" s="140"/>
      <c r="U414" s="48"/>
      <c r="V414" s="48"/>
      <c r="W414" s="132" t="s">
        <v>57</v>
      </c>
      <c r="X414" s="140" t="s">
        <v>831</v>
      </c>
      <c r="Y414" s="140">
        <v>35</v>
      </c>
      <c r="Z414" s="140"/>
      <c r="AA414" s="60" t="s">
        <v>558</v>
      </c>
      <c r="AB414" s="223" t="s">
        <v>612</v>
      </c>
      <c r="AC414" s="145">
        <v>3</v>
      </c>
      <c r="AD414" s="148"/>
    </row>
    <row r="415" spans="1:30" s="137" customFormat="1" ht="84" x14ac:dyDescent="0.35">
      <c r="A415" s="149" t="s">
        <v>1835</v>
      </c>
      <c r="B415" s="46" t="s">
        <v>15</v>
      </c>
      <c r="C415" s="48" t="s">
        <v>10</v>
      </c>
      <c r="D415" s="46" t="s">
        <v>415</v>
      </c>
      <c r="E415" s="48" t="s">
        <v>922</v>
      </c>
      <c r="F415" s="131" t="s">
        <v>923</v>
      </c>
      <c r="G415" s="131" t="s">
        <v>923</v>
      </c>
      <c r="H415" s="138">
        <v>1187</v>
      </c>
      <c r="I415" s="59">
        <v>0.47499999999999998</v>
      </c>
      <c r="J415" s="143">
        <v>623.17499999999995</v>
      </c>
      <c r="K415" s="48" t="s">
        <v>924</v>
      </c>
      <c r="L415" s="60">
        <v>4</v>
      </c>
      <c r="M415" s="48" t="s">
        <v>925</v>
      </c>
      <c r="N415" s="60" t="s">
        <v>406</v>
      </c>
      <c r="O415" s="48" t="s">
        <v>406</v>
      </c>
      <c r="P415" s="60">
        <v>32</v>
      </c>
      <c r="Q415" s="48" t="s">
        <v>926</v>
      </c>
      <c r="R415" s="48" t="s">
        <v>100</v>
      </c>
      <c r="S415" s="48" t="s">
        <v>101</v>
      </c>
      <c r="T415" s="140">
        <v>11.6</v>
      </c>
      <c r="U415" s="48" t="s">
        <v>55</v>
      </c>
      <c r="V415" s="48" t="s">
        <v>927</v>
      </c>
      <c r="W415" s="132" t="s">
        <v>57</v>
      </c>
      <c r="X415" s="140">
        <v>1.28</v>
      </c>
      <c r="Y415" s="140">
        <v>65</v>
      </c>
      <c r="Z415" s="140">
        <v>42</v>
      </c>
      <c r="AA415" s="60" t="s">
        <v>928</v>
      </c>
      <c r="AB415" s="223" t="s">
        <v>929</v>
      </c>
      <c r="AC415" s="146" t="s">
        <v>6416</v>
      </c>
      <c r="AD415" s="148"/>
    </row>
    <row r="416" spans="1:30" s="137" customFormat="1" ht="28" x14ac:dyDescent="0.35">
      <c r="A416" s="149" t="s">
        <v>1835</v>
      </c>
      <c r="B416" s="46" t="s">
        <v>15</v>
      </c>
      <c r="C416" s="48" t="s">
        <v>8</v>
      </c>
      <c r="D416" s="48" t="s">
        <v>412</v>
      </c>
      <c r="E416" s="48" t="s">
        <v>1149</v>
      </c>
      <c r="F416" s="131" t="s">
        <v>1150</v>
      </c>
      <c r="G416" s="131">
        <v>5063232</v>
      </c>
      <c r="H416" s="138">
        <v>1499</v>
      </c>
      <c r="I416" s="59">
        <v>6.5000000000000002E-2</v>
      </c>
      <c r="J416" s="143">
        <v>1401.5650000000001</v>
      </c>
      <c r="K416" s="48" t="s">
        <v>1142</v>
      </c>
      <c r="L416" s="60">
        <v>8</v>
      </c>
      <c r="M416" s="48" t="s">
        <v>1143</v>
      </c>
      <c r="N416" s="60" t="s">
        <v>552</v>
      </c>
      <c r="O416" s="48" t="s">
        <v>1144</v>
      </c>
      <c r="P416" s="60">
        <v>256</v>
      </c>
      <c r="Q416" s="48" t="s">
        <v>961</v>
      </c>
      <c r="R416" s="48" t="s">
        <v>412</v>
      </c>
      <c r="S416" s="48" t="s">
        <v>1099</v>
      </c>
      <c r="T416" s="140">
        <v>13</v>
      </c>
      <c r="U416" s="48" t="s">
        <v>1100</v>
      </c>
      <c r="V416" s="48" t="s">
        <v>1145</v>
      </c>
      <c r="W416" s="132" t="s">
        <v>57</v>
      </c>
      <c r="X416" s="140" t="s">
        <v>1146</v>
      </c>
      <c r="Y416" s="140">
        <v>30</v>
      </c>
      <c r="Z416" s="140"/>
      <c r="AA416" s="60"/>
      <c r="AB416" s="223" t="s">
        <v>1139</v>
      </c>
      <c r="AC416" s="145">
        <v>1</v>
      </c>
      <c r="AD416" s="148"/>
    </row>
    <row r="417" spans="1:30" s="137" customFormat="1" ht="28" x14ac:dyDescent="0.35">
      <c r="A417" s="149" t="s">
        <v>1835</v>
      </c>
      <c r="B417" s="46" t="s">
        <v>15</v>
      </c>
      <c r="C417" s="48" t="s">
        <v>8</v>
      </c>
      <c r="D417" s="48" t="s">
        <v>412</v>
      </c>
      <c r="E417" s="48" t="s">
        <v>1140</v>
      </c>
      <c r="F417" s="131" t="s">
        <v>1151</v>
      </c>
      <c r="G417" s="131">
        <v>5063229</v>
      </c>
      <c r="H417" s="138">
        <v>1849</v>
      </c>
      <c r="I417" s="59">
        <v>6.5000000000000002E-2</v>
      </c>
      <c r="J417" s="143">
        <v>1728.8150000000001</v>
      </c>
      <c r="K417" s="48" t="s">
        <v>1142</v>
      </c>
      <c r="L417" s="60">
        <v>8</v>
      </c>
      <c r="M417" s="48" t="s">
        <v>1143</v>
      </c>
      <c r="N417" s="60" t="s">
        <v>552</v>
      </c>
      <c r="O417" s="48" t="s">
        <v>1144</v>
      </c>
      <c r="P417" s="60">
        <v>256</v>
      </c>
      <c r="Q417" s="48" t="s">
        <v>961</v>
      </c>
      <c r="R417" s="48" t="s">
        <v>412</v>
      </c>
      <c r="S417" s="48" t="s">
        <v>1099</v>
      </c>
      <c r="T417" s="140">
        <v>13</v>
      </c>
      <c r="U417" s="48" t="s">
        <v>1100</v>
      </c>
      <c r="V417" s="48" t="s">
        <v>1145</v>
      </c>
      <c r="W417" s="132" t="s">
        <v>57</v>
      </c>
      <c r="X417" s="140" t="s">
        <v>1146</v>
      </c>
      <c r="Y417" s="140">
        <v>30</v>
      </c>
      <c r="Z417" s="140"/>
      <c r="AA417" s="60"/>
      <c r="AB417" s="223" t="s">
        <v>1139</v>
      </c>
      <c r="AC417" s="145">
        <v>1</v>
      </c>
      <c r="AD417" s="148"/>
    </row>
    <row r="418" spans="1:30" s="137" customFormat="1" ht="28" x14ac:dyDescent="0.35">
      <c r="A418" s="149" t="s">
        <v>1835</v>
      </c>
      <c r="B418" s="46" t="s">
        <v>15</v>
      </c>
      <c r="C418" s="48" t="s">
        <v>8</v>
      </c>
      <c r="D418" s="48" t="s">
        <v>412</v>
      </c>
      <c r="E418" s="48" t="s">
        <v>1140</v>
      </c>
      <c r="F418" s="131" t="s">
        <v>1141</v>
      </c>
      <c r="G418" s="131">
        <v>5063228</v>
      </c>
      <c r="H418" s="138">
        <v>1499</v>
      </c>
      <c r="I418" s="59">
        <v>6.5000000000000002E-2</v>
      </c>
      <c r="J418" s="143">
        <v>1401.5650000000001</v>
      </c>
      <c r="K418" s="48" t="s">
        <v>1142</v>
      </c>
      <c r="L418" s="60">
        <v>8</v>
      </c>
      <c r="M418" s="48" t="s">
        <v>1143</v>
      </c>
      <c r="N418" s="60" t="s">
        <v>552</v>
      </c>
      <c r="O418" s="48" t="s">
        <v>1144</v>
      </c>
      <c r="P418" s="60">
        <v>256</v>
      </c>
      <c r="Q418" s="48" t="s">
        <v>961</v>
      </c>
      <c r="R418" s="48" t="s">
        <v>412</v>
      </c>
      <c r="S418" s="48" t="s">
        <v>1099</v>
      </c>
      <c r="T418" s="140">
        <v>13</v>
      </c>
      <c r="U418" s="48" t="s">
        <v>1100</v>
      </c>
      <c r="V418" s="48" t="s">
        <v>1145</v>
      </c>
      <c r="W418" s="132" t="s">
        <v>57</v>
      </c>
      <c r="X418" s="140" t="s">
        <v>1146</v>
      </c>
      <c r="Y418" s="140">
        <v>30</v>
      </c>
      <c r="Z418" s="140"/>
      <c r="AA418" s="60"/>
      <c r="AB418" s="223" t="s">
        <v>1139</v>
      </c>
      <c r="AC418" s="145">
        <v>1</v>
      </c>
      <c r="AD418" s="148"/>
    </row>
    <row r="419" spans="1:30" s="137" customFormat="1" ht="28" x14ac:dyDescent="0.35">
      <c r="A419" s="149" t="s">
        <v>1835</v>
      </c>
      <c r="B419" s="46" t="s">
        <v>15</v>
      </c>
      <c r="C419" s="48" t="s">
        <v>8</v>
      </c>
      <c r="D419" s="48" t="s">
        <v>412</v>
      </c>
      <c r="E419" s="48" t="s">
        <v>1147</v>
      </c>
      <c r="F419" s="131" t="s">
        <v>1148</v>
      </c>
      <c r="G419" s="131">
        <v>5063230</v>
      </c>
      <c r="H419" s="138">
        <v>1499</v>
      </c>
      <c r="I419" s="59">
        <v>6.5000000000000002E-2</v>
      </c>
      <c r="J419" s="143">
        <v>1401.5650000000001</v>
      </c>
      <c r="K419" s="48" t="s">
        <v>1142</v>
      </c>
      <c r="L419" s="60">
        <v>8</v>
      </c>
      <c r="M419" s="48" t="s">
        <v>1143</v>
      </c>
      <c r="N419" s="60" t="s">
        <v>552</v>
      </c>
      <c r="O419" s="48" t="s">
        <v>1144</v>
      </c>
      <c r="P419" s="60">
        <v>256</v>
      </c>
      <c r="Q419" s="48" t="s">
        <v>961</v>
      </c>
      <c r="R419" s="48" t="s">
        <v>412</v>
      </c>
      <c r="S419" s="48" t="s">
        <v>1099</v>
      </c>
      <c r="T419" s="140">
        <v>13</v>
      </c>
      <c r="U419" s="48" t="s">
        <v>1100</v>
      </c>
      <c r="V419" s="48" t="s">
        <v>1145</v>
      </c>
      <c r="W419" s="132" t="s">
        <v>57</v>
      </c>
      <c r="X419" s="140" t="s">
        <v>1146</v>
      </c>
      <c r="Y419" s="140">
        <v>30</v>
      </c>
      <c r="Z419" s="140"/>
      <c r="AA419" s="60"/>
      <c r="AB419" s="223" t="s">
        <v>1139</v>
      </c>
      <c r="AC419" s="145">
        <v>1</v>
      </c>
      <c r="AD419" s="148"/>
    </row>
    <row r="420" spans="1:30" s="137" customFormat="1" ht="28" x14ac:dyDescent="0.35">
      <c r="A420" s="149" t="s">
        <v>1835</v>
      </c>
      <c r="B420" s="46" t="s">
        <v>15</v>
      </c>
      <c r="C420" s="48" t="s">
        <v>8</v>
      </c>
      <c r="D420" s="48" t="s">
        <v>412</v>
      </c>
      <c r="E420" s="48" t="s">
        <v>1147</v>
      </c>
      <c r="F420" s="131" t="s">
        <v>1152</v>
      </c>
      <c r="G420" s="131">
        <v>5063231</v>
      </c>
      <c r="H420" s="138">
        <v>1849</v>
      </c>
      <c r="I420" s="59">
        <v>6.5000000000000002E-2</v>
      </c>
      <c r="J420" s="143">
        <v>1728.8150000000001</v>
      </c>
      <c r="K420" s="48" t="s">
        <v>1142</v>
      </c>
      <c r="L420" s="60">
        <v>8</v>
      </c>
      <c r="M420" s="48" t="s">
        <v>1143</v>
      </c>
      <c r="N420" s="60" t="s">
        <v>552</v>
      </c>
      <c r="O420" s="48" t="s">
        <v>1144</v>
      </c>
      <c r="P420" s="60">
        <v>256</v>
      </c>
      <c r="Q420" s="48" t="s">
        <v>961</v>
      </c>
      <c r="R420" s="48" t="s">
        <v>412</v>
      </c>
      <c r="S420" s="48" t="s">
        <v>1099</v>
      </c>
      <c r="T420" s="140">
        <v>13</v>
      </c>
      <c r="U420" s="48" t="s">
        <v>1100</v>
      </c>
      <c r="V420" s="48" t="s">
        <v>1145</v>
      </c>
      <c r="W420" s="132" t="s">
        <v>57</v>
      </c>
      <c r="X420" s="140" t="s">
        <v>1146</v>
      </c>
      <c r="Y420" s="140">
        <v>30</v>
      </c>
      <c r="Z420" s="140"/>
      <c r="AA420" s="60"/>
      <c r="AB420" s="223" t="s">
        <v>1139</v>
      </c>
      <c r="AC420" s="145">
        <v>1</v>
      </c>
      <c r="AD420" s="148"/>
    </row>
    <row r="421" spans="1:30" s="137" customFormat="1" ht="28" x14ac:dyDescent="0.35">
      <c r="A421" s="149" t="s">
        <v>1835</v>
      </c>
      <c r="B421" s="46" t="s">
        <v>15</v>
      </c>
      <c r="C421" s="48" t="s">
        <v>8</v>
      </c>
      <c r="D421" s="48" t="s">
        <v>412</v>
      </c>
      <c r="E421" s="48" t="s">
        <v>1158</v>
      </c>
      <c r="F421" s="131" t="s">
        <v>1159</v>
      </c>
      <c r="G421" s="131">
        <v>5063248</v>
      </c>
      <c r="H421" s="138">
        <v>1899</v>
      </c>
      <c r="I421" s="59">
        <v>6.5000000000000002E-2</v>
      </c>
      <c r="J421" s="143">
        <v>1775.5650000000001</v>
      </c>
      <c r="K421" s="48" t="s">
        <v>1142</v>
      </c>
      <c r="L421" s="60">
        <v>16</v>
      </c>
      <c r="M421" s="48" t="s">
        <v>1156</v>
      </c>
      <c r="N421" s="60" t="s">
        <v>552</v>
      </c>
      <c r="O421" s="48" t="s">
        <v>1144</v>
      </c>
      <c r="P421" s="60">
        <v>256</v>
      </c>
      <c r="Q421" s="48" t="s">
        <v>961</v>
      </c>
      <c r="R421" s="48" t="s">
        <v>412</v>
      </c>
      <c r="S421" s="48" t="s">
        <v>1099</v>
      </c>
      <c r="T421" s="140">
        <v>13</v>
      </c>
      <c r="U421" s="48" t="s">
        <v>1100</v>
      </c>
      <c r="V421" s="48" t="s">
        <v>1145</v>
      </c>
      <c r="W421" s="132" t="s">
        <v>57</v>
      </c>
      <c r="X421" s="140" t="s">
        <v>1157</v>
      </c>
      <c r="Y421" s="140">
        <v>58.2</v>
      </c>
      <c r="Z421" s="140"/>
      <c r="AA421" s="60"/>
      <c r="AB421" s="223" t="s">
        <v>1139</v>
      </c>
      <c r="AC421" s="145">
        <v>1</v>
      </c>
      <c r="AD421" s="148"/>
    </row>
    <row r="422" spans="1:30" s="137" customFormat="1" ht="28" x14ac:dyDescent="0.35">
      <c r="A422" s="149" t="s">
        <v>1835</v>
      </c>
      <c r="B422" s="46" t="s">
        <v>15</v>
      </c>
      <c r="C422" s="48" t="s">
        <v>8</v>
      </c>
      <c r="D422" s="48" t="s">
        <v>412</v>
      </c>
      <c r="E422" s="48" t="s">
        <v>1154</v>
      </c>
      <c r="F422" s="131" t="s">
        <v>1160</v>
      </c>
      <c r="G422" s="131">
        <v>5063247</v>
      </c>
      <c r="H422" s="138">
        <v>2199</v>
      </c>
      <c r="I422" s="59">
        <v>6.5000000000000002E-2</v>
      </c>
      <c r="J422" s="143">
        <v>2056.0650000000001</v>
      </c>
      <c r="K422" s="48" t="s">
        <v>1142</v>
      </c>
      <c r="L422" s="60">
        <v>8</v>
      </c>
      <c r="M422" s="48" t="s">
        <v>1156</v>
      </c>
      <c r="N422" s="60" t="s">
        <v>552</v>
      </c>
      <c r="O422" s="48" t="s">
        <v>1161</v>
      </c>
      <c r="P422" s="60">
        <v>512</v>
      </c>
      <c r="Q422" s="48" t="s">
        <v>961</v>
      </c>
      <c r="R422" s="48" t="s">
        <v>412</v>
      </c>
      <c r="S422" s="48" t="s">
        <v>1099</v>
      </c>
      <c r="T422" s="140">
        <v>13</v>
      </c>
      <c r="U422" s="48" t="s">
        <v>1100</v>
      </c>
      <c r="V422" s="48" t="s">
        <v>1145</v>
      </c>
      <c r="W422" s="132" t="s">
        <v>57</v>
      </c>
      <c r="X422" s="140" t="s">
        <v>1157</v>
      </c>
      <c r="Y422" s="140">
        <v>58.2</v>
      </c>
      <c r="Z422" s="140"/>
      <c r="AA422" s="60"/>
      <c r="AB422" s="223" t="s">
        <v>1139</v>
      </c>
      <c r="AC422" s="145">
        <v>1</v>
      </c>
      <c r="AD422" s="148"/>
    </row>
    <row r="423" spans="1:30" s="137" customFormat="1" ht="28" x14ac:dyDescent="0.35">
      <c r="A423" s="149" t="s">
        <v>1835</v>
      </c>
      <c r="B423" s="46" t="s">
        <v>15</v>
      </c>
      <c r="C423" s="48" t="s">
        <v>8</v>
      </c>
      <c r="D423" s="48" t="s">
        <v>412</v>
      </c>
      <c r="E423" s="48" t="s">
        <v>1149</v>
      </c>
      <c r="F423" s="131" t="s">
        <v>1153</v>
      </c>
      <c r="G423" s="131">
        <v>5063233</v>
      </c>
      <c r="H423" s="138">
        <v>1849</v>
      </c>
      <c r="I423" s="59">
        <v>6.5000000000000002E-2</v>
      </c>
      <c r="J423" s="143">
        <v>1728.8150000000001</v>
      </c>
      <c r="K423" s="48" t="s">
        <v>1142</v>
      </c>
      <c r="L423" s="60">
        <v>8</v>
      </c>
      <c r="M423" s="48" t="s">
        <v>1143</v>
      </c>
      <c r="N423" s="60" t="s">
        <v>552</v>
      </c>
      <c r="O423" s="48" t="s">
        <v>1144</v>
      </c>
      <c r="P423" s="60">
        <v>256</v>
      </c>
      <c r="Q423" s="48" t="s">
        <v>961</v>
      </c>
      <c r="R423" s="48" t="s">
        <v>412</v>
      </c>
      <c r="S423" s="48" t="s">
        <v>1099</v>
      </c>
      <c r="T423" s="140">
        <v>13</v>
      </c>
      <c r="U423" s="48" t="s">
        <v>1100</v>
      </c>
      <c r="V423" s="48" t="s">
        <v>1145</v>
      </c>
      <c r="W423" s="132" t="s">
        <v>57</v>
      </c>
      <c r="X423" s="140" t="s">
        <v>1146</v>
      </c>
      <c r="Y423" s="140">
        <v>30</v>
      </c>
      <c r="Z423" s="140"/>
      <c r="AA423" s="60"/>
      <c r="AB423" s="223" t="s">
        <v>1139</v>
      </c>
      <c r="AC423" s="145">
        <v>1</v>
      </c>
      <c r="AD423" s="148"/>
    </row>
    <row r="424" spans="1:30" s="137" customFormat="1" ht="28" x14ac:dyDescent="0.35">
      <c r="A424" s="149" t="s">
        <v>1835</v>
      </c>
      <c r="B424" s="46" t="s">
        <v>15</v>
      </c>
      <c r="C424" s="48" t="s">
        <v>8</v>
      </c>
      <c r="D424" s="48" t="s">
        <v>412</v>
      </c>
      <c r="E424" s="48" t="s">
        <v>1154</v>
      </c>
      <c r="F424" s="131" t="s">
        <v>1155</v>
      </c>
      <c r="G424" s="131">
        <v>5063246</v>
      </c>
      <c r="H424" s="138">
        <v>1899</v>
      </c>
      <c r="I424" s="59">
        <v>6.5000000000000002E-2</v>
      </c>
      <c r="J424" s="143">
        <v>1775.5650000000001</v>
      </c>
      <c r="K424" s="48" t="s">
        <v>1142</v>
      </c>
      <c r="L424" s="60">
        <v>16</v>
      </c>
      <c r="M424" s="48" t="s">
        <v>1156</v>
      </c>
      <c r="N424" s="60" t="s">
        <v>552</v>
      </c>
      <c r="O424" s="48" t="s">
        <v>1144</v>
      </c>
      <c r="P424" s="60">
        <v>256</v>
      </c>
      <c r="Q424" s="48" t="s">
        <v>961</v>
      </c>
      <c r="R424" s="48" t="s">
        <v>412</v>
      </c>
      <c r="S424" s="48" t="s">
        <v>1099</v>
      </c>
      <c r="T424" s="140">
        <v>13</v>
      </c>
      <c r="U424" s="48" t="s">
        <v>1100</v>
      </c>
      <c r="V424" s="48" t="s">
        <v>1145</v>
      </c>
      <c r="W424" s="132" t="s">
        <v>57</v>
      </c>
      <c r="X424" s="140" t="s">
        <v>1157</v>
      </c>
      <c r="Y424" s="140">
        <v>58.2</v>
      </c>
      <c r="Z424" s="140"/>
      <c r="AA424" s="60"/>
      <c r="AB424" s="223" t="s">
        <v>1139</v>
      </c>
      <c r="AC424" s="145">
        <v>1</v>
      </c>
      <c r="AD424" s="148"/>
    </row>
    <row r="425" spans="1:30" s="137" customFormat="1" ht="28" x14ac:dyDescent="0.35">
      <c r="A425" s="149" t="s">
        <v>1835</v>
      </c>
      <c r="B425" s="46" t="s">
        <v>15</v>
      </c>
      <c r="C425" s="48" t="s">
        <v>8</v>
      </c>
      <c r="D425" s="48" t="s">
        <v>412</v>
      </c>
      <c r="E425" s="48" t="s">
        <v>1163</v>
      </c>
      <c r="F425" s="131" t="s">
        <v>1172</v>
      </c>
      <c r="G425" s="131">
        <v>4682068</v>
      </c>
      <c r="H425" s="138">
        <v>4099</v>
      </c>
      <c r="I425" s="59">
        <v>7.4999999999999997E-2</v>
      </c>
      <c r="J425" s="143">
        <v>3791.5749999999998</v>
      </c>
      <c r="K425" s="48" t="s">
        <v>1173</v>
      </c>
      <c r="L425" s="60">
        <v>16</v>
      </c>
      <c r="M425" s="48" t="s">
        <v>1166</v>
      </c>
      <c r="N425" s="60">
        <v>4</v>
      </c>
      <c r="O425" s="48" t="s">
        <v>1167</v>
      </c>
      <c r="P425" s="60">
        <v>1000</v>
      </c>
      <c r="Q425" s="48" t="s">
        <v>961</v>
      </c>
      <c r="R425" s="48" t="s">
        <v>412</v>
      </c>
      <c r="S425" s="48" t="s">
        <v>1099</v>
      </c>
      <c r="T425" s="140">
        <v>16</v>
      </c>
      <c r="U425" s="48" t="s">
        <v>952</v>
      </c>
      <c r="V425" s="48" t="s">
        <v>1168</v>
      </c>
      <c r="W425" s="132" t="s">
        <v>57</v>
      </c>
      <c r="X425" s="140" t="s">
        <v>1169</v>
      </c>
      <c r="Y425" s="140">
        <v>58.2</v>
      </c>
      <c r="Z425" s="140"/>
      <c r="AA425" s="60"/>
      <c r="AB425" s="223" t="s">
        <v>1139</v>
      </c>
      <c r="AC425" s="145">
        <v>1</v>
      </c>
      <c r="AD425" s="148"/>
    </row>
    <row r="426" spans="1:30" s="137" customFormat="1" ht="28" x14ac:dyDescent="0.35">
      <c r="A426" s="149" t="s">
        <v>1835</v>
      </c>
      <c r="B426" s="46" t="s">
        <v>15</v>
      </c>
      <c r="C426" s="48" t="s">
        <v>8</v>
      </c>
      <c r="D426" s="48" t="s">
        <v>412</v>
      </c>
      <c r="E426" s="48" t="s">
        <v>1170</v>
      </c>
      <c r="F426" s="131" t="s">
        <v>1174</v>
      </c>
      <c r="G426" s="131">
        <v>4682070</v>
      </c>
      <c r="H426" s="138">
        <v>4099</v>
      </c>
      <c r="I426" s="59">
        <v>7.4999999999999997E-2</v>
      </c>
      <c r="J426" s="143">
        <v>3791.5749999999998</v>
      </c>
      <c r="K426" s="48" t="s">
        <v>1173</v>
      </c>
      <c r="L426" s="60">
        <v>16</v>
      </c>
      <c r="M426" s="48" t="s">
        <v>1166</v>
      </c>
      <c r="N426" s="60">
        <v>4</v>
      </c>
      <c r="O426" s="48" t="s">
        <v>1175</v>
      </c>
      <c r="P426" s="60">
        <v>1000</v>
      </c>
      <c r="Q426" s="48" t="s">
        <v>961</v>
      </c>
      <c r="R426" s="48" t="s">
        <v>412</v>
      </c>
      <c r="S426" s="48" t="s">
        <v>1099</v>
      </c>
      <c r="T426" s="140">
        <v>16</v>
      </c>
      <c r="U426" s="48" t="s">
        <v>952</v>
      </c>
      <c r="V426" s="48" t="s">
        <v>1168</v>
      </c>
      <c r="W426" s="132" t="s">
        <v>57</v>
      </c>
      <c r="X426" s="140" t="s">
        <v>1169</v>
      </c>
      <c r="Y426" s="140">
        <v>58.2</v>
      </c>
      <c r="Z426" s="140"/>
      <c r="AA426" s="60"/>
      <c r="AB426" s="223" t="s">
        <v>1139</v>
      </c>
      <c r="AC426" s="145">
        <v>1</v>
      </c>
      <c r="AD426" s="148"/>
    </row>
    <row r="427" spans="1:30" s="137" customFormat="1" ht="28" x14ac:dyDescent="0.35">
      <c r="A427" s="149" t="s">
        <v>1835</v>
      </c>
      <c r="B427" s="46" t="s">
        <v>15</v>
      </c>
      <c r="C427" s="48" t="s">
        <v>8</v>
      </c>
      <c r="D427" s="48" t="s">
        <v>412</v>
      </c>
      <c r="E427" s="48" t="s">
        <v>1163</v>
      </c>
      <c r="F427" s="131" t="s">
        <v>1164</v>
      </c>
      <c r="G427" s="131">
        <v>4682067</v>
      </c>
      <c r="H427" s="138">
        <v>3499</v>
      </c>
      <c r="I427" s="59">
        <v>7.4999999999999997E-2</v>
      </c>
      <c r="J427" s="143">
        <v>3236.5749999999998</v>
      </c>
      <c r="K427" s="48" t="s">
        <v>1165</v>
      </c>
      <c r="L427" s="60">
        <v>16</v>
      </c>
      <c r="M427" s="48" t="s">
        <v>1166</v>
      </c>
      <c r="N427" s="60">
        <v>4</v>
      </c>
      <c r="O427" s="48" t="s">
        <v>1167</v>
      </c>
      <c r="P427" s="60">
        <v>512</v>
      </c>
      <c r="Q427" s="48" t="s">
        <v>961</v>
      </c>
      <c r="R427" s="48" t="s">
        <v>412</v>
      </c>
      <c r="S427" s="48" t="s">
        <v>1099</v>
      </c>
      <c r="T427" s="140">
        <v>16</v>
      </c>
      <c r="U427" s="48" t="s">
        <v>1100</v>
      </c>
      <c r="V427" s="48" t="s">
        <v>1168</v>
      </c>
      <c r="W427" s="132" t="s">
        <v>57</v>
      </c>
      <c r="X427" s="140" t="s">
        <v>1169</v>
      </c>
      <c r="Y427" s="140">
        <v>58.2</v>
      </c>
      <c r="Z427" s="140"/>
      <c r="AA427" s="60"/>
      <c r="AB427" s="223" t="s">
        <v>1139</v>
      </c>
      <c r="AC427" s="145">
        <v>1</v>
      </c>
      <c r="AD427" s="148"/>
    </row>
    <row r="428" spans="1:30" s="137" customFormat="1" ht="28" x14ac:dyDescent="0.35">
      <c r="A428" s="149" t="s">
        <v>1835</v>
      </c>
      <c r="B428" s="46" t="s">
        <v>15</v>
      </c>
      <c r="C428" s="48" t="s">
        <v>8</v>
      </c>
      <c r="D428" s="48" t="s">
        <v>412</v>
      </c>
      <c r="E428" s="48" t="s">
        <v>1170</v>
      </c>
      <c r="F428" s="131" t="s">
        <v>1171</v>
      </c>
      <c r="G428" s="131">
        <v>4682069</v>
      </c>
      <c r="H428" s="138">
        <v>3499</v>
      </c>
      <c r="I428" s="59">
        <v>7.4999999999999997E-2</v>
      </c>
      <c r="J428" s="143">
        <v>3236.5749999999998</v>
      </c>
      <c r="K428" s="48" t="s">
        <v>1165</v>
      </c>
      <c r="L428" s="60">
        <v>16</v>
      </c>
      <c r="M428" s="48" t="s">
        <v>1166</v>
      </c>
      <c r="N428" s="60">
        <v>4</v>
      </c>
      <c r="O428" s="48" t="s">
        <v>1167</v>
      </c>
      <c r="P428" s="60">
        <v>512</v>
      </c>
      <c r="Q428" s="48" t="s">
        <v>961</v>
      </c>
      <c r="R428" s="48" t="s">
        <v>412</v>
      </c>
      <c r="S428" s="48" t="s">
        <v>1099</v>
      </c>
      <c r="T428" s="140">
        <v>16</v>
      </c>
      <c r="U428" s="48" t="s">
        <v>1100</v>
      </c>
      <c r="V428" s="48" t="s">
        <v>1168</v>
      </c>
      <c r="W428" s="132" t="s">
        <v>57</v>
      </c>
      <c r="X428" s="140" t="s">
        <v>1169</v>
      </c>
      <c r="Y428" s="140">
        <v>58.2</v>
      </c>
      <c r="Z428" s="140"/>
      <c r="AA428" s="60"/>
      <c r="AB428" s="223" t="s">
        <v>1139</v>
      </c>
      <c r="AC428" s="145">
        <v>1</v>
      </c>
      <c r="AD428" s="148"/>
    </row>
    <row r="429" spans="1:30" s="137" customFormat="1" ht="28" x14ac:dyDescent="0.35">
      <c r="A429" s="149" t="s">
        <v>1835</v>
      </c>
      <c r="B429" s="46" t="s">
        <v>15</v>
      </c>
      <c r="C429" s="48" t="s">
        <v>8</v>
      </c>
      <c r="D429" s="48" t="s">
        <v>412</v>
      </c>
      <c r="E429" s="48" t="s">
        <v>1163</v>
      </c>
      <c r="F429" s="131" t="s">
        <v>1176</v>
      </c>
      <c r="G429" s="131">
        <v>4889943</v>
      </c>
      <c r="H429" s="138">
        <v>3649</v>
      </c>
      <c r="I429" s="59">
        <v>7.4999999999999997E-2</v>
      </c>
      <c r="J429" s="143">
        <v>3375.3249999999998</v>
      </c>
      <c r="K429" s="48" t="s">
        <v>1177</v>
      </c>
      <c r="L429" s="60">
        <v>16</v>
      </c>
      <c r="M429" s="48" t="s">
        <v>1166</v>
      </c>
      <c r="N429" s="60">
        <v>4</v>
      </c>
      <c r="O429" s="48" t="s">
        <v>1175</v>
      </c>
      <c r="P429" s="60">
        <v>512</v>
      </c>
      <c r="Q429" s="48" t="s">
        <v>1162</v>
      </c>
      <c r="R429" s="48" t="s">
        <v>412</v>
      </c>
      <c r="S429" s="48" t="s">
        <v>1099</v>
      </c>
      <c r="T429" s="140">
        <v>16</v>
      </c>
      <c r="U429" s="48" t="s">
        <v>1100</v>
      </c>
      <c r="V429" s="48" t="s">
        <v>1168</v>
      </c>
      <c r="W429" s="132" t="s">
        <v>57</v>
      </c>
      <c r="X429" s="140" t="s">
        <v>1169</v>
      </c>
      <c r="Y429" s="140">
        <v>58.2</v>
      </c>
      <c r="Z429" s="140"/>
      <c r="AA429" s="60"/>
      <c r="AB429" s="223" t="s">
        <v>1139</v>
      </c>
      <c r="AC429" s="145">
        <v>1</v>
      </c>
      <c r="AD429" s="148"/>
    </row>
    <row r="430" spans="1:30" s="137" customFormat="1" ht="28" x14ac:dyDescent="0.35">
      <c r="A430" s="149" t="s">
        <v>1835</v>
      </c>
      <c r="B430" s="46" t="s">
        <v>15</v>
      </c>
      <c r="C430" s="48" t="s">
        <v>8</v>
      </c>
      <c r="D430" s="48" t="s">
        <v>412</v>
      </c>
      <c r="E430" s="48" t="s">
        <v>1163</v>
      </c>
      <c r="F430" s="131" t="s">
        <v>1179</v>
      </c>
      <c r="G430" s="131">
        <v>4890024</v>
      </c>
      <c r="H430" s="138">
        <v>4699</v>
      </c>
      <c r="I430" s="59">
        <v>7.4999999999999997E-2</v>
      </c>
      <c r="J430" s="143">
        <v>4346.5749999999998</v>
      </c>
      <c r="K430" s="48" t="s">
        <v>1173</v>
      </c>
      <c r="L430" s="60">
        <v>32</v>
      </c>
      <c r="M430" s="48" t="s">
        <v>1166</v>
      </c>
      <c r="N430" s="60">
        <v>4</v>
      </c>
      <c r="O430" s="48" t="s">
        <v>1167</v>
      </c>
      <c r="P430" s="60">
        <v>1000</v>
      </c>
      <c r="Q430" s="48" t="s">
        <v>1162</v>
      </c>
      <c r="R430" s="48" t="s">
        <v>412</v>
      </c>
      <c r="S430" s="48" t="s">
        <v>1099</v>
      </c>
      <c r="T430" s="140">
        <v>16</v>
      </c>
      <c r="U430" s="48" t="s">
        <v>1100</v>
      </c>
      <c r="V430" s="48" t="s">
        <v>1168</v>
      </c>
      <c r="W430" s="132" t="s">
        <v>57</v>
      </c>
      <c r="X430" s="140" t="s">
        <v>1169</v>
      </c>
      <c r="Y430" s="140">
        <v>58.2</v>
      </c>
      <c r="Z430" s="140"/>
      <c r="AA430" s="60"/>
      <c r="AB430" s="223" t="s">
        <v>1139</v>
      </c>
      <c r="AC430" s="145">
        <v>1</v>
      </c>
      <c r="AD430" s="148"/>
    </row>
    <row r="431" spans="1:30" s="137" customFormat="1" ht="28" x14ac:dyDescent="0.35">
      <c r="A431" s="149" t="s">
        <v>1835</v>
      </c>
      <c r="B431" s="46" t="s">
        <v>15</v>
      </c>
      <c r="C431" s="48" t="s">
        <v>8</v>
      </c>
      <c r="D431" s="48" t="s">
        <v>412</v>
      </c>
      <c r="E431" s="48" t="s">
        <v>1163</v>
      </c>
      <c r="F431" s="131" t="s">
        <v>1178</v>
      </c>
      <c r="G431" s="131">
        <v>4889945</v>
      </c>
      <c r="H431" s="138">
        <v>4099</v>
      </c>
      <c r="I431" s="59">
        <v>7.4999999999999997E-2</v>
      </c>
      <c r="J431" s="143">
        <v>3791.5749999999998</v>
      </c>
      <c r="K431" s="48" t="s">
        <v>1165</v>
      </c>
      <c r="L431" s="60">
        <v>32</v>
      </c>
      <c r="M431" s="48" t="s">
        <v>1166</v>
      </c>
      <c r="N431" s="60">
        <v>4</v>
      </c>
      <c r="O431" s="48" t="s">
        <v>1167</v>
      </c>
      <c r="P431" s="60">
        <v>512</v>
      </c>
      <c r="Q431" s="48" t="s">
        <v>1162</v>
      </c>
      <c r="R431" s="48" t="s">
        <v>412</v>
      </c>
      <c r="S431" s="48" t="s">
        <v>1099</v>
      </c>
      <c r="T431" s="140">
        <v>16</v>
      </c>
      <c r="U431" s="48" t="s">
        <v>1100</v>
      </c>
      <c r="V431" s="48" t="s">
        <v>1168</v>
      </c>
      <c r="W431" s="132" t="s">
        <v>57</v>
      </c>
      <c r="X431" s="140" t="s">
        <v>1169</v>
      </c>
      <c r="Y431" s="140">
        <v>58.2</v>
      </c>
      <c r="Z431" s="140"/>
      <c r="AA431" s="60"/>
      <c r="AB431" s="223" t="s">
        <v>1139</v>
      </c>
      <c r="AC431" s="145">
        <v>1</v>
      </c>
      <c r="AD431" s="148"/>
    </row>
    <row r="432" spans="1:30" s="137" customFormat="1" ht="28" x14ac:dyDescent="0.35">
      <c r="A432" s="149" t="s">
        <v>1835</v>
      </c>
      <c r="B432" s="46" t="s">
        <v>15</v>
      </c>
      <c r="C432" s="48" t="s">
        <v>8</v>
      </c>
      <c r="D432" s="48" t="s">
        <v>412</v>
      </c>
      <c r="E432" s="48" t="s">
        <v>6427</v>
      </c>
      <c r="F432" s="131" t="s">
        <v>1857</v>
      </c>
      <c r="G432" s="131" t="s">
        <v>1857</v>
      </c>
      <c r="H432" s="138">
        <v>5249</v>
      </c>
      <c r="I432" s="59">
        <v>2.2086111640312496E-2</v>
      </c>
      <c r="J432" s="143">
        <v>5133.07</v>
      </c>
      <c r="K432" s="48" t="s">
        <v>5169</v>
      </c>
      <c r="L432" s="60">
        <v>32</v>
      </c>
      <c r="M432" s="48" t="s">
        <v>1180</v>
      </c>
      <c r="N432" s="60" t="s">
        <v>552</v>
      </c>
      <c r="O432" s="48" t="s">
        <v>1892</v>
      </c>
      <c r="P432" s="60">
        <v>1000</v>
      </c>
      <c r="Q432" s="48" t="s">
        <v>961</v>
      </c>
      <c r="R432" s="48" t="s">
        <v>412</v>
      </c>
      <c r="S432" s="48" t="s">
        <v>5467</v>
      </c>
      <c r="T432" s="140">
        <v>16.2</v>
      </c>
      <c r="U432" s="48" t="s">
        <v>2176</v>
      </c>
      <c r="V432" s="48" t="s">
        <v>6414</v>
      </c>
      <c r="W432" s="132" t="s">
        <v>954</v>
      </c>
      <c r="X432" s="140">
        <v>1.6</v>
      </c>
      <c r="Y432" s="140">
        <v>140</v>
      </c>
      <c r="Z432" s="140">
        <v>58</v>
      </c>
      <c r="AA432" s="60">
        <v>6</v>
      </c>
      <c r="AB432" s="223" t="s">
        <v>6428</v>
      </c>
      <c r="AC432" s="146" t="s">
        <v>6416</v>
      </c>
      <c r="AD432" s="148"/>
    </row>
    <row r="433" spans="1:30" s="137" customFormat="1" ht="98" x14ac:dyDescent="0.35">
      <c r="A433" s="149" t="s">
        <v>1835</v>
      </c>
      <c r="B433" s="46" t="s">
        <v>15</v>
      </c>
      <c r="C433" s="48" t="s">
        <v>8</v>
      </c>
      <c r="D433" s="46" t="s">
        <v>415</v>
      </c>
      <c r="E433" s="48" t="s">
        <v>937</v>
      </c>
      <c r="F433" s="131" t="s">
        <v>938</v>
      </c>
      <c r="G433" s="131" t="s">
        <v>938</v>
      </c>
      <c r="H433" s="138">
        <v>2064.953</v>
      </c>
      <c r="I433" s="59">
        <v>0.02</v>
      </c>
      <c r="J433" s="143">
        <v>2023.6539</v>
      </c>
      <c r="K433" s="48" t="s">
        <v>939</v>
      </c>
      <c r="L433" s="60">
        <v>8</v>
      </c>
      <c r="M433" s="48" t="s">
        <v>940</v>
      </c>
      <c r="N433" s="60" t="s">
        <v>406</v>
      </c>
      <c r="O433" s="48" t="s">
        <v>406</v>
      </c>
      <c r="P433" s="60">
        <v>256</v>
      </c>
      <c r="Q433" s="48" t="s">
        <v>941</v>
      </c>
      <c r="R433" s="48" t="s">
        <v>44</v>
      </c>
      <c r="S433" s="48" t="s">
        <v>942</v>
      </c>
      <c r="T433" s="140">
        <v>13.3</v>
      </c>
      <c r="U433" s="48" t="s">
        <v>68</v>
      </c>
      <c r="V433" s="48" t="s">
        <v>943</v>
      </c>
      <c r="W433" s="132" t="s">
        <v>57</v>
      </c>
      <c r="X433" s="140">
        <v>1.2</v>
      </c>
      <c r="Y433" s="140">
        <v>65</v>
      </c>
      <c r="Z433" s="140">
        <v>52</v>
      </c>
      <c r="AA433" s="60" t="s">
        <v>944</v>
      </c>
      <c r="AB433" s="223" t="s">
        <v>945</v>
      </c>
      <c r="AC433" s="146" t="s">
        <v>6425</v>
      </c>
      <c r="AD433" s="148" t="s">
        <v>886</v>
      </c>
    </row>
    <row r="434" spans="1:30" s="137" customFormat="1" ht="28" x14ac:dyDescent="0.35">
      <c r="A434" s="149" t="s">
        <v>1835</v>
      </c>
      <c r="B434" s="46" t="s">
        <v>15</v>
      </c>
      <c r="C434" s="48" t="s">
        <v>8</v>
      </c>
      <c r="D434" s="48" t="s">
        <v>419</v>
      </c>
      <c r="E434" s="48" t="s">
        <v>6488</v>
      </c>
      <c r="F434" s="131" t="s">
        <v>686</v>
      </c>
      <c r="G434" s="131" t="s">
        <v>686</v>
      </c>
      <c r="H434" s="138">
        <v>3058.5</v>
      </c>
      <c r="I434" s="59">
        <v>0.46029328102010791</v>
      </c>
      <c r="J434" s="143">
        <v>1650.693</v>
      </c>
      <c r="K434" s="48" t="s">
        <v>6489</v>
      </c>
      <c r="L434" s="60">
        <v>16</v>
      </c>
      <c r="M434" s="48"/>
      <c r="N434" s="60"/>
      <c r="O434" s="48" t="s">
        <v>6483</v>
      </c>
      <c r="P434" s="60">
        <v>256</v>
      </c>
      <c r="Q434" s="48" t="s">
        <v>6484</v>
      </c>
      <c r="R434" s="48" t="s">
        <v>419</v>
      </c>
      <c r="S434" s="48" t="s">
        <v>6485</v>
      </c>
      <c r="T434" s="140">
        <v>13.3</v>
      </c>
      <c r="U434" s="48" t="s">
        <v>2176</v>
      </c>
      <c r="V434" s="48" t="s">
        <v>2113</v>
      </c>
      <c r="W434" s="132" t="s">
        <v>954</v>
      </c>
      <c r="X434" s="140">
        <v>1.4</v>
      </c>
      <c r="Y434" s="140">
        <v>65</v>
      </c>
      <c r="Z434" s="140">
        <v>53</v>
      </c>
      <c r="AA434" s="60" t="s">
        <v>558</v>
      </c>
      <c r="AB434" s="223" t="s">
        <v>6424</v>
      </c>
      <c r="AC434" s="145">
        <v>1</v>
      </c>
      <c r="AD434" s="148"/>
    </row>
    <row r="435" spans="1:30" s="137" customFormat="1" x14ac:dyDescent="0.35">
      <c r="A435" s="149" t="s">
        <v>1835</v>
      </c>
      <c r="B435" s="46" t="s">
        <v>15</v>
      </c>
      <c r="C435" s="46" t="s">
        <v>11</v>
      </c>
      <c r="D435" s="48" t="s">
        <v>412</v>
      </c>
      <c r="E435" s="48" t="s">
        <v>1112</v>
      </c>
      <c r="F435" s="131" t="s">
        <v>1118</v>
      </c>
      <c r="G435" s="131">
        <v>5194752</v>
      </c>
      <c r="H435" s="138">
        <v>2199</v>
      </c>
      <c r="I435" s="59">
        <v>6.5000000000000002E-2</v>
      </c>
      <c r="J435" s="143">
        <v>2056.0650000000001</v>
      </c>
      <c r="K435" s="48" t="s">
        <v>1103</v>
      </c>
      <c r="L435" s="60">
        <v>8</v>
      </c>
      <c r="M435" s="48" t="s">
        <v>881</v>
      </c>
      <c r="N435" s="60" t="s">
        <v>552</v>
      </c>
      <c r="O435" s="48" t="s">
        <v>1104</v>
      </c>
      <c r="P435" s="60">
        <v>256</v>
      </c>
      <c r="Q435" s="48" t="s">
        <v>961</v>
      </c>
      <c r="R435" s="48" t="s">
        <v>412</v>
      </c>
      <c r="S435" s="48" t="s">
        <v>1099</v>
      </c>
      <c r="T435" s="140">
        <v>24</v>
      </c>
      <c r="U435" s="48" t="s">
        <v>1100</v>
      </c>
      <c r="V435" s="48" t="s">
        <v>1105</v>
      </c>
      <c r="W435" s="132" t="s">
        <v>57</v>
      </c>
      <c r="X435" s="140" t="s">
        <v>1115</v>
      </c>
      <c r="Y435" s="140"/>
      <c r="Z435" s="140"/>
      <c r="AA435" s="60"/>
      <c r="AB435" s="223" t="s">
        <v>1107</v>
      </c>
      <c r="AC435" s="145">
        <v>1</v>
      </c>
      <c r="AD435" s="148"/>
    </row>
    <row r="436" spans="1:30" s="137" customFormat="1" x14ac:dyDescent="0.35">
      <c r="A436" s="149" t="s">
        <v>1835</v>
      </c>
      <c r="B436" s="46" t="s">
        <v>15</v>
      </c>
      <c r="C436" s="46" t="s">
        <v>11</v>
      </c>
      <c r="D436" s="48" t="s">
        <v>412</v>
      </c>
      <c r="E436" s="48" t="s">
        <v>1101</v>
      </c>
      <c r="F436" s="131" t="s">
        <v>1119</v>
      </c>
      <c r="G436" s="131">
        <v>5194757</v>
      </c>
      <c r="H436" s="138">
        <v>2499</v>
      </c>
      <c r="I436" s="59">
        <v>6.5000000000000002E-2</v>
      </c>
      <c r="J436" s="143">
        <v>2336.5650000000001</v>
      </c>
      <c r="K436" s="48" t="s">
        <v>1103</v>
      </c>
      <c r="L436" s="60">
        <v>8</v>
      </c>
      <c r="M436" s="48" t="s">
        <v>881</v>
      </c>
      <c r="N436" s="60" t="s">
        <v>552</v>
      </c>
      <c r="O436" s="48" t="s">
        <v>1104</v>
      </c>
      <c r="P436" s="60">
        <v>512</v>
      </c>
      <c r="Q436" s="48" t="s">
        <v>961</v>
      </c>
      <c r="R436" s="48" t="s">
        <v>412</v>
      </c>
      <c r="S436" s="48" t="s">
        <v>1099</v>
      </c>
      <c r="T436" s="140">
        <v>24</v>
      </c>
      <c r="U436" s="48" t="s">
        <v>1100</v>
      </c>
      <c r="V436" s="48" t="s">
        <v>1105</v>
      </c>
      <c r="W436" s="132" t="s">
        <v>57</v>
      </c>
      <c r="X436" s="140" t="s">
        <v>1115</v>
      </c>
      <c r="Y436" s="140"/>
      <c r="Z436" s="140"/>
      <c r="AA436" s="60"/>
      <c r="AB436" s="223" t="s">
        <v>1107</v>
      </c>
      <c r="AC436" s="145">
        <v>1</v>
      </c>
      <c r="AD436" s="148"/>
    </row>
    <row r="437" spans="1:30" s="137" customFormat="1" x14ac:dyDescent="0.35">
      <c r="A437" s="149" t="s">
        <v>1835</v>
      </c>
      <c r="B437" s="46" t="s">
        <v>15</v>
      </c>
      <c r="C437" s="46" t="s">
        <v>11</v>
      </c>
      <c r="D437" s="48" t="s">
        <v>412</v>
      </c>
      <c r="E437" s="48" t="s">
        <v>1112</v>
      </c>
      <c r="F437" s="131" t="s">
        <v>1122</v>
      </c>
      <c r="G437" s="131">
        <v>5194753</v>
      </c>
      <c r="H437" s="138">
        <v>2499</v>
      </c>
      <c r="I437" s="59">
        <v>6.5000000000000002E-2</v>
      </c>
      <c r="J437" s="143">
        <v>2336.5650000000001</v>
      </c>
      <c r="K437" s="48" t="s">
        <v>1103</v>
      </c>
      <c r="L437" s="60">
        <v>8</v>
      </c>
      <c r="M437" s="48" t="s">
        <v>881</v>
      </c>
      <c r="N437" s="60" t="s">
        <v>552</v>
      </c>
      <c r="O437" s="48" t="s">
        <v>1104</v>
      </c>
      <c r="P437" s="60">
        <v>512</v>
      </c>
      <c r="Q437" s="48" t="s">
        <v>961</v>
      </c>
      <c r="R437" s="48" t="s">
        <v>412</v>
      </c>
      <c r="S437" s="48" t="s">
        <v>1099</v>
      </c>
      <c r="T437" s="140">
        <v>24</v>
      </c>
      <c r="U437" s="48" t="s">
        <v>1100</v>
      </c>
      <c r="V437" s="48" t="s">
        <v>1105</v>
      </c>
      <c r="W437" s="132" t="s">
        <v>57</v>
      </c>
      <c r="X437" s="140" t="s">
        <v>1115</v>
      </c>
      <c r="Y437" s="140"/>
      <c r="Z437" s="140"/>
      <c r="AA437" s="60"/>
      <c r="AB437" s="223" t="s">
        <v>1107</v>
      </c>
      <c r="AC437" s="145">
        <v>1</v>
      </c>
      <c r="AD437" s="148"/>
    </row>
    <row r="438" spans="1:30" s="137" customFormat="1" ht="28" x14ac:dyDescent="0.35">
      <c r="A438" s="149" t="s">
        <v>1835</v>
      </c>
      <c r="B438" s="46" t="s">
        <v>15</v>
      </c>
      <c r="C438" s="46" t="s">
        <v>11</v>
      </c>
      <c r="D438" s="48" t="s">
        <v>412</v>
      </c>
      <c r="E438" s="48" t="s">
        <v>1130</v>
      </c>
      <c r="F438" s="131" t="s">
        <v>1133</v>
      </c>
      <c r="G438" s="131">
        <v>4971850</v>
      </c>
      <c r="H438" s="138">
        <v>3449</v>
      </c>
      <c r="I438" s="59">
        <v>6.5000000000000002E-2</v>
      </c>
      <c r="J438" s="143">
        <v>3224.8150000000001</v>
      </c>
      <c r="K438" s="48" t="s">
        <v>1134</v>
      </c>
      <c r="L438" s="60">
        <v>8</v>
      </c>
      <c r="M438" s="48" t="s">
        <v>881</v>
      </c>
      <c r="N438" s="60">
        <v>4</v>
      </c>
      <c r="O438" s="48" t="s">
        <v>1126</v>
      </c>
      <c r="P438" s="60">
        <v>512</v>
      </c>
      <c r="Q438" s="48" t="s">
        <v>1135</v>
      </c>
      <c r="R438" s="48" t="s">
        <v>412</v>
      </c>
      <c r="S438" s="48" t="s">
        <v>1099</v>
      </c>
      <c r="T438" s="140">
        <v>27</v>
      </c>
      <c r="U438" s="48" t="s">
        <v>1100</v>
      </c>
      <c r="V438" s="48" t="s">
        <v>1128</v>
      </c>
      <c r="W438" s="132" t="s">
        <v>57</v>
      </c>
      <c r="X438" s="140" t="s">
        <v>1129</v>
      </c>
      <c r="Y438" s="140"/>
      <c r="Z438" s="140"/>
      <c r="AA438" s="60"/>
      <c r="AB438" s="223" t="s">
        <v>1107</v>
      </c>
      <c r="AC438" s="145">
        <v>1</v>
      </c>
      <c r="AD438" s="148"/>
    </row>
    <row r="439" spans="1:30" s="137" customFormat="1" ht="28" x14ac:dyDescent="0.35">
      <c r="A439" s="149" t="s">
        <v>1835</v>
      </c>
      <c r="B439" s="46" t="s">
        <v>15</v>
      </c>
      <c r="C439" s="46" t="s">
        <v>11</v>
      </c>
      <c r="D439" s="48" t="s">
        <v>412</v>
      </c>
      <c r="E439" s="48" t="s">
        <v>1123</v>
      </c>
      <c r="F439" s="131" t="s">
        <v>1136</v>
      </c>
      <c r="G439" s="131">
        <v>4975679</v>
      </c>
      <c r="H439" s="138">
        <v>3299</v>
      </c>
      <c r="I439" s="59">
        <v>6.5000000000000002E-2</v>
      </c>
      <c r="J439" s="143">
        <v>3084.5650000000001</v>
      </c>
      <c r="K439" s="48" t="s">
        <v>1137</v>
      </c>
      <c r="L439" s="60">
        <v>16</v>
      </c>
      <c r="M439" s="48" t="s">
        <v>881</v>
      </c>
      <c r="N439" s="60">
        <v>4</v>
      </c>
      <c r="O439" s="48" t="s">
        <v>1126</v>
      </c>
      <c r="P439" s="60">
        <v>512</v>
      </c>
      <c r="Q439" s="48" t="s">
        <v>1138</v>
      </c>
      <c r="R439" s="48" t="s">
        <v>412</v>
      </c>
      <c r="S439" s="48" t="s">
        <v>1099</v>
      </c>
      <c r="T439" s="140">
        <v>27</v>
      </c>
      <c r="U439" s="48" t="s">
        <v>1100</v>
      </c>
      <c r="V439" s="48" t="s">
        <v>1128</v>
      </c>
      <c r="W439" s="132" t="s">
        <v>57</v>
      </c>
      <c r="X439" s="140" t="s">
        <v>1129</v>
      </c>
      <c r="Y439" s="140"/>
      <c r="Z439" s="140"/>
      <c r="AA439" s="60"/>
      <c r="AB439" s="223" t="s">
        <v>1139</v>
      </c>
      <c r="AC439" s="145">
        <v>1</v>
      </c>
      <c r="AD439" s="148"/>
    </row>
    <row r="440" spans="1:30" s="137" customFormat="1" ht="28" x14ac:dyDescent="0.35">
      <c r="A440" s="149" t="s">
        <v>1835</v>
      </c>
      <c r="B440" s="46" t="s">
        <v>15</v>
      </c>
      <c r="C440" s="46" t="s">
        <v>11</v>
      </c>
      <c r="D440" s="48" t="s">
        <v>412</v>
      </c>
      <c r="E440" s="48" t="s">
        <v>1123</v>
      </c>
      <c r="F440" s="131" t="s">
        <v>1124</v>
      </c>
      <c r="G440" s="131">
        <v>4971848</v>
      </c>
      <c r="H440" s="138">
        <v>2699</v>
      </c>
      <c r="I440" s="59">
        <v>6.5000000000000002E-2</v>
      </c>
      <c r="J440" s="143">
        <v>2523.5650000000001</v>
      </c>
      <c r="K440" s="48" t="s">
        <v>1125</v>
      </c>
      <c r="L440" s="60">
        <v>8</v>
      </c>
      <c r="M440" s="48" t="s">
        <v>881</v>
      </c>
      <c r="N440" s="60">
        <v>4</v>
      </c>
      <c r="O440" s="48" t="s">
        <v>1126</v>
      </c>
      <c r="P440" s="60">
        <v>256</v>
      </c>
      <c r="Q440" s="48" t="s">
        <v>1127</v>
      </c>
      <c r="R440" s="48" t="s">
        <v>412</v>
      </c>
      <c r="S440" s="48" t="s">
        <v>1099</v>
      </c>
      <c r="T440" s="140">
        <v>27</v>
      </c>
      <c r="U440" s="48" t="s">
        <v>1100</v>
      </c>
      <c r="V440" s="48" t="s">
        <v>1128</v>
      </c>
      <c r="W440" s="132" t="s">
        <v>57</v>
      </c>
      <c r="X440" s="140" t="s">
        <v>1129</v>
      </c>
      <c r="Y440" s="140"/>
      <c r="Z440" s="140"/>
      <c r="AA440" s="60"/>
      <c r="AB440" s="223" t="s">
        <v>1107</v>
      </c>
      <c r="AC440" s="145">
        <v>1</v>
      </c>
      <c r="AD440" s="148"/>
    </row>
    <row r="441" spans="1:30" s="137" customFormat="1" ht="28" x14ac:dyDescent="0.35">
      <c r="A441" s="149" t="s">
        <v>1835</v>
      </c>
      <c r="B441" s="46" t="s">
        <v>15</v>
      </c>
      <c r="C441" s="46" t="s">
        <v>11</v>
      </c>
      <c r="D441" s="48" t="s">
        <v>412</v>
      </c>
      <c r="E441" s="48" t="s">
        <v>1130</v>
      </c>
      <c r="F441" s="131" t="s">
        <v>1131</v>
      </c>
      <c r="G441" s="131">
        <v>4971849</v>
      </c>
      <c r="H441" s="138">
        <v>2999</v>
      </c>
      <c r="I441" s="59">
        <v>6.5000000000000002E-2</v>
      </c>
      <c r="J441" s="143">
        <v>2804.0650000000001</v>
      </c>
      <c r="K441" s="48" t="s">
        <v>1132</v>
      </c>
      <c r="L441" s="60">
        <v>8</v>
      </c>
      <c r="M441" s="48" t="s">
        <v>881</v>
      </c>
      <c r="N441" s="60">
        <v>4</v>
      </c>
      <c r="O441" s="48" t="s">
        <v>1126</v>
      </c>
      <c r="P441" s="60">
        <v>512</v>
      </c>
      <c r="Q441" s="48" t="s">
        <v>1127</v>
      </c>
      <c r="R441" s="48" t="s">
        <v>412</v>
      </c>
      <c r="S441" s="48" t="s">
        <v>1099</v>
      </c>
      <c r="T441" s="140">
        <v>27</v>
      </c>
      <c r="U441" s="48" t="s">
        <v>1100</v>
      </c>
      <c r="V441" s="48" t="s">
        <v>1128</v>
      </c>
      <c r="W441" s="132" t="s">
        <v>57</v>
      </c>
      <c r="X441" s="140" t="s">
        <v>1129</v>
      </c>
      <c r="Y441" s="140"/>
      <c r="Z441" s="140"/>
      <c r="AA441" s="60"/>
      <c r="AB441" s="223" t="s">
        <v>1107</v>
      </c>
      <c r="AC441" s="145">
        <v>1</v>
      </c>
      <c r="AD441" s="148"/>
    </row>
    <row r="442" spans="1:30" s="137" customFormat="1" x14ac:dyDescent="0.35">
      <c r="A442" s="149" t="s">
        <v>1835</v>
      </c>
      <c r="B442" s="46" t="s">
        <v>15</v>
      </c>
      <c r="C442" s="46" t="s">
        <v>11</v>
      </c>
      <c r="D442" s="48" t="s">
        <v>412</v>
      </c>
      <c r="E442" s="48" t="s">
        <v>1110</v>
      </c>
      <c r="F442" s="131" t="s">
        <v>1117</v>
      </c>
      <c r="G442" s="131">
        <v>5194758</v>
      </c>
      <c r="H442" s="138">
        <v>2199</v>
      </c>
      <c r="I442" s="59">
        <v>6.5000000000000002E-2</v>
      </c>
      <c r="J442" s="143">
        <v>2056.0650000000001</v>
      </c>
      <c r="K442" s="48" t="s">
        <v>1103</v>
      </c>
      <c r="L442" s="60">
        <v>8</v>
      </c>
      <c r="M442" s="48" t="s">
        <v>881</v>
      </c>
      <c r="N442" s="60" t="s">
        <v>552</v>
      </c>
      <c r="O442" s="48" t="s">
        <v>1104</v>
      </c>
      <c r="P442" s="60">
        <v>256</v>
      </c>
      <c r="Q442" s="48" t="s">
        <v>961</v>
      </c>
      <c r="R442" s="48" t="s">
        <v>412</v>
      </c>
      <c r="S442" s="48" t="s">
        <v>1099</v>
      </c>
      <c r="T442" s="140">
        <v>24</v>
      </c>
      <c r="U442" s="48" t="s">
        <v>1100</v>
      </c>
      <c r="V442" s="48" t="s">
        <v>1105</v>
      </c>
      <c r="W442" s="132" t="s">
        <v>57</v>
      </c>
      <c r="X442" s="140" t="s">
        <v>1115</v>
      </c>
      <c r="Y442" s="140"/>
      <c r="Z442" s="140"/>
      <c r="AA442" s="60"/>
      <c r="AB442" s="223" t="s">
        <v>1107</v>
      </c>
      <c r="AC442" s="145">
        <v>1</v>
      </c>
      <c r="AD442" s="148"/>
    </row>
    <row r="443" spans="1:30" s="137" customFormat="1" x14ac:dyDescent="0.35">
      <c r="A443" s="149" t="s">
        <v>1835</v>
      </c>
      <c r="B443" s="46" t="s">
        <v>15</v>
      </c>
      <c r="C443" s="46" t="s">
        <v>11</v>
      </c>
      <c r="D443" s="48" t="s">
        <v>412</v>
      </c>
      <c r="E443" s="48" t="s">
        <v>1101</v>
      </c>
      <c r="F443" s="131" t="s">
        <v>1102</v>
      </c>
      <c r="G443" s="131">
        <v>5194850</v>
      </c>
      <c r="H443" s="138">
        <v>1899</v>
      </c>
      <c r="I443" s="59">
        <v>6.5000000000000002E-2</v>
      </c>
      <c r="J443" s="143">
        <v>1775.5650000000001</v>
      </c>
      <c r="K443" s="48" t="s">
        <v>1103</v>
      </c>
      <c r="L443" s="60">
        <v>8</v>
      </c>
      <c r="M443" s="48" t="s">
        <v>881</v>
      </c>
      <c r="N443" s="60" t="s">
        <v>552</v>
      </c>
      <c r="O443" s="48" t="s">
        <v>1104</v>
      </c>
      <c r="P443" s="60">
        <v>256</v>
      </c>
      <c r="Q443" s="48" t="s">
        <v>961</v>
      </c>
      <c r="R443" s="48" t="s">
        <v>412</v>
      </c>
      <c r="S443" s="48" t="s">
        <v>1099</v>
      </c>
      <c r="T443" s="140">
        <v>24</v>
      </c>
      <c r="U443" s="48" t="s">
        <v>1100</v>
      </c>
      <c r="V443" s="48" t="s">
        <v>1105</v>
      </c>
      <c r="W443" s="132" t="s">
        <v>57</v>
      </c>
      <c r="X443" s="140" t="s">
        <v>1106</v>
      </c>
      <c r="Y443" s="140"/>
      <c r="Z443" s="140"/>
      <c r="AA443" s="60"/>
      <c r="AB443" s="223" t="s">
        <v>1107</v>
      </c>
      <c r="AC443" s="145">
        <v>1</v>
      </c>
      <c r="AD443" s="148"/>
    </row>
    <row r="444" spans="1:30" s="137" customFormat="1" x14ac:dyDescent="0.35">
      <c r="A444" s="149" t="s">
        <v>1835</v>
      </c>
      <c r="B444" s="46" t="s">
        <v>15</v>
      </c>
      <c r="C444" s="46" t="s">
        <v>11</v>
      </c>
      <c r="D444" s="48" t="s">
        <v>412</v>
      </c>
      <c r="E444" s="48" t="s">
        <v>1108</v>
      </c>
      <c r="F444" s="131" t="s">
        <v>1109</v>
      </c>
      <c r="G444" s="131">
        <v>5194849</v>
      </c>
      <c r="H444" s="138">
        <v>1899</v>
      </c>
      <c r="I444" s="59">
        <v>6.5000000000000002E-2</v>
      </c>
      <c r="J444" s="143">
        <v>1775.5650000000001</v>
      </c>
      <c r="K444" s="48" t="s">
        <v>1103</v>
      </c>
      <c r="L444" s="60">
        <v>8</v>
      </c>
      <c r="M444" s="48" t="s">
        <v>881</v>
      </c>
      <c r="N444" s="60" t="s">
        <v>552</v>
      </c>
      <c r="O444" s="48" t="s">
        <v>1104</v>
      </c>
      <c r="P444" s="60">
        <v>256</v>
      </c>
      <c r="Q444" s="48" t="s">
        <v>961</v>
      </c>
      <c r="R444" s="48" t="s">
        <v>412</v>
      </c>
      <c r="S444" s="48" t="s">
        <v>1099</v>
      </c>
      <c r="T444" s="140">
        <v>24</v>
      </c>
      <c r="U444" s="48" t="s">
        <v>1100</v>
      </c>
      <c r="V444" s="48" t="s">
        <v>1105</v>
      </c>
      <c r="W444" s="132" t="s">
        <v>57</v>
      </c>
      <c r="X444" s="140" t="s">
        <v>1106</v>
      </c>
      <c r="Y444" s="140"/>
      <c r="Z444" s="140"/>
      <c r="AA444" s="60"/>
      <c r="AB444" s="223" t="s">
        <v>1107</v>
      </c>
      <c r="AC444" s="145">
        <v>1</v>
      </c>
      <c r="AD444" s="148"/>
    </row>
    <row r="445" spans="1:30" s="137" customFormat="1" x14ac:dyDescent="0.35">
      <c r="A445" s="149" t="s">
        <v>1835</v>
      </c>
      <c r="B445" s="46" t="s">
        <v>15</v>
      </c>
      <c r="C445" s="46" t="s">
        <v>11</v>
      </c>
      <c r="D445" s="48" t="s">
        <v>412</v>
      </c>
      <c r="E445" s="48" t="s">
        <v>1101</v>
      </c>
      <c r="F445" s="131" t="s">
        <v>1114</v>
      </c>
      <c r="G445" s="131">
        <v>5194756</v>
      </c>
      <c r="H445" s="138">
        <v>2199</v>
      </c>
      <c r="I445" s="59">
        <v>6.5000000000000002E-2</v>
      </c>
      <c r="J445" s="143">
        <v>2056.0650000000001</v>
      </c>
      <c r="K445" s="48" t="s">
        <v>1103</v>
      </c>
      <c r="L445" s="60">
        <v>8</v>
      </c>
      <c r="M445" s="48" t="s">
        <v>881</v>
      </c>
      <c r="N445" s="60" t="s">
        <v>552</v>
      </c>
      <c r="O445" s="48" t="s">
        <v>1104</v>
      </c>
      <c r="P445" s="60">
        <v>256</v>
      </c>
      <c r="Q445" s="48" t="s">
        <v>961</v>
      </c>
      <c r="R445" s="48" t="s">
        <v>412</v>
      </c>
      <c r="S445" s="48" t="s">
        <v>1099</v>
      </c>
      <c r="T445" s="140">
        <v>24</v>
      </c>
      <c r="U445" s="48" t="s">
        <v>1100</v>
      </c>
      <c r="V445" s="48" t="s">
        <v>1105</v>
      </c>
      <c r="W445" s="132" t="s">
        <v>57</v>
      </c>
      <c r="X445" s="140" t="s">
        <v>1115</v>
      </c>
      <c r="Y445" s="140"/>
      <c r="Z445" s="140"/>
      <c r="AA445" s="60"/>
      <c r="AB445" s="223" t="s">
        <v>1107</v>
      </c>
      <c r="AC445" s="145">
        <v>1</v>
      </c>
      <c r="AD445" s="148"/>
    </row>
    <row r="446" spans="1:30" s="137" customFormat="1" x14ac:dyDescent="0.35">
      <c r="A446" s="149" t="s">
        <v>1835</v>
      </c>
      <c r="B446" s="46" t="s">
        <v>15</v>
      </c>
      <c r="C446" s="46" t="s">
        <v>11</v>
      </c>
      <c r="D446" s="48" t="s">
        <v>412</v>
      </c>
      <c r="E446" s="48" t="s">
        <v>1108</v>
      </c>
      <c r="F446" s="131" t="s">
        <v>1116</v>
      </c>
      <c r="G446" s="131">
        <v>5194754</v>
      </c>
      <c r="H446" s="138">
        <v>2199</v>
      </c>
      <c r="I446" s="59">
        <v>6.5000000000000002E-2</v>
      </c>
      <c r="J446" s="143">
        <v>2056.0650000000001</v>
      </c>
      <c r="K446" s="48" t="s">
        <v>1103</v>
      </c>
      <c r="L446" s="60">
        <v>8</v>
      </c>
      <c r="M446" s="48" t="s">
        <v>881</v>
      </c>
      <c r="N446" s="60" t="s">
        <v>552</v>
      </c>
      <c r="O446" s="48" t="s">
        <v>1104</v>
      </c>
      <c r="P446" s="60">
        <v>256</v>
      </c>
      <c r="Q446" s="48" t="s">
        <v>961</v>
      </c>
      <c r="R446" s="48" t="s">
        <v>412</v>
      </c>
      <c r="S446" s="48" t="s">
        <v>1099</v>
      </c>
      <c r="T446" s="140">
        <v>24</v>
      </c>
      <c r="U446" s="48" t="s">
        <v>1100</v>
      </c>
      <c r="V446" s="48" t="s">
        <v>1105</v>
      </c>
      <c r="W446" s="132" t="s">
        <v>57</v>
      </c>
      <c r="X446" s="140" t="s">
        <v>1115</v>
      </c>
      <c r="Y446" s="140"/>
      <c r="Z446" s="140"/>
      <c r="AA446" s="60"/>
      <c r="AB446" s="223" t="s">
        <v>1107</v>
      </c>
      <c r="AC446" s="145">
        <v>1</v>
      </c>
      <c r="AD446" s="148"/>
    </row>
    <row r="447" spans="1:30" s="137" customFormat="1" x14ac:dyDescent="0.35">
      <c r="A447" s="149" t="s">
        <v>1835</v>
      </c>
      <c r="B447" s="46" t="s">
        <v>15</v>
      </c>
      <c r="C447" s="46" t="s">
        <v>11</v>
      </c>
      <c r="D447" s="48" t="s">
        <v>412</v>
      </c>
      <c r="E447" s="48" t="s">
        <v>1110</v>
      </c>
      <c r="F447" s="131" t="s">
        <v>1111</v>
      </c>
      <c r="G447" s="131">
        <v>5194851</v>
      </c>
      <c r="H447" s="138">
        <v>1899</v>
      </c>
      <c r="I447" s="59">
        <v>6.5000000000000002E-2</v>
      </c>
      <c r="J447" s="143">
        <v>1775.5650000000001</v>
      </c>
      <c r="K447" s="48" t="s">
        <v>1103</v>
      </c>
      <c r="L447" s="60">
        <v>8</v>
      </c>
      <c r="M447" s="48" t="s">
        <v>881</v>
      </c>
      <c r="N447" s="60" t="s">
        <v>552</v>
      </c>
      <c r="O447" s="48" t="s">
        <v>1104</v>
      </c>
      <c r="P447" s="60">
        <v>256</v>
      </c>
      <c r="Q447" s="48" t="s">
        <v>961</v>
      </c>
      <c r="R447" s="48" t="s">
        <v>412</v>
      </c>
      <c r="S447" s="48" t="s">
        <v>1099</v>
      </c>
      <c r="T447" s="140">
        <v>24</v>
      </c>
      <c r="U447" s="48" t="s">
        <v>1100</v>
      </c>
      <c r="V447" s="48" t="s">
        <v>1105</v>
      </c>
      <c r="W447" s="132" t="s">
        <v>57</v>
      </c>
      <c r="X447" s="140" t="s">
        <v>1106</v>
      </c>
      <c r="Y447" s="140"/>
      <c r="Z447" s="140"/>
      <c r="AA447" s="60"/>
      <c r="AB447" s="223" t="s">
        <v>1107</v>
      </c>
      <c r="AC447" s="145">
        <v>1</v>
      </c>
      <c r="AD447" s="148"/>
    </row>
    <row r="448" spans="1:30" s="137" customFormat="1" x14ac:dyDescent="0.35">
      <c r="A448" s="149" t="s">
        <v>1835</v>
      </c>
      <c r="B448" s="46" t="s">
        <v>15</v>
      </c>
      <c r="C448" s="46" t="s">
        <v>11</v>
      </c>
      <c r="D448" s="48" t="s">
        <v>412</v>
      </c>
      <c r="E448" s="48" t="s">
        <v>1112</v>
      </c>
      <c r="F448" s="131" t="s">
        <v>1113</v>
      </c>
      <c r="G448" s="131">
        <v>5194760</v>
      </c>
      <c r="H448" s="138">
        <v>1899</v>
      </c>
      <c r="I448" s="59">
        <v>6.5000000000000002E-2</v>
      </c>
      <c r="J448" s="143">
        <v>1775.5650000000001</v>
      </c>
      <c r="K448" s="48" t="s">
        <v>1103</v>
      </c>
      <c r="L448" s="60">
        <v>8</v>
      </c>
      <c r="M448" s="48" t="s">
        <v>881</v>
      </c>
      <c r="N448" s="60" t="s">
        <v>552</v>
      </c>
      <c r="O448" s="48" t="s">
        <v>1104</v>
      </c>
      <c r="P448" s="60">
        <v>256</v>
      </c>
      <c r="Q448" s="48" t="s">
        <v>961</v>
      </c>
      <c r="R448" s="48" t="s">
        <v>412</v>
      </c>
      <c r="S448" s="48" t="s">
        <v>1099</v>
      </c>
      <c r="T448" s="140">
        <v>24</v>
      </c>
      <c r="U448" s="48" t="s">
        <v>1100</v>
      </c>
      <c r="V448" s="48" t="s">
        <v>1105</v>
      </c>
      <c r="W448" s="132" t="s">
        <v>57</v>
      </c>
      <c r="X448" s="140" t="s">
        <v>1106</v>
      </c>
      <c r="Y448" s="140"/>
      <c r="Z448" s="140"/>
      <c r="AA448" s="60"/>
      <c r="AB448" s="223" t="s">
        <v>1107</v>
      </c>
      <c r="AC448" s="145">
        <v>1</v>
      </c>
      <c r="AD448" s="148"/>
    </row>
    <row r="449" spans="1:30" s="137" customFormat="1" ht="28" x14ac:dyDescent="0.35">
      <c r="A449" s="149" t="s">
        <v>1835</v>
      </c>
      <c r="B449" s="46" t="s">
        <v>15</v>
      </c>
      <c r="C449" s="46" t="s">
        <v>11</v>
      </c>
      <c r="D449" s="48" t="s">
        <v>412</v>
      </c>
      <c r="E449" s="48" t="s">
        <v>7094</v>
      </c>
      <c r="F449" s="131" t="s">
        <v>7095</v>
      </c>
      <c r="G449" s="131" t="s">
        <v>1141</v>
      </c>
      <c r="H449" s="138">
        <v>2349</v>
      </c>
      <c r="I449" s="59">
        <v>6.5000000000000002E-2</v>
      </c>
      <c r="J449" s="143">
        <v>2196</v>
      </c>
      <c r="K449" s="48" t="s">
        <v>7096</v>
      </c>
      <c r="L449" s="60">
        <v>24</v>
      </c>
      <c r="M449" s="48" t="s">
        <v>1143</v>
      </c>
      <c r="N449" s="60" t="s">
        <v>552</v>
      </c>
      <c r="O449" s="48" t="s">
        <v>7097</v>
      </c>
      <c r="P449" s="60">
        <v>1000</v>
      </c>
      <c r="Q449" s="48" t="s">
        <v>961</v>
      </c>
      <c r="R449" s="48" t="s">
        <v>412</v>
      </c>
      <c r="S449" s="48" t="s">
        <v>2193</v>
      </c>
      <c r="T449" s="144" t="s">
        <v>612</v>
      </c>
      <c r="U449" s="48" t="s">
        <v>612</v>
      </c>
      <c r="V449" s="48" t="s">
        <v>612</v>
      </c>
      <c r="W449" s="132" t="s">
        <v>954</v>
      </c>
      <c r="X449" s="140">
        <v>1.27</v>
      </c>
      <c r="Y449" s="140">
        <v>30</v>
      </c>
      <c r="Z449" s="140"/>
      <c r="AA449" s="60"/>
      <c r="AB449" s="223" t="s">
        <v>1139</v>
      </c>
      <c r="AC449" s="145">
        <v>1</v>
      </c>
      <c r="AD449" s="148"/>
    </row>
    <row r="450" spans="1:30" s="137" customFormat="1" x14ac:dyDescent="0.35">
      <c r="A450" s="149" t="s">
        <v>5446</v>
      </c>
      <c r="B450" s="95" t="s">
        <v>6</v>
      </c>
      <c r="C450" s="95" t="s">
        <v>10</v>
      </c>
      <c r="D450" s="177" t="s">
        <v>452</v>
      </c>
      <c r="E450" s="177" t="s">
        <v>8436</v>
      </c>
      <c r="F450" s="177" t="s">
        <v>8436</v>
      </c>
      <c r="G450" s="177" t="s">
        <v>8436</v>
      </c>
      <c r="H450" s="100">
        <v>858</v>
      </c>
      <c r="I450" s="96">
        <v>0.37078884615384605</v>
      </c>
      <c r="J450" s="169">
        <v>539.86317000000008</v>
      </c>
      <c r="K450" s="170" t="s">
        <v>8437</v>
      </c>
      <c r="L450" s="170">
        <v>4</v>
      </c>
      <c r="M450" s="170"/>
      <c r="N450" s="170"/>
      <c r="O450" s="170"/>
      <c r="P450" s="170">
        <v>32</v>
      </c>
      <c r="Q450" s="170" t="s">
        <v>926</v>
      </c>
      <c r="R450" s="170"/>
      <c r="S450" s="170"/>
      <c r="T450" s="170">
        <v>11.6</v>
      </c>
      <c r="U450" s="170"/>
      <c r="V450" s="170"/>
      <c r="W450" s="175" t="s">
        <v>1949</v>
      </c>
      <c r="X450" s="170"/>
      <c r="Y450" s="170"/>
      <c r="Z450" s="170"/>
      <c r="AA450" s="170"/>
      <c r="AB450" s="224"/>
      <c r="AC450" s="170">
        <v>1</v>
      </c>
      <c r="AD450" s="170"/>
    </row>
    <row r="451" spans="1:30" s="137" customFormat="1" x14ac:dyDescent="0.35">
      <c r="A451" s="149" t="s">
        <v>5446</v>
      </c>
      <c r="B451" s="95" t="s">
        <v>6</v>
      </c>
      <c r="C451" s="95" t="s">
        <v>10</v>
      </c>
      <c r="D451" s="177" t="s">
        <v>452</v>
      </c>
      <c r="E451" s="177" t="s">
        <v>5479</v>
      </c>
      <c r="F451" s="177" t="s">
        <v>5479</v>
      </c>
      <c r="G451" s="177" t="s">
        <v>5479</v>
      </c>
      <c r="H451" s="100">
        <v>980</v>
      </c>
      <c r="I451" s="96">
        <v>0.33840892857142846</v>
      </c>
      <c r="J451" s="169">
        <v>648.35925000000009</v>
      </c>
      <c r="K451" s="170" t="s">
        <v>8437</v>
      </c>
      <c r="L451" s="170">
        <v>4</v>
      </c>
      <c r="M451" s="170"/>
      <c r="N451" s="170"/>
      <c r="O451" s="170"/>
      <c r="P451" s="170">
        <v>32</v>
      </c>
      <c r="Q451" s="170" t="s">
        <v>926</v>
      </c>
      <c r="R451" s="170"/>
      <c r="S451" s="170"/>
      <c r="T451" s="170">
        <v>11.6</v>
      </c>
      <c r="U451" s="172"/>
      <c r="V451" s="170"/>
      <c r="W451" s="175" t="s">
        <v>57</v>
      </c>
      <c r="X451" s="170"/>
      <c r="Y451" s="170"/>
      <c r="Z451" s="170"/>
      <c r="AA451" s="170"/>
      <c r="AB451" s="224"/>
      <c r="AC451" s="170">
        <v>1</v>
      </c>
      <c r="AD451" s="170"/>
    </row>
    <row r="452" spans="1:30" s="137" customFormat="1" ht="322" x14ac:dyDescent="0.35">
      <c r="A452" s="149" t="s">
        <v>5446</v>
      </c>
      <c r="B452" s="173" t="s">
        <v>6</v>
      </c>
      <c r="C452" s="173" t="s">
        <v>7</v>
      </c>
      <c r="D452" s="174" t="s">
        <v>415</v>
      </c>
      <c r="E452" s="174" t="s">
        <v>6531</v>
      </c>
      <c r="F452" s="174" t="s">
        <v>7237</v>
      </c>
      <c r="G452" s="174" t="s">
        <v>7237</v>
      </c>
      <c r="H452" s="100">
        <v>2641.5749743589745</v>
      </c>
      <c r="I452" s="96">
        <v>0.61</v>
      </c>
      <c r="J452" s="169">
        <v>1030.21424</v>
      </c>
      <c r="K452" s="170" t="s">
        <v>7238</v>
      </c>
      <c r="L452" s="170">
        <v>4</v>
      </c>
      <c r="M452" s="170" t="s">
        <v>881</v>
      </c>
      <c r="N452" s="170"/>
      <c r="O452" s="170" t="s">
        <v>8461</v>
      </c>
      <c r="P452" s="170">
        <v>256</v>
      </c>
      <c r="Q452" s="170" t="s">
        <v>7239</v>
      </c>
      <c r="R452" s="170" t="s">
        <v>44</v>
      </c>
      <c r="S452" s="170" t="s">
        <v>883</v>
      </c>
      <c r="T452" s="170"/>
      <c r="U452" s="172"/>
      <c r="V452" s="170"/>
      <c r="W452" s="175" t="s">
        <v>57</v>
      </c>
      <c r="X452" s="170">
        <v>1.34</v>
      </c>
      <c r="Y452" s="170">
        <v>65</v>
      </c>
      <c r="Z452" s="170"/>
      <c r="AA452" s="170" t="s">
        <v>7240</v>
      </c>
      <c r="AB452" s="224" t="s">
        <v>7241</v>
      </c>
      <c r="AC452" s="170">
        <v>3</v>
      </c>
      <c r="AD452" s="170" t="s">
        <v>5482</v>
      </c>
    </row>
    <row r="453" spans="1:30" s="137" customFormat="1" x14ac:dyDescent="0.35">
      <c r="A453" s="149" t="s">
        <v>5446</v>
      </c>
      <c r="B453" s="95" t="s">
        <v>6</v>
      </c>
      <c r="C453" s="95" t="s">
        <v>9</v>
      </c>
      <c r="D453" s="177" t="s">
        <v>452</v>
      </c>
      <c r="E453" s="177" t="s">
        <v>8434</v>
      </c>
      <c r="F453" s="177" t="s">
        <v>8434</v>
      </c>
      <c r="G453" s="177" t="s">
        <v>8434</v>
      </c>
      <c r="H453" s="100">
        <v>2599</v>
      </c>
      <c r="I453" s="96">
        <v>0.27567776452481724</v>
      </c>
      <c r="J453" s="169">
        <v>1882.51349</v>
      </c>
      <c r="K453" s="170" t="s">
        <v>6817</v>
      </c>
      <c r="L453" s="170">
        <v>16</v>
      </c>
      <c r="M453" s="170" t="s">
        <v>6818</v>
      </c>
      <c r="N453" s="170"/>
      <c r="O453" s="170"/>
      <c r="P453" s="170">
        <v>512</v>
      </c>
      <c r="Q453" s="170" t="s">
        <v>961</v>
      </c>
      <c r="R453" s="170" t="s">
        <v>44</v>
      </c>
      <c r="S453" s="170" t="s">
        <v>6813</v>
      </c>
      <c r="T453" s="170">
        <v>14</v>
      </c>
      <c r="U453" s="172"/>
      <c r="V453" s="170" t="s">
        <v>6815</v>
      </c>
      <c r="W453" s="175" t="s">
        <v>57</v>
      </c>
      <c r="X453" s="170"/>
      <c r="Y453" s="170"/>
      <c r="Z453" s="170"/>
      <c r="AA453" s="170"/>
      <c r="AB453" s="224"/>
      <c r="AC453" s="170">
        <v>3</v>
      </c>
      <c r="AD453" s="170"/>
    </row>
    <row r="454" spans="1:30" s="137" customFormat="1" ht="98" x14ac:dyDescent="0.35">
      <c r="A454" s="149" t="s">
        <v>5446</v>
      </c>
      <c r="B454" s="167" t="s">
        <v>6</v>
      </c>
      <c r="C454" s="167" t="s">
        <v>9</v>
      </c>
      <c r="D454" s="167" t="s">
        <v>415</v>
      </c>
      <c r="E454" s="167" t="s">
        <v>7250</v>
      </c>
      <c r="F454" s="168" t="s">
        <v>7251</v>
      </c>
      <c r="G454" s="168" t="s">
        <v>7251</v>
      </c>
      <c r="H454" s="100">
        <v>4173.0089500000004</v>
      </c>
      <c r="I454" s="96">
        <v>0.6</v>
      </c>
      <c r="J454" s="169">
        <v>1669.2035800000003</v>
      </c>
      <c r="K454" s="170" t="s">
        <v>5488</v>
      </c>
      <c r="L454" s="170">
        <v>8</v>
      </c>
      <c r="M454" s="170" t="s">
        <v>7247</v>
      </c>
      <c r="N454" s="170"/>
      <c r="O454" s="170" t="s">
        <v>8461</v>
      </c>
      <c r="P454" s="170">
        <v>256</v>
      </c>
      <c r="Q454" s="170" t="s">
        <v>5489</v>
      </c>
      <c r="R454" s="170" t="s">
        <v>44</v>
      </c>
      <c r="S454" s="170" t="s">
        <v>883</v>
      </c>
      <c r="T454" s="170">
        <v>13.3</v>
      </c>
      <c r="U454" s="172" t="s">
        <v>68</v>
      </c>
      <c r="V454" s="170" t="s">
        <v>5493</v>
      </c>
      <c r="W454" s="171" t="s">
        <v>57</v>
      </c>
      <c r="X454" s="170">
        <v>1.35</v>
      </c>
      <c r="Y454" s="170">
        <v>65</v>
      </c>
      <c r="Z454" s="170">
        <v>42</v>
      </c>
      <c r="AA454" s="170" t="s">
        <v>7252</v>
      </c>
      <c r="AB454" s="224" t="s">
        <v>7253</v>
      </c>
      <c r="AC454" s="170">
        <v>3</v>
      </c>
      <c r="AD454" s="170" t="s">
        <v>5482</v>
      </c>
    </row>
    <row r="455" spans="1:30" s="137" customFormat="1" x14ac:dyDescent="0.35">
      <c r="A455" s="149" t="s">
        <v>5446</v>
      </c>
      <c r="B455" s="167" t="s">
        <v>6</v>
      </c>
      <c r="C455" s="167" t="s">
        <v>8</v>
      </c>
      <c r="D455" s="167" t="s">
        <v>452</v>
      </c>
      <c r="E455" s="182" t="s">
        <v>8423</v>
      </c>
      <c r="F455" s="168" t="s">
        <v>8423</v>
      </c>
      <c r="G455" s="168" t="s">
        <v>8423</v>
      </c>
      <c r="H455" s="100">
        <v>1780</v>
      </c>
      <c r="I455" s="96">
        <v>0.24851547191011233</v>
      </c>
      <c r="J455" s="169">
        <v>1337.64246</v>
      </c>
      <c r="K455" s="170" t="s">
        <v>8456</v>
      </c>
      <c r="L455" s="170">
        <v>16</v>
      </c>
      <c r="M455" s="170" t="s">
        <v>6812</v>
      </c>
      <c r="N455" s="170"/>
      <c r="O455" s="170"/>
      <c r="P455" s="170">
        <v>512</v>
      </c>
      <c r="Q455" s="170" t="s">
        <v>8457</v>
      </c>
      <c r="R455" s="170" t="s">
        <v>44</v>
      </c>
      <c r="S455" s="170" t="s">
        <v>8458</v>
      </c>
      <c r="T455" s="170">
        <v>14</v>
      </c>
      <c r="U455" s="172"/>
      <c r="V455" s="170" t="s">
        <v>6814</v>
      </c>
      <c r="W455" s="171" t="s">
        <v>57</v>
      </c>
      <c r="X455" s="170"/>
      <c r="Y455" s="170"/>
      <c r="Z455" s="170"/>
      <c r="AA455" s="170"/>
      <c r="AB455" s="224" t="s">
        <v>8459</v>
      </c>
      <c r="AC455" s="170">
        <v>1</v>
      </c>
      <c r="AD455" s="170"/>
    </row>
    <row r="456" spans="1:30" s="137" customFormat="1" x14ac:dyDescent="0.35">
      <c r="A456" s="149" t="s">
        <v>5446</v>
      </c>
      <c r="B456" s="167" t="s">
        <v>6</v>
      </c>
      <c r="C456" s="167" t="s">
        <v>8</v>
      </c>
      <c r="D456" s="167" t="s">
        <v>452</v>
      </c>
      <c r="E456" s="182" t="s">
        <v>8430</v>
      </c>
      <c r="F456" s="168" t="s">
        <v>8430</v>
      </c>
      <c r="G456" s="168" t="s">
        <v>8430</v>
      </c>
      <c r="H456" s="100">
        <v>2139.9686578947371</v>
      </c>
      <c r="I456" s="96">
        <v>0.24000000000000002</v>
      </c>
      <c r="J456" s="169">
        <v>1626.3761800000002</v>
      </c>
      <c r="K456" s="170" t="s">
        <v>8460</v>
      </c>
      <c r="L456" s="170">
        <v>16</v>
      </c>
      <c r="M456" s="170" t="s">
        <v>6812</v>
      </c>
      <c r="N456" s="170"/>
      <c r="O456" s="170"/>
      <c r="P456" s="170">
        <v>512</v>
      </c>
      <c r="Q456" s="170" t="s">
        <v>8457</v>
      </c>
      <c r="R456" s="170" t="s">
        <v>44</v>
      </c>
      <c r="S456" s="170" t="s">
        <v>8458</v>
      </c>
      <c r="T456" s="170">
        <v>14</v>
      </c>
      <c r="U456" s="172"/>
      <c r="V456" s="170" t="s">
        <v>6814</v>
      </c>
      <c r="W456" s="171" t="s">
        <v>57</v>
      </c>
      <c r="X456" s="170"/>
      <c r="Y456" s="170"/>
      <c r="Z456" s="170"/>
      <c r="AA456" s="170"/>
      <c r="AB456" s="224" t="s">
        <v>8459</v>
      </c>
      <c r="AC456" s="170">
        <v>1</v>
      </c>
      <c r="AD456" s="170"/>
    </row>
    <row r="457" spans="1:30" s="137" customFormat="1" x14ac:dyDescent="0.35">
      <c r="A457" s="149" t="s">
        <v>5446</v>
      </c>
      <c r="B457" s="95" t="s">
        <v>6</v>
      </c>
      <c r="C457" s="95" t="s">
        <v>8</v>
      </c>
      <c r="D457" s="200" t="s">
        <v>452</v>
      </c>
      <c r="E457" s="176" t="s">
        <v>8433</v>
      </c>
      <c r="F457" s="200" t="s">
        <v>8433</v>
      </c>
      <c r="G457" s="177" t="s">
        <v>8433</v>
      </c>
      <c r="H457" s="100">
        <v>2173.4965131578947</v>
      </c>
      <c r="I457" s="96">
        <v>0.24</v>
      </c>
      <c r="J457" s="169">
        <v>1651.85735</v>
      </c>
      <c r="K457" s="170" t="s">
        <v>8460</v>
      </c>
      <c r="L457" s="170">
        <v>16</v>
      </c>
      <c r="M457" s="170" t="s">
        <v>6812</v>
      </c>
      <c r="N457" s="170"/>
      <c r="O457" s="170"/>
      <c r="P457" s="170">
        <v>512</v>
      </c>
      <c r="Q457" s="170" t="s">
        <v>8457</v>
      </c>
      <c r="R457" s="170" t="s">
        <v>44</v>
      </c>
      <c r="S457" s="170" t="s">
        <v>8458</v>
      </c>
      <c r="T457" s="170">
        <v>15</v>
      </c>
      <c r="U457" s="172"/>
      <c r="V457" s="170" t="s">
        <v>6816</v>
      </c>
      <c r="W457" s="175" t="s">
        <v>57</v>
      </c>
      <c r="X457" s="170"/>
      <c r="Y457" s="170"/>
      <c r="Z457" s="170"/>
      <c r="AA457" s="170"/>
      <c r="AB457" s="224" t="s">
        <v>8459</v>
      </c>
      <c r="AC457" s="170">
        <v>1</v>
      </c>
      <c r="AD457" s="170"/>
    </row>
    <row r="458" spans="1:30" s="137" customFormat="1" x14ac:dyDescent="0.35">
      <c r="A458" s="149" t="s">
        <v>5446</v>
      </c>
      <c r="B458" s="95" t="s">
        <v>6</v>
      </c>
      <c r="C458" s="95" t="s">
        <v>8</v>
      </c>
      <c r="D458" s="177" t="s">
        <v>452</v>
      </c>
      <c r="E458" s="195" t="s">
        <v>8432</v>
      </c>
      <c r="F458" s="177" t="s">
        <v>8432</v>
      </c>
      <c r="G458" s="177" t="s">
        <v>8432</v>
      </c>
      <c r="H458" s="100">
        <v>1825</v>
      </c>
      <c r="I458" s="96">
        <v>0.25308915068493149</v>
      </c>
      <c r="J458" s="169">
        <v>1363.1123</v>
      </c>
      <c r="K458" s="170" t="s">
        <v>8460</v>
      </c>
      <c r="L458" s="170">
        <v>16</v>
      </c>
      <c r="M458" s="170" t="s">
        <v>6812</v>
      </c>
      <c r="N458" s="170"/>
      <c r="O458" s="170"/>
      <c r="P458" s="170">
        <v>512</v>
      </c>
      <c r="Q458" s="170" t="s">
        <v>8457</v>
      </c>
      <c r="R458" s="170" t="s">
        <v>44</v>
      </c>
      <c r="S458" s="170" t="s">
        <v>8458</v>
      </c>
      <c r="T458" s="170">
        <v>15</v>
      </c>
      <c r="U458" s="172"/>
      <c r="V458" s="170" t="s">
        <v>6816</v>
      </c>
      <c r="W458" s="175" t="s">
        <v>57</v>
      </c>
      <c r="X458" s="170"/>
      <c r="Y458" s="170"/>
      <c r="Z458" s="170"/>
      <c r="AA458" s="170"/>
      <c r="AB458" s="224" t="s">
        <v>8459</v>
      </c>
      <c r="AC458" s="170">
        <v>1</v>
      </c>
      <c r="AD458" s="170"/>
    </row>
    <row r="459" spans="1:30" s="137" customFormat="1" ht="98" x14ac:dyDescent="0.35">
      <c r="A459" s="149" t="s">
        <v>5446</v>
      </c>
      <c r="B459" s="167" t="s">
        <v>6</v>
      </c>
      <c r="C459" s="167" t="s">
        <v>8</v>
      </c>
      <c r="D459" s="182" t="s">
        <v>415</v>
      </c>
      <c r="E459" s="182" t="s">
        <v>7244</v>
      </c>
      <c r="F459" s="183" t="s">
        <v>7245</v>
      </c>
      <c r="G459" s="183" t="s">
        <v>7245</v>
      </c>
      <c r="H459" s="100">
        <v>3452.3642999999997</v>
      </c>
      <c r="I459" s="96">
        <v>0.59999999999999987</v>
      </c>
      <c r="J459" s="169">
        <v>1380.9457199999999</v>
      </c>
      <c r="K459" s="170" t="s">
        <v>7246</v>
      </c>
      <c r="L459" s="170">
        <v>8</v>
      </c>
      <c r="M459" s="170" t="s">
        <v>7247</v>
      </c>
      <c r="N459" s="170"/>
      <c r="O459" s="170" t="s">
        <v>997</v>
      </c>
      <c r="P459" s="170">
        <v>256</v>
      </c>
      <c r="Q459" s="170" t="s">
        <v>5489</v>
      </c>
      <c r="R459" s="170" t="s">
        <v>44</v>
      </c>
      <c r="S459" s="170" t="s">
        <v>883</v>
      </c>
      <c r="T459" s="170">
        <v>13.3</v>
      </c>
      <c r="U459" s="172" t="s">
        <v>68</v>
      </c>
      <c r="V459" s="170" t="s">
        <v>5490</v>
      </c>
      <c r="W459" s="171" t="s">
        <v>57</v>
      </c>
      <c r="X459" s="170">
        <v>1.25</v>
      </c>
      <c r="Y459" s="170">
        <v>65</v>
      </c>
      <c r="Z459" s="170">
        <v>42</v>
      </c>
      <c r="AA459" s="170" t="s">
        <v>7248</v>
      </c>
      <c r="AB459" s="224" t="s">
        <v>7249</v>
      </c>
      <c r="AC459" s="170">
        <v>3</v>
      </c>
      <c r="AD459" s="170" t="s">
        <v>5482</v>
      </c>
    </row>
    <row r="460" spans="1:30" s="137" customFormat="1" ht="280" x14ac:dyDescent="0.35">
      <c r="A460" s="149" t="s">
        <v>5446</v>
      </c>
      <c r="B460" s="167" t="s">
        <v>6</v>
      </c>
      <c r="C460" s="167" t="s">
        <v>8</v>
      </c>
      <c r="D460" s="182" t="s">
        <v>415</v>
      </c>
      <c r="E460" s="182" t="s">
        <v>5494</v>
      </c>
      <c r="F460" s="183" t="s">
        <v>8462</v>
      </c>
      <c r="G460" s="183" t="s">
        <v>8462</v>
      </c>
      <c r="H460" s="100">
        <v>7938.9026750000003</v>
      </c>
      <c r="I460" s="96">
        <v>0.6</v>
      </c>
      <c r="J460" s="169">
        <v>3175.5610700000002</v>
      </c>
      <c r="K460" s="170" t="s">
        <v>5496</v>
      </c>
      <c r="L460" s="170">
        <v>8</v>
      </c>
      <c r="M460" s="170" t="s">
        <v>881</v>
      </c>
      <c r="N460" s="170"/>
      <c r="O460" s="170" t="s">
        <v>7725</v>
      </c>
      <c r="P460" s="170">
        <v>256</v>
      </c>
      <c r="Q460" s="170" t="s">
        <v>5497</v>
      </c>
      <c r="R460" s="170" t="s">
        <v>44</v>
      </c>
      <c r="S460" s="170" t="s">
        <v>883</v>
      </c>
      <c r="T460" s="170">
        <v>14</v>
      </c>
      <c r="U460" s="172" t="s">
        <v>68</v>
      </c>
      <c r="V460" s="170" t="s">
        <v>5498</v>
      </c>
      <c r="W460" s="171" t="s">
        <v>353</v>
      </c>
      <c r="X460" s="170">
        <v>1.97</v>
      </c>
      <c r="Y460" s="170">
        <v>65</v>
      </c>
      <c r="Z460" s="170">
        <v>53.5</v>
      </c>
      <c r="AA460" s="170" t="s">
        <v>5499</v>
      </c>
      <c r="AB460" s="224" t="s">
        <v>5500</v>
      </c>
      <c r="AC460" s="170">
        <v>3</v>
      </c>
      <c r="AD460" s="170" t="s">
        <v>5482</v>
      </c>
    </row>
    <row r="461" spans="1:30" s="137" customFormat="1" ht="28" x14ac:dyDescent="0.35">
      <c r="A461" s="149" t="s">
        <v>5446</v>
      </c>
      <c r="B461" s="95" t="s">
        <v>6</v>
      </c>
      <c r="C461" s="95" t="s">
        <v>8</v>
      </c>
      <c r="D461" s="176" t="s">
        <v>419</v>
      </c>
      <c r="E461" s="176" t="s">
        <v>8466</v>
      </c>
      <c r="F461" s="176" t="s">
        <v>8467</v>
      </c>
      <c r="G461" s="195" t="s">
        <v>8467</v>
      </c>
      <c r="H461" s="100">
        <v>2262.3708593750002</v>
      </c>
      <c r="I461" s="96">
        <v>0.36</v>
      </c>
      <c r="J461" s="169">
        <v>1447.9173500000002</v>
      </c>
      <c r="K461" s="170" t="s">
        <v>8424</v>
      </c>
      <c r="L461" s="170">
        <v>16</v>
      </c>
      <c r="M461" s="170" t="s">
        <v>419</v>
      </c>
      <c r="N461" s="170"/>
      <c r="O461" s="170"/>
      <c r="P461" s="170">
        <v>512</v>
      </c>
      <c r="Q461" s="170" t="s">
        <v>419</v>
      </c>
      <c r="R461" s="170"/>
      <c r="S461" s="170"/>
      <c r="T461" s="170">
        <v>15</v>
      </c>
      <c r="U461" s="172" t="s">
        <v>419</v>
      </c>
      <c r="V461" s="170" t="s">
        <v>6823</v>
      </c>
      <c r="W461" s="175"/>
      <c r="X461" s="170"/>
      <c r="Y461" s="170"/>
      <c r="Z461" s="170"/>
      <c r="AA461" s="170"/>
      <c r="AB461" s="224"/>
      <c r="AC461" s="170"/>
      <c r="AD461" s="170"/>
    </row>
    <row r="462" spans="1:30" s="137" customFormat="1" x14ac:dyDescent="0.35">
      <c r="A462" s="149" t="s">
        <v>5446</v>
      </c>
      <c r="B462" s="95" t="s">
        <v>6</v>
      </c>
      <c r="C462" s="95" t="s">
        <v>8</v>
      </c>
      <c r="D462" s="176" t="s">
        <v>419</v>
      </c>
      <c r="E462" s="176" t="s">
        <v>8468</v>
      </c>
      <c r="F462" s="176" t="s">
        <v>8469</v>
      </c>
      <c r="G462" s="200" t="s">
        <v>8469</v>
      </c>
      <c r="H462" s="100">
        <v>2666.1614375000004</v>
      </c>
      <c r="I462" s="96">
        <v>0.36000000000000004</v>
      </c>
      <c r="J462" s="169">
        <v>1706.3433200000002</v>
      </c>
      <c r="K462" s="170" t="s">
        <v>8424</v>
      </c>
      <c r="L462" s="170">
        <v>16</v>
      </c>
      <c r="M462" s="170" t="s">
        <v>419</v>
      </c>
      <c r="N462" s="170"/>
      <c r="O462" s="170"/>
      <c r="P462" s="170">
        <v>256</v>
      </c>
      <c r="Q462" s="170" t="s">
        <v>419</v>
      </c>
      <c r="R462" s="170"/>
      <c r="S462" s="170"/>
      <c r="T462" s="170">
        <v>14</v>
      </c>
      <c r="U462" s="172" t="s">
        <v>419</v>
      </c>
      <c r="V462" s="170"/>
      <c r="W462" s="175"/>
      <c r="X462" s="170"/>
      <c r="Y462" s="170"/>
      <c r="Z462" s="170"/>
      <c r="AA462" s="170"/>
      <c r="AB462" s="224"/>
      <c r="AC462" s="170"/>
      <c r="AD462" s="170"/>
    </row>
    <row r="463" spans="1:30" s="137" customFormat="1" ht="28" x14ac:dyDescent="0.35">
      <c r="A463" s="149" t="s">
        <v>5446</v>
      </c>
      <c r="B463" s="95" t="s">
        <v>6</v>
      </c>
      <c r="C463" s="95" t="s">
        <v>8</v>
      </c>
      <c r="D463" s="176" t="s">
        <v>419</v>
      </c>
      <c r="E463" s="176" t="s">
        <v>6826</v>
      </c>
      <c r="F463" s="176" t="s">
        <v>6827</v>
      </c>
      <c r="G463" s="176" t="s">
        <v>6827</v>
      </c>
      <c r="H463" s="100">
        <v>3400.5578750000004</v>
      </c>
      <c r="I463" s="96">
        <v>0.36</v>
      </c>
      <c r="J463" s="169">
        <v>2176.3570400000003</v>
      </c>
      <c r="K463" s="170" t="s">
        <v>6698</v>
      </c>
      <c r="L463" s="170">
        <v>16</v>
      </c>
      <c r="M463" s="170" t="s">
        <v>419</v>
      </c>
      <c r="N463" s="170"/>
      <c r="O463" s="170"/>
      <c r="P463" s="170">
        <v>512</v>
      </c>
      <c r="Q463" s="170" t="s">
        <v>419</v>
      </c>
      <c r="R463" s="170" t="s">
        <v>6821</v>
      </c>
      <c r="S463" s="170" t="s">
        <v>6822</v>
      </c>
      <c r="T463" s="170">
        <v>16</v>
      </c>
      <c r="U463" s="172" t="s">
        <v>419</v>
      </c>
      <c r="V463" s="170" t="s">
        <v>6828</v>
      </c>
      <c r="W463" s="175" t="s">
        <v>954</v>
      </c>
      <c r="X463" s="170">
        <v>1.76</v>
      </c>
      <c r="Y463" s="170">
        <v>65</v>
      </c>
      <c r="Z463" s="170">
        <v>51</v>
      </c>
      <c r="AA463" s="170"/>
      <c r="AB463" s="224" t="s">
        <v>6825</v>
      </c>
      <c r="AC463" s="170">
        <v>3</v>
      </c>
      <c r="AD463" s="170"/>
    </row>
    <row r="464" spans="1:30" s="137" customFormat="1" x14ac:dyDescent="0.35">
      <c r="A464" s="149" t="s">
        <v>5446</v>
      </c>
      <c r="B464" s="95" t="s">
        <v>6</v>
      </c>
      <c r="C464" s="95" t="s">
        <v>8</v>
      </c>
      <c r="D464" s="195" t="s">
        <v>419</v>
      </c>
      <c r="E464" s="195" t="s">
        <v>8470</v>
      </c>
      <c r="F464" s="195" t="s">
        <v>8471</v>
      </c>
      <c r="G464" s="177" t="s">
        <v>8471</v>
      </c>
      <c r="H464" s="100">
        <v>3196.9719375000004</v>
      </c>
      <c r="I464" s="96">
        <v>0.36</v>
      </c>
      <c r="J464" s="169">
        <v>2046.0620400000003</v>
      </c>
      <c r="K464" s="170" t="s">
        <v>8424</v>
      </c>
      <c r="L464" s="170">
        <v>16</v>
      </c>
      <c r="M464" s="170" t="s">
        <v>419</v>
      </c>
      <c r="N464" s="170"/>
      <c r="O464" s="170"/>
      <c r="P464" s="170"/>
      <c r="Q464" s="170" t="s">
        <v>419</v>
      </c>
      <c r="R464" s="170"/>
      <c r="S464" s="170"/>
      <c r="T464" s="170">
        <v>16</v>
      </c>
      <c r="U464" s="172" t="s">
        <v>419</v>
      </c>
      <c r="V464" s="170"/>
      <c r="W464" s="175"/>
      <c r="X464" s="170"/>
      <c r="Y464" s="170"/>
      <c r="Z464" s="170"/>
      <c r="AA464" s="170"/>
      <c r="AB464" s="224"/>
      <c r="AC464" s="170"/>
      <c r="AD464" s="170"/>
    </row>
    <row r="465" spans="1:30" s="137" customFormat="1" x14ac:dyDescent="0.35">
      <c r="A465" s="149" t="s">
        <v>5446</v>
      </c>
      <c r="B465" s="95" t="s">
        <v>6</v>
      </c>
      <c r="C465" s="95" t="s">
        <v>8</v>
      </c>
      <c r="D465" s="195" t="s">
        <v>419</v>
      </c>
      <c r="E465" s="195" t="s">
        <v>6829</v>
      </c>
      <c r="F465" s="195" t="s">
        <v>6830</v>
      </c>
      <c r="G465" s="177" t="s">
        <v>6830</v>
      </c>
      <c r="H465" s="100">
        <v>4464.5156875000002</v>
      </c>
      <c r="I465" s="96">
        <v>0.36</v>
      </c>
      <c r="J465" s="169">
        <v>2857.2900400000003</v>
      </c>
      <c r="K465" s="170" t="s">
        <v>6698</v>
      </c>
      <c r="L465" s="170">
        <v>16</v>
      </c>
      <c r="M465" s="170" t="s">
        <v>419</v>
      </c>
      <c r="N465" s="170"/>
      <c r="O465" s="170"/>
      <c r="P465" s="170">
        <v>512</v>
      </c>
      <c r="Q465" s="170" t="s">
        <v>419</v>
      </c>
      <c r="R465" s="170" t="s">
        <v>6821</v>
      </c>
      <c r="S465" s="170" t="s">
        <v>6822</v>
      </c>
      <c r="T465" s="170">
        <v>13</v>
      </c>
      <c r="U465" s="172" t="s">
        <v>419</v>
      </c>
      <c r="V465" s="170" t="s">
        <v>6831</v>
      </c>
      <c r="W465" s="175" t="s">
        <v>6824</v>
      </c>
      <c r="X465" s="170">
        <v>0.99</v>
      </c>
      <c r="Y465" s="170">
        <v>65</v>
      </c>
      <c r="Z465" s="170">
        <v>68</v>
      </c>
      <c r="AA465" s="170"/>
      <c r="AB465" s="224" t="s">
        <v>6832</v>
      </c>
      <c r="AC465" s="170">
        <v>3</v>
      </c>
      <c r="AD465" s="170"/>
    </row>
    <row r="466" spans="1:30" s="137" customFormat="1" x14ac:dyDescent="0.35">
      <c r="A466" s="149" t="s">
        <v>5446</v>
      </c>
      <c r="B466" s="95" t="s">
        <v>6</v>
      </c>
      <c r="C466" s="95" t="s">
        <v>8</v>
      </c>
      <c r="D466" s="195" t="s">
        <v>419</v>
      </c>
      <c r="E466" s="195" t="s">
        <v>8475</v>
      </c>
      <c r="F466" s="195" t="s">
        <v>8476</v>
      </c>
      <c r="G466" s="195" t="s">
        <v>8476</v>
      </c>
      <c r="H466" s="100">
        <v>2647.8387031249999</v>
      </c>
      <c r="I466" s="96">
        <v>0.35999999999999993</v>
      </c>
      <c r="J466" s="169">
        <v>1694.6167700000001</v>
      </c>
      <c r="K466" s="170" t="s">
        <v>8477</v>
      </c>
      <c r="L466" s="170">
        <v>16</v>
      </c>
      <c r="M466" s="170" t="s">
        <v>419</v>
      </c>
      <c r="N466" s="170"/>
      <c r="O466" s="170"/>
      <c r="P466" s="170">
        <v>256</v>
      </c>
      <c r="Q466" s="170" t="s">
        <v>419</v>
      </c>
      <c r="R466" s="170"/>
      <c r="S466" s="170"/>
      <c r="T466" s="170">
        <v>13</v>
      </c>
      <c r="U466" s="172" t="s">
        <v>419</v>
      </c>
      <c r="V466" s="170"/>
      <c r="W466" s="175"/>
      <c r="X466" s="170"/>
      <c r="Y466" s="170"/>
      <c r="Z466" s="170"/>
      <c r="AA466" s="170"/>
      <c r="AB466" s="224"/>
      <c r="AC466" s="170"/>
      <c r="AD466" s="170"/>
    </row>
    <row r="467" spans="1:30" s="137" customFormat="1" ht="28" x14ac:dyDescent="0.35">
      <c r="A467" s="149" t="s">
        <v>5446</v>
      </c>
      <c r="B467" s="95" t="s">
        <v>6</v>
      </c>
      <c r="C467" s="95" t="s">
        <v>8</v>
      </c>
      <c r="D467" s="195" t="s">
        <v>419</v>
      </c>
      <c r="E467" s="195" t="s">
        <v>6847</v>
      </c>
      <c r="F467" s="195" t="s">
        <v>6848</v>
      </c>
      <c r="G467" s="195" t="s">
        <v>6848</v>
      </c>
      <c r="H467" s="100">
        <v>3871.4432968750002</v>
      </c>
      <c r="I467" s="96">
        <v>0.36</v>
      </c>
      <c r="J467" s="169">
        <v>2477.7237100000002</v>
      </c>
      <c r="K467" s="170" t="s">
        <v>8478</v>
      </c>
      <c r="L467" s="170">
        <v>16</v>
      </c>
      <c r="M467" s="170" t="s">
        <v>419</v>
      </c>
      <c r="N467" s="170"/>
      <c r="O467" s="170"/>
      <c r="P467" s="170">
        <v>256</v>
      </c>
      <c r="Q467" s="170" t="s">
        <v>419</v>
      </c>
      <c r="R467" s="170" t="s">
        <v>6821</v>
      </c>
      <c r="S467" s="170" t="s">
        <v>6822</v>
      </c>
      <c r="T467" s="170">
        <v>13</v>
      </c>
      <c r="U467" s="172" t="s">
        <v>419</v>
      </c>
      <c r="V467" s="170" t="s">
        <v>6849</v>
      </c>
      <c r="W467" s="175" t="s">
        <v>954</v>
      </c>
      <c r="X467" s="170">
        <v>1.32</v>
      </c>
      <c r="Y467" s="170">
        <v>65</v>
      </c>
      <c r="Z467" s="170">
        <v>51</v>
      </c>
      <c r="AA467" s="170"/>
      <c r="AB467" s="224" t="s">
        <v>559</v>
      </c>
      <c r="AC467" s="170">
        <v>3</v>
      </c>
      <c r="AD467" s="170"/>
    </row>
    <row r="468" spans="1:30" s="137" customFormat="1" x14ac:dyDescent="0.35">
      <c r="A468" s="149" t="s">
        <v>5446</v>
      </c>
      <c r="B468" s="95" t="s">
        <v>6</v>
      </c>
      <c r="C468" s="95" t="s">
        <v>8</v>
      </c>
      <c r="D468" s="195" t="s">
        <v>419</v>
      </c>
      <c r="E468" s="195" t="s">
        <v>8479</v>
      </c>
      <c r="F468" s="195" t="s">
        <v>8480</v>
      </c>
      <c r="G468" s="195" t="s">
        <v>8480</v>
      </c>
      <c r="H468" s="100">
        <v>4008.2530468750006</v>
      </c>
      <c r="I468" s="96">
        <v>0.36</v>
      </c>
      <c r="J468" s="169">
        <v>2565.2819500000005</v>
      </c>
      <c r="K468" s="170" t="s">
        <v>8431</v>
      </c>
      <c r="L468" s="170">
        <v>16</v>
      </c>
      <c r="M468" s="170" t="s">
        <v>419</v>
      </c>
      <c r="N468" s="170"/>
      <c r="O468" s="170"/>
      <c r="P468" s="170">
        <v>512</v>
      </c>
      <c r="Q468" s="170" t="s">
        <v>419</v>
      </c>
      <c r="R468" s="170"/>
      <c r="S468" s="170"/>
      <c r="T468" s="170">
        <v>13</v>
      </c>
      <c r="U468" s="172"/>
      <c r="V468" s="170"/>
      <c r="W468" s="175"/>
      <c r="X468" s="170"/>
      <c r="Y468" s="170"/>
      <c r="Z468" s="170"/>
      <c r="AA468" s="170"/>
      <c r="AB468" s="224"/>
      <c r="AC468" s="170"/>
      <c r="AD468" s="170"/>
    </row>
    <row r="469" spans="1:30" s="137" customFormat="1" ht="28" x14ac:dyDescent="0.35">
      <c r="A469" s="149" t="s">
        <v>5446</v>
      </c>
      <c r="B469" s="95" t="s">
        <v>6</v>
      </c>
      <c r="C469" s="95" t="s">
        <v>8</v>
      </c>
      <c r="D469" s="195" t="s">
        <v>419</v>
      </c>
      <c r="E469" s="195" t="s">
        <v>6850</v>
      </c>
      <c r="F469" s="195" t="s">
        <v>6851</v>
      </c>
      <c r="G469" s="195" t="s">
        <v>6851</v>
      </c>
      <c r="H469" s="100">
        <v>4257.1235781249998</v>
      </c>
      <c r="I469" s="96">
        <v>0.35999999999999993</v>
      </c>
      <c r="J469" s="169">
        <v>2724.5590900000002</v>
      </c>
      <c r="K469" s="170" t="s">
        <v>6698</v>
      </c>
      <c r="L469" s="170">
        <v>16</v>
      </c>
      <c r="M469" s="170" t="s">
        <v>419</v>
      </c>
      <c r="N469" s="170"/>
      <c r="O469" s="170"/>
      <c r="P469" s="170">
        <v>256</v>
      </c>
      <c r="Q469" s="170" t="s">
        <v>419</v>
      </c>
      <c r="R469" s="170" t="s">
        <v>6821</v>
      </c>
      <c r="S469" s="170" t="s">
        <v>6822</v>
      </c>
      <c r="T469" s="170">
        <v>14</v>
      </c>
      <c r="U469" s="172" t="s">
        <v>419</v>
      </c>
      <c r="V469" s="170" t="s">
        <v>6852</v>
      </c>
      <c r="W469" s="175" t="s">
        <v>57</v>
      </c>
      <c r="X469" s="170">
        <v>1.35</v>
      </c>
      <c r="Y469" s="170">
        <v>65</v>
      </c>
      <c r="Z469" s="170">
        <v>51</v>
      </c>
      <c r="AA469" s="170"/>
      <c r="AB469" s="224" t="s">
        <v>559</v>
      </c>
      <c r="AC469" s="170">
        <v>3</v>
      </c>
      <c r="AD469" s="170"/>
    </row>
    <row r="470" spans="1:30" s="137" customFormat="1" x14ac:dyDescent="0.35">
      <c r="A470" s="149" t="s">
        <v>5446</v>
      </c>
      <c r="B470" s="95" t="s">
        <v>6</v>
      </c>
      <c r="C470" s="95" t="s">
        <v>8</v>
      </c>
      <c r="D470" s="177" t="s">
        <v>419</v>
      </c>
      <c r="E470" s="177" t="s">
        <v>8481</v>
      </c>
      <c r="F470" s="177" t="s">
        <v>8482</v>
      </c>
      <c r="G470" s="177" t="s">
        <v>8482</v>
      </c>
      <c r="H470" s="100">
        <v>4357.9782812499998</v>
      </c>
      <c r="I470" s="96">
        <v>0.36</v>
      </c>
      <c r="J470" s="169">
        <v>2789.1061</v>
      </c>
      <c r="K470" s="170" t="s">
        <v>8483</v>
      </c>
      <c r="L470" s="170">
        <v>16</v>
      </c>
      <c r="M470" s="170" t="s">
        <v>419</v>
      </c>
      <c r="N470" s="170"/>
      <c r="O470" s="170"/>
      <c r="P470" s="170">
        <v>512</v>
      </c>
      <c r="Q470" s="170" t="s">
        <v>419</v>
      </c>
      <c r="R470" s="170"/>
      <c r="S470" s="170"/>
      <c r="T470" s="170">
        <v>14</v>
      </c>
      <c r="U470" s="172"/>
      <c r="V470" s="170"/>
      <c r="W470" s="175"/>
      <c r="X470" s="170"/>
      <c r="Y470" s="170"/>
      <c r="Z470" s="170"/>
      <c r="AA470" s="170"/>
      <c r="AB470" s="224"/>
      <c r="AC470" s="170"/>
      <c r="AD470" s="170"/>
    </row>
    <row r="471" spans="1:30" s="137" customFormat="1" ht="56" x14ac:dyDescent="0.35">
      <c r="A471" s="149" t="s">
        <v>5446</v>
      </c>
      <c r="B471" s="177" t="s">
        <v>6</v>
      </c>
      <c r="C471" s="177" t="s">
        <v>8</v>
      </c>
      <c r="D471" s="177" t="s">
        <v>44</v>
      </c>
      <c r="E471" s="177" t="s">
        <v>4358</v>
      </c>
      <c r="F471" s="177" t="s">
        <v>1038</v>
      </c>
      <c r="G471" s="177" t="s">
        <v>1038</v>
      </c>
      <c r="H471" s="179">
        <v>2399</v>
      </c>
      <c r="I471" s="180">
        <v>0.22996143809920791</v>
      </c>
      <c r="J471" s="181">
        <v>1847.3225100000002</v>
      </c>
      <c r="K471" s="170" t="s">
        <v>1244</v>
      </c>
      <c r="L471" s="170">
        <v>16</v>
      </c>
      <c r="M471" s="170" t="s">
        <v>4355</v>
      </c>
      <c r="N471" s="170"/>
      <c r="O471" s="170" t="s">
        <v>67</v>
      </c>
      <c r="P471" s="170">
        <v>512</v>
      </c>
      <c r="Q471" s="170" t="s">
        <v>2104</v>
      </c>
      <c r="R471" s="170" t="s">
        <v>44</v>
      </c>
      <c r="S471" s="170" t="s">
        <v>106</v>
      </c>
      <c r="T471" s="170">
        <v>13.5</v>
      </c>
      <c r="U471" s="172" t="s">
        <v>1031</v>
      </c>
      <c r="V471" s="170" t="s">
        <v>1044</v>
      </c>
      <c r="W471" s="175" t="s">
        <v>57</v>
      </c>
      <c r="X471" s="170">
        <v>1.2649999999999999</v>
      </c>
      <c r="Y471" s="170" t="s">
        <v>8485</v>
      </c>
      <c r="Z471" s="170">
        <v>47.4</v>
      </c>
      <c r="AA471" s="170"/>
      <c r="AB471" s="224" t="s">
        <v>6873</v>
      </c>
      <c r="AC471" s="170">
        <v>2</v>
      </c>
      <c r="AD471" s="170" t="s">
        <v>8486</v>
      </c>
    </row>
    <row r="472" spans="1:30" s="137" customFormat="1" ht="56" x14ac:dyDescent="0.35">
      <c r="A472" s="149" t="s">
        <v>5446</v>
      </c>
      <c r="B472" s="177" t="s">
        <v>6</v>
      </c>
      <c r="C472" s="177" t="s">
        <v>8</v>
      </c>
      <c r="D472" s="177" t="s">
        <v>44</v>
      </c>
      <c r="E472" s="177" t="s">
        <v>5515</v>
      </c>
      <c r="F472" s="177" t="s">
        <v>5516</v>
      </c>
      <c r="G472" s="177" t="s">
        <v>5516</v>
      </c>
      <c r="H472" s="179">
        <v>2036.9405609756097</v>
      </c>
      <c r="I472" s="180">
        <v>0.17999999999999991</v>
      </c>
      <c r="J472" s="181">
        <v>1670.2912600000002</v>
      </c>
      <c r="K472" s="170" t="s">
        <v>5512</v>
      </c>
      <c r="L472" s="170">
        <v>8</v>
      </c>
      <c r="M472" s="170" t="s">
        <v>1180</v>
      </c>
      <c r="N472" s="170"/>
      <c r="O472" s="170" t="s">
        <v>67</v>
      </c>
      <c r="P472" s="170">
        <v>256</v>
      </c>
      <c r="Q472" s="170" t="s">
        <v>961</v>
      </c>
      <c r="R472" s="170" t="s">
        <v>44</v>
      </c>
      <c r="S472" s="170" t="s">
        <v>5429</v>
      </c>
      <c r="T472" s="170">
        <v>13.5</v>
      </c>
      <c r="U472" s="172" t="s">
        <v>1031</v>
      </c>
      <c r="V472" s="170" t="s">
        <v>5517</v>
      </c>
      <c r="W472" s="175" t="s">
        <v>57</v>
      </c>
      <c r="X472" s="170">
        <v>2.5529999999999999</v>
      </c>
      <c r="Y472" s="170" t="s">
        <v>8485</v>
      </c>
      <c r="Z472" s="170">
        <v>47.4</v>
      </c>
      <c r="AA472" s="170"/>
      <c r="AB472" s="224" t="s">
        <v>4359</v>
      </c>
      <c r="AC472" s="170">
        <v>2</v>
      </c>
      <c r="AD472" s="170" t="s">
        <v>8486</v>
      </c>
    </row>
    <row r="473" spans="1:30" s="137" customFormat="1" ht="56" x14ac:dyDescent="0.35">
      <c r="A473" s="149" t="s">
        <v>5446</v>
      </c>
      <c r="B473" s="177" t="s">
        <v>6</v>
      </c>
      <c r="C473" s="177" t="s">
        <v>8</v>
      </c>
      <c r="D473" s="177" t="s">
        <v>44</v>
      </c>
      <c r="E473" s="177" t="s">
        <v>5515</v>
      </c>
      <c r="F473" s="177" t="s">
        <v>5518</v>
      </c>
      <c r="G473" s="177" t="s">
        <v>5518</v>
      </c>
      <c r="H473" s="179">
        <v>3299</v>
      </c>
      <c r="I473" s="180">
        <v>0.2432631524704455</v>
      </c>
      <c r="J473" s="181">
        <v>2496.4748600000003</v>
      </c>
      <c r="K473" s="170" t="s">
        <v>5514</v>
      </c>
      <c r="L473" s="170">
        <v>16</v>
      </c>
      <c r="M473" s="170" t="s">
        <v>1180</v>
      </c>
      <c r="N473" s="170"/>
      <c r="O473" s="170" t="s">
        <v>67</v>
      </c>
      <c r="P473" s="170">
        <v>512</v>
      </c>
      <c r="Q473" s="170" t="s">
        <v>961</v>
      </c>
      <c r="R473" s="170" t="s">
        <v>44</v>
      </c>
      <c r="S473" s="170" t="s">
        <v>5429</v>
      </c>
      <c r="T473" s="170">
        <v>15</v>
      </c>
      <c r="U473" s="172" t="s">
        <v>1031</v>
      </c>
      <c r="V473" s="170" t="s">
        <v>5519</v>
      </c>
      <c r="W473" s="175" t="s">
        <v>57</v>
      </c>
      <c r="X473" s="170">
        <v>3.4</v>
      </c>
      <c r="Y473" s="170" t="s">
        <v>8485</v>
      </c>
      <c r="Z473" s="170">
        <v>47.4</v>
      </c>
      <c r="AA473" s="170"/>
      <c r="AB473" s="224" t="s">
        <v>4359</v>
      </c>
      <c r="AC473" s="170">
        <v>2</v>
      </c>
      <c r="AD473" s="170" t="s">
        <v>8486</v>
      </c>
    </row>
    <row r="474" spans="1:30" s="137" customFormat="1" ht="98" x14ac:dyDescent="0.35">
      <c r="A474" s="149" t="s">
        <v>5446</v>
      </c>
      <c r="B474" s="177" t="s">
        <v>6</v>
      </c>
      <c r="C474" s="177" t="s">
        <v>8</v>
      </c>
      <c r="D474" s="177" t="s">
        <v>44</v>
      </c>
      <c r="E474" s="177" t="s">
        <v>8289</v>
      </c>
      <c r="F474" s="177" t="s">
        <v>8487</v>
      </c>
      <c r="G474" s="177" t="s">
        <v>8487</v>
      </c>
      <c r="H474" s="179">
        <v>4375.7841707317075</v>
      </c>
      <c r="I474" s="180">
        <v>0.17999999999999994</v>
      </c>
      <c r="J474" s="181">
        <v>3588.1430200000004</v>
      </c>
      <c r="K474" s="170" t="s">
        <v>8488</v>
      </c>
      <c r="L474" s="170">
        <v>16</v>
      </c>
      <c r="M474" s="170" t="s">
        <v>6448</v>
      </c>
      <c r="N474" s="170">
        <v>6</v>
      </c>
      <c r="O474" s="170" t="s">
        <v>8489</v>
      </c>
      <c r="P474" s="170">
        <v>512</v>
      </c>
      <c r="Q474" s="170" t="s">
        <v>961</v>
      </c>
      <c r="R474" s="170" t="s">
        <v>44</v>
      </c>
      <c r="S474" s="170" t="s">
        <v>5429</v>
      </c>
      <c r="T474" s="170">
        <v>14.4</v>
      </c>
      <c r="U474" s="172" t="s">
        <v>1031</v>
      </c>
      <c r="V474" s="170" t="s">
        <v>6874</v>
      </c>
      <c r="W474" s="175" t="s">
        <v>57</v>
      </c>
      <c r="X474" s="170">
        <v>1.98</v>
      </c>
      <c r="Y474" s="170" t="s">
        <v>8490</v>
      </c>
      <c r="Z474" s="170">
        <v>58</v>
      </c>
      <c r="AA474" s="170"/>
      <c r="AB474" s="224" t="s">
        <v>8491</v>
      </c>
      <c r="AC474" s="170">
        <v>2</v>
      </c>
      <c r="AD474" s="170" t="s">
        <v>8492</v>
      </c>
    </row>
    <row r="475" spans="1:30" s="137" customFormat="1" ht="98" x14ac:dyDescent="0.35">
      <c r="A475" s="149" t="s">
        <v>5446</v>
      </c>
      <c r="B475" s="177" t="s">
        <v>6</v>
      </c>
      <c r="C475" s="177" t="s">
        <v>8</v>
      </c>
      <c r="D475" s="177" t="s">
        <v>44</v>
      </c>
      <c r="E475" s="177" t="s">
        <v>8289</v>
      </c>
      <c r="F475" s="177" t="s">
        <v>8493</v>
      </c>
      <c r="G475" s="177" t="s">
        <v>8493</v>
      </c>
      <c r="H475" s="179">
        <v>3837.3742804878052</v>
      </c>
      <c r="I475" s="180">
        <v>0.17999999999999997</v>
      </c>
      <c r="J475" s="181">
        <v>3146.6469100000004</v>
      </c>
      <c r="K475" s="170" t="s">
        <v>8488</v>
      </c>
      <c r="L475" s="170">
        <v>16</v>
      </c>
      <c r="M475" s="170" t="s">
        <v>6448</v>
      </c>
      <c r="N475" s="170"/>
      <c r="O475" s="170" t="s">
        <v>8494</v>
      </c>
      <c r="P475" s="170">
        <v>512</v>
      </c>
      <c r="Q475" s="170" t="s">
        <v>961</v>
      </c>
      <c r="R475" s="170" t="s">
        <v>44</v>
      </c>
      <c r="S475" s="170" t="s">
        <v>5429</v>
      </c>
      <c r="T475" s="170">
        <v>14.4</v>
      </c>
      <c r="U475" s="172" t="s">
        <v>1031</v>
      </c>
      <c r="V475" s="170" t="s">
        <v>6874</v>
      </c>
      <c r="W475" s="175" t="s">
        <v>57</v>
      </c>
      <c r="X475" s="170">
        <v>1.89</v>
      </c>
      <c r="Y475" s="170" t="s">
        <v>8490</v>
      </c>
      <c r="Z475" s="170">
        <v>58</v>
      </c>
      <c r="AA475" s="170"/>
      <c r="AB475" s="224" t="s">
        <v>8491</v>
      </c>
      <c r="AC475" s="170">
        <v>2</v>
      </c>
      <c r="AD475" s="170" t="s">
        <v>8492</v>
      </c>
    </row>
    <row r="476" spans="1:30" s="137" customFormat="1" ht="56" x14ac:dyDescent="0.35">
      <c r="A476" s="149" t="s">
        <v>5446</v>
      </c>
      <c r="B476" s="95" t="s">
        <v>6</v>
      </c>
      <c r="C476" s="95" t="s">
        <v>8</v>
      </c>
      <c r="D476" s="200" t="s">
        <v>44</v>
      </c>
      <c r="E476" s="200" t="s">
        <v>8495</v>
      </c>
      <c r="F476" s="200" t="s">
        <v>8496</v>
      </c>
      <c r="G476" s="200" t="s">
        <v>8496</v>
      </c>
      <c r="H476" s="100">
        <v>1377.0371463414635</v>
      </c>
      <c r="I476" s="96">
        <v>0.17999999999999988</v>
      </c>
      <c r="J476" s="169">
        <v>1129.1704600000003</v>
      </c>
      <c r="K476" s="170" t="s">
        <v>8497</v>
      </c>
      <c r="L476" s="170">
        <v>8</v>
      </c>
      <c r="M476" s="170" t="s">
        <v>8498</v>
      </c>
      <c r="N476" s="170"/>
      <c r="O476" s="170" t="s">
        <v>67</v>
      </c>
      <c r="P476" s="170">
        <v>256</v>
      </c>
      <c r="Q476" s="170" t="s">
        <v>961</v>
      </c>
      <c r="R476" s="170" t="s">
        <v>44</v>
      </c>
      <c r="S476" s="170" t="s">
        <v>5429</v>
      </c>
      <c r="T476" s="170">
        <v>12.4</v>
      </c>
      <c r="U476" s="172" t="s">
        <v>1031</v>
      </c>
      <c r="V476" s="170" t="s">
        <v>5521</v>
      </c>
      <c r="W476" s="175" t="s">
        <v>57</v>
      </c>
      <c r="X476" s="170">
        <v>2.4900000000000002</v>
      </c>
      <c r="Y476" s="170" t="s">
        <v>8485</v>
      </c>
      <c r="Z476" s="170">
        <v>26.8</v>
      </c>
      <c r="AA476" s="170"/>
      <c r="AB476" s="224" t="s">
        <v>4359</v>
      </c>
      <c r="AC476" s="170">
        <v>2</v>
      </c>
      <c r="AD476" s="170" t="s">
        <v>8486</v>
      </c>
    </row>
    <row r="477" spans="1:30" s="137" customFormat="1" ht="42" x14ac:dyDescent="0.35">
      <c r="A477" s="149" t="s">
        <v>5446</v>
      </c>
      <c r="B477" s="95" t="s">
        <v>6</v>
      </c>
      <c r="C477" s="95" t="s">
        <v>8</v>
      </c>
      <c r="D477" s="177" t="s">
        <v>424</v>
      </c>
      <c r="E477" s="177" t="s">
        <v>2607</v>
      </c>
      <c r="F477" s="177" t="s">
        <v>8499</v>
      </c>
      <c r="G477" s="177" t="s">
        <v>8499</v>
      </c>
      <c r="H477" s="100">
        <v>3180.1602739726031</v>
      </c>
      <c r="I477" s="96">
        <v>0.27</v>
      </c>
      <c r="J477" s="169">
        <v>2321.5170000000003</v>
      </c>
      <c r="K477" s="170" t="s">
        <v>8500</v>
      </c>
      <c r="L477" s="170">
        <v>8</v>
      </c>
      <c r="M477" s="170" t="s">
        <v>6492</v>
      </c>
      <c r="N477" s="170"/>
      <c r="O477" s="170" t="s">
        <v>8501</v>
      </c>
      <c r="P477" s="170">
        <v>256</v>
      </c>
      <c r="Q477" s="170" t="s">
        <v>8502</v>
      </c>
      <c r="R477" s="170" t="s">
        <v>44</v>
      </c>
      <c r="S477" s="170" t="s">
        <v>883</v>
      </c>
      <c r="T477" s="170">
        <v>14</v>
      </c>
      <c r="U477" s="172"/>
      <c r="V477" s="170" t="s">
        <v>8503</v>
      </c>
      <c r="W477" s="175" t="s">
        <v>353</v>
      </c>
      <c r="X477" s="170">
        <v>0.28000000000000003</v>
      </c>
      <c r="Y477" s="170"/>
      <c r="Z477" s="170"/>
      <c r="AA477" s="170">
        <v>19</v>
      </c>
      <c r="AB477" s="224" t="s">
        <v>8504</v>
      </c>
      <c r="AC477" s="170">
        <v>3</v>
      </c>
      <c r="AD477" s="170"/>
    </row>
    <row r="478" spans="1:30" s="137" customFormat="1" ht="42" x14ac:dyDescent="0.35">
      <c r="A478" s="149" t="s">
        <v>5446</v>
      </c>
      <c r="B478" s="95" t="s">
        <v>6</v>
      </c>
      <c r="C478" s="95" t="s">
        <v>8</v>
      </c>
      <c r="D478" s="177" t="s">
        <v>424</v>
      </c>
      <c r="E478" s="177" t="s">
        <v>2607</v>
      </c>
      <c r="F478" s="177" t="s">
        <v>8505</v>
      </c>
      <c r="G478" s="177" t="s">
        <v>8505</v>
      </c>
      <c r="H478" s="100">
        <v>3951.5315068493155</v>
      </c>
      <c r="I478" s="96">
        <v>0.26999999999999996</v>
      </c>
      <c r="J478" s="169">
        <v>2884.6180000000004</v>
      </c>
      <c r="K478" s="170" t="s">
        <v>8506</v>
      </c>
      <c r="L478" s="170">
        <v>8</v>
      </c>
      <c r="M478" s="170" t="s">
        <v>6492</v>
      </c>
      <c r="N478" s="170"/>
      <c r="O478" s="170" t="s">
        <v>8501</v>
      </c>
      <c r="P478" s="170">
        <v>256</v>
      </c>
      <c r="Q478" s="170" t="s">
        <v>8502</v>
      </c>
      <c r="R478" s="170" t="s">
        <v>44</v>
      </c>
      <c r="S478" s="170" t="s">
        <v>883</v>
      </c>
      <c r="T478" s="170">
        <v>14</v>
      </c>
      <c r="U478" s="172"/>
      <c r="V478" s="170" t="s">
        <v>8507</v>
      </c>
      <c r="W478" s="175" t="s">
        <v>353</v>
      </c>
      <c r="X478" s="170">
        <v>2.2200000000000002</v>
      </c>
      <c r="Y478" s="170"/>
      <c r="Z478" s="170"/>
      <c r="AA478" s="170"/>
      <c r="AB478" s="224" t="s">
        <v>8508</v>
      </c>
      <c r="AC478" s="170">
        <v>3</v>
      </c>
      <c r="AD478" s="170"/>
    </row>
    <row r="479" spans="1:30" s="137" customFormat="1" ht="42" x14ac:dyDescent="0.35">
      <c r="A479" s="149" t="s">
        <v>5446</v>
      </c>
      <c r="B479" s="95" t="s">
        <v>6</v>
      </c>
      <c r="C479" s="95" t="s">
        <v>8</v>
      </c>
      <c r="D479" s="200" t="s">
        <v>424</v>
      </c>
      <c r="E479" s="200" t="s">
        <v>2607</v>
      </c>
      <c r="F479" s="200" t="s">
        <v>8509</v>
      </c>
      <c r="G479" s="200" t="s">
        <v>8509</v>
      </c>
      <c r="H479" s="100">
        <v>4274.3589041095893</v>
      </c>
      <c r="I479" s="96">
        <v>0.27</v>
      </c>
      <c r="J479" s="169">
        <v>3120.2820000000002</v>
      </c>
      <c r="K479" s="170" t="s">
        <v>8510</v>
      </c>
      <c r="L479" s="170">
        <v>8</v>
      </c>
      <c r="M479" s="170" t="s">
        <v>6492</v>
      </c>
      <c r="N479" s="170"/>
      <c r="O479" s="170" t="s">
        <v>8501</v>
      </c>
      <c r="P479" s="170">
        <v>256</v>
      </c>
      <c r="Q479" s="170" t="s">
        <v>8502</v>
      </c>
      <c r="R479" s="170" t="s">
        <v>44</v>
      </c>
      <c r="S479" s="170" t="s">
        <v>883</v>
      </c>
      <c r="T479" s="170">
        <v>14</v>
      </c>
      <c r="U479" s="172"/>
      <c r="V479" s="170" t="s">
        <v>8507</v>
      </c>
      <c r="W479" s="175" t="s">
        <v>353</v>
      </c>
      <c r="X479" s="170">
        <v>2.2200000000000002</v>
      </c>
      <c r="Y479" s="170"/>
      <c r="Z479" s="170"/>
      <c r="AA479" s="170"/>
      <c r="AB479" s="224" t="s">
        <v>5974</v>
      </c>
      <c r="AC479" s="170">
        <v>3</v>
      </c>
      <c r="AD479" s="170"/>
    </row>
    <row r="480" spans="1:30" s="137" customFormat="1" ht="42" x14ac:dyDescent="0.35">
      <c r="A480" s="149" t="s">
        <v>5446</v>
      </c>
      <c r="B480" s="95" t="s">
        <v>6</v>
      </c>
      <c r="C480" s="95" t="s">
        <v>8</v>
      </c>
      <c r="D480" s="177" t="s">
        <v>424</v>
      </c>
      <c r="E480" s="177" t="s">
        <v>2607</v>
      </c>
      <c r="F480" s="177" t="s">
        <v>8511</v>
      </c>
      <c r="G480" s="177" t="s">
        <v>8511</v>
      </c>
      <c r="H480" s="100">
        <v>5441.5041095890419</v>
      </c>
      <c r="I480" s="96">
        <v>0.26999999999999996</v>
      </c>
      <c r="J480" s="169">
        <v>3972.2980000000007</v>
      </c>
      <c r="K480" s="170" t="s">
        <v>8512</v>
      </c>
      <c r="L480" s="170">
        <v>8</v>
      </c>
      <c r="M480" s="170" t="s">
        <v>8513</v>
      </c>
      <c r="N480" s="170"/>
      <c r="O480" s="170" t="s">
        <v>8501</v>
      </c>
      <c r="P480" s="170">
        <v>256</v>
      </c>
      <c r="Q480" s="170" t="s">
        <v>8502</v>
      </c>
      <c r="R480" s="170" t="s">
        <v>44</v>
      </c>
      <c r="S480" s="170" t="s">
        <v>883</v>
      </c>
      <c r="T480" s="170">
        <v>14</v>
      </c>
      <c r="U480" s="172"/>
      <c r="V480" s="170" t="s">
        <v>8514</v>
      </c>
      <c r="W480" s="175" t="s">
        <v>353</v>
      </c>
      <c r="X480" s="170">
        <v>5.04</v>
      </c>
      <c r="Y480" s="170"/>
      <c r="Z480" s="170"/>
      <c r="AA480" s="170"/>
      <c r="AB480" s="224"/>
      <c r="AC480" s="170">
        <v>3</v>
      </c>
      <c r="AD480" s="170"/>
    </row>
    <row r="481" spans="1:30" s="137" customFormat="1" ht="42" x14ac:dyDescent="0.35">
      <c r="A481" s="149" t="s">
        <v>5446</v>
      </c>
      <c r="B481" s="95" t="s">
        <v>6</v>
      </c>
      <c r="C481" s="95" t="s">
        <v>8</v>
      </c>
      <c r="D481" s="177" t="s">
        <v>424</v>
      </c>
      <c r="E481" s="177" t="s">
        <v>2607</v>
      </c>
      <c r="F481" s="177" t="s">
        <v>8515</v>
      </c>
      <c r="G481" s="177" t="s">
        <v>8515</v>
      </c>
      <c r="H481" s="100">
        <v>4764.8082191780832</v>
      </c>
      <c r="I481" s="96">
        <v>0.27000000000000007</v>
      </c>
      <c r="J481" s="169">
        <v>3478.3100000000004</v>
      </c>
      <c r="K481" s="170" t="s">
        <v>8516</v>
      </c>
      <c r="L481" s="170">
        <v>8</v>
      </c>
      <c r="M481" s="170" t="s">
        <v>6492</v>
      </c>
      <c r="N481" s="170"/>
      <c r="O481" s="170" t="s">
        <v>8501</v>
      </c>
      <c r="P481" s="170">
        <v>256</v>
      </c>
      <c r="Q481" s="170" t="s">
        <v>8502</v>
      </c>
      <c r="R481" s="170" t="s">
        <v>44</v>
      </c>
      <c r="S481" s="170" t="s">
        <v>883</v>
      </c>
      <c r="T481" s="170">
        <v>14</v>
      </c>
      <c r="U481" s="172"/>
      <c r="V481" s="170" t="s">
        <v>8507</v>
      </c>
      <c r="W481" s="175" t="s">
        <v>353</v>
      </c>
      <c r="X481" s="170">
        <v>2.2200000000000002</v>
      </c>
      <c r="Y481" s="170"/>
      <c r="Z481" s="170"/>
      <c r="AA481" s="170"/>
      <c r="AB481" s="224" t="s">
        <v>5974</v>
      </c>
      <c r="AC481" s="170">
        <v>3</v>
      </c>
      <c r="AD481" s="170"/>
    </row>
    <row r="482" spans="1:30" s="137" customFormat="1" ht="322" x14ac:dyDescent="0.35">
      <c r="A482" s="149" t="s">
        <v>5446</v>
      </c>
      <c r="B482" s="173" t="s">
        <v>6</v>
      </c>
      <c r="C482" s="173" t="s">
        <v>338</v>
      </c>
      <c r="D482" s="174" t="s">
        <v>415</v>
      </c>
      <c r="E482" s="174" t="s">
        <v>5504</v>
      </c>
      <c r="F482" s="174" t="s">
        <v>8464</v>
      </c>
      <c r="G482" s="174" t="s">
        <v>8464</v>
      </c>
      <c r="H482" s="100">
        <v>1383.2285322580644</v>
      </c>
      <c r="I482" s="96">
        <v>0.38</v>
      </c>
      <c r="J482" s="169">
        <v>857.60168999999996</v>
      </c>
      <c r="K482" s="170" t="s">
        <v>5505</v>
      </c>
      <c r="L482" s="170">
        <v>4</v>
      </c>
      <c r="M482" s="170" t="s">
        <v>881</v>
      </c>
      <c r="N482" s="170"/>
      <c r="O482" s="170" t="s">
        <v>8067</v>
      </c>
      <c r="P482" s="170">
        <v>32</v>
      </c>
      <c r="Q482" s="170" t="s">
        <v>932</v>
      </c>
      <c r="R482" s="170" t="s">
        <v>415</v>
      </c>
      <c r="S482" s="170" t="s">
        <v>934</v>
      </c>
      <c r="T482" s="170"/>
      <c r="U482" s="172"/>
      <c r="V482" s="170"/>
      <c r="W482" s="175" t="s">
        <v>57</v>
      </c>
      <c r="X482" s="170">
        <v>0.93</v>
      </c>
      <c r="Y482" s="170">
        <v>65</v>
      </c>
      <c r="Z482" s="170"/>
      <c r="AA482" s="170" t="s">
        <v>5506</v>
      </c>
      <c r="AB482" s="224" t="s">
        <v>5507</v>
      </c>
      <c r="AC482" s="170">
        <v>3</v>
      </c>
      <c r="AD482" s="170"/>
    </row>
    <row r="483" spans="1:30" s="137" customFormat="1" x14ac:dyDescent="0.35">
      <c r="A483" s="149" t="s">
        <v>5446</v>
      </c>
      <c r="B483" s="177" t="s">
        <v>6</v>
      </c>
      <c r="C483" s="177" t="s">
        <v>12</v>
      </c>
      <c r="D483" s="177" t="s">
        <v>419</v>
      </c>
      <c r="E483" s="178" t="s">
        <v>6853</v>
      </c>
      <c r="F483" s="178" t="s">
        <v>783</v>
      </c>
      <c r="G483" s="178" t="s">
        <v>783</v>
      </c>
      <c r="H483" s="179">
        <v>843.27065625</v>
      </c>
      <c r="I483" s="180">
        <v>0.36</v>
      </c>
      <c r="J483" s="181">
        <v>539.69322</v>
      </c>
      <c r="K483" s="170" t="s">
        <v>8484</v>
      </c>
      <c r="L483" s="170">
        <v>4</v>
      </c>
      <c r="M483" s="170" t="s">
        <v>419</v>
      </c>
      <c r="N483" s="170"/>
      <c r="O483" s="170"/>
      <c r="P483" s="170">
        <v>32</v>
      </c>
      <c r="Q483" s="170" t="s">
        <v>419</v>
      </c>
      <c r="R483" s="170" t="s">
        <v>419</v>
      </c>
      <c r="S483" s="170" t="s">
        <v>776</v>
      </c>
      <c r="T483" s="170"/>
      <c r="U483" s="172"/>
      <c r="V483" s="170"/>
      <c r="W483" s="175" t="s">
        <v>57</v>
      </c>
      <c r="X483" s="170">
        <v>1.4</v>
      </c>
      <c r="Y483" s="170">
        <v>45</v>
      </c>
      <c r="Z483" s="170"/>
      <c r="AA483" s="170"/>
      <c r="AB483" s="224"/>
      <c r="AC483" s="170">
        <v>3</v>
      </c>
      <c r="AD483" s="170"/>
    </row>
    <row r="484" spans="1:30" s="137" customFormat="1" ht="308" x14ac:dyDescent="0.35">
      <c r="A484" s="149" t="s">
        <v>5446</v>
      </c>
      <c r="B484" s="95" t="s">
        <v>6</v>
      </c>
      <c r="C484" s="95" t="s">
        <v>11</v>
      </c>
      <c r="D484" s="200" t="s">
        <v>415</v>
      </c>
      <c r="E484" s="200" t="s">
        <v>5483</v>
      </c>
      <c r="F484" s="200" t="s">
        <v>6486</v>
      </c>
      <c r="G484" s="177" t="s">
        <v>6486</v>
      </c>
      <c r="H484" s="100">
        <v>2957.9504482758621</v>
      </c>
      <c r="I484" s="96">
        <v>0.42</v>
      </c>
      <c r="J484" s="169">
        <v>1715.6112600000001</v>
      </c>
      <c r="K484" s="170" t="s">
        <v>5484</v>
      </c>
      <c r="L484" s="170">
        <v>8</v>
      </c>
      <c r="M484" s="170" t="s">
        <v>5485</v>
      </c>
      <c r="N484" s="170"/>
      <c r="O484" s="170" t="s">
        <v>8461</v>
      </c>
      <c r="P484" s="170">
        <v>256</v>
      </c>
      <c r="Q484" s="170" t="s">
        <v>5489</v>
      </c>
      <c r="R484" s="170" t="s">
        <v>44</v>
      </c>
      <c r="S484" s="170" t="s">
        <v>883</v>
      </c>
      <c r="T484" s="170"/>
      <c r="U484" s="172"/>
      <c r="V484" s="170"/>
      <c r="W484" s="175" t="s">
        <v>57</v>
      </c>
      <c r="X484" s="170">
        <v>1.42</v>
      </c>
      <c r="Y484" s="170">
        <v>240</v>
      </c>
      <c r="Z484" s="170"/>
      <c r="AA484" s="170" t="s">
        <v>7243</v>
      </c>
      <c r="AB484" s="224" t="s">
        <v>5486</v>
      </c>
      <c r="AC484" s="170">
        <v>3</v>
      </c>
      <c r="AD484" s="170" t="s">
        <v>5482</v>
      </c>
    </row>
    <row r="485" spans="1:30" s="137" customFormat="1" x14ac:dyDescent="0.35">
      <c r="A485" s="149" t="s">
        <v>5446</v>
      </c>
      <c r="B485" s="177" t="s">
        <v>6</v>
      </c>
      <c r="C485" s="177" t="s">
        <v>339</v>
      </c>
      <c r="D485" s="177" t="s">
        <v>419</v>
      </c>
      <c r="E485" s="178" t="s">
        <v>824</v>
      </c>
      <c r="F485" s="178" t="s">
        <v>825</v>
      </c>
      <c r="G485" s="178" t="s">
        <v>825</v>
      </c>
      <c r="H485" s="179">
        <v>1560.3711406250002</v>
      </c>
      <c r="I485" s="180">
        <v>0.36000000000000004</v>
      </c>
      <c r="J485" s="181">
        <v>998.63753000000008</v>
      </c>
      <c r="K485" s="170" t="s">
        <v>826</v>
      </c>
      <c r="L485" s="170">
        <v>512</v>
      </c>
      <c r="M485" s="170" t="s">
        <v>419</v>
      </c>
      <c r="N485" s="170"/>
      <c r="O485" s="170"/>
      <c r="P485" s="170">
        <v>32</v>
      </c>
      <c r="Q485" s="170" t="s">
        <v>419</v>
      </c>
      <c r="R485" s="170" t="s">
        <v>830</v>
      </c>
      <c r="S485" s="170" t="s">
        <v>830</v>
      </c>
      <c r="T485" s="170"/>
      <c r="U485" s="172"/>
      <c r="V485" s="170"/>
      <c r="W485" s="175" t="s">
        <v>57</v>
      </c>
      <c r="X485" s="170">
        <v>0.8</v>
      </c>
      <c r="Y485" s="170">
        <v>36</v>
      </c>
      <c r="Z485" s="170"/>
      <c r="AA485" s="170"/>
      <c r="AB485" s="224" t="s">
        <v>6858</v>
      </c>
      <c r="AC485" s="170">
        <v>3</v>
      </c>
      <c r="AD485" s="170"/>
    </row>
    <row r="486" spans="1:30" s="137" customFormat="1" x14ac:dyDescent="0.35">
      <c r="A486" s="149" t="s">
        <v>5446</v>
      </c>
      <c r="B486" s="177" t="s">
        <v>6</v>
      </c>
      <c r="C486" s="177" t="s">
        <v>339</v>
      </c>
      <c r="D486" s="177" t="s">
        <v>419</v>
      </c>
      <c r="E486" s="178" t="s">
        <v>832</v>
      </c>
      <c r="F486" s="178" t="s">
        <v>833</v>
      </c>
      <c r="G486" s="178" t="s">
        <v>833</v>
      </c>
      <c r="H486" s="179">
        <v>998.19070312500025</v>
      </c>
      <c r="I486" s="180">
        <v>0.36</v>
      </c>
      <c r="J486" s="181">
        <v>638.8420500000002</v>
      </c>
      <c r="K486" s="170" t="s">
        <v>834</v>
      </c>
      <c r="L486" s="170">
        <v>512</v>
      </c>
      <c r="M486" s="170" t="s">
        <v>419</v>
      </c>
      <c r="N486" s="170"/>
      <c r="O486" s="170"/>
      <c r="P486" s="170">
        <v>32</v>
      </c>
      <c r="Q486" s="170" t="s">
        <v>419</v>
      </c>
      <c r="R486" s="170" t="s">
        <v>830</v>
      </c>
      <c r="S486" s="170" t="s">
        <v>830</v>
      </c>
      <c r="T486" s="170"/>
      <c r="U486" s="172"/>
      <c r="V486" s="170"/>
      <c r="W486" s="175" t="s">
        <v>57</v>
      </c>
      <c r="X486" s="170">
        <v>0.6</v>
      </c>
      <c r="Y486" s="170">
        <v>36</v>
      </c>
      <c r="Z486" s="170"/>
      <c r="AA486" s="170"/>
      <c r="AB486" s="224" t="s">
        <v>6858</v>
      </c>
      <c r="AC486" s="170">
        <v>3</v>
      </c>
      <c r="AD486" s="170"/>
    </row>
    <row r="487" spans="1:30" s="137" customFormat="1" ht="140" x14ac:dyDescent="0.35">
      <c r="A487" s="149" t="s">
        <v>5446</v>
      </c>
      <c r="B487" s="173" t="s">
        <v>15</v>
      </c>
      <c r="C487" s="173" t="s">
        <v>10</v>
      </c>
      <c r="D487" s="174" t="s">
        <v>415</v>
      </c>
      <c r="E487" s="174" t="s">
        <v>922</v>
      </c>
      <c r="F487" s="174" t="s">
        <v>8463</v>
      </c>
      <c r="G487" s="174" t="s">
        <v>8463</v>
      </c>
      <c r="H487" s="100">
        <v>1438.9100000000003</v>
      </c>
      <c r="I487" s="96">
        <v>0.5</v>
      </c>
      <c r="J487" s="169">
        <v>719.45500000000015</v>
      </c>
      <c r="K487" s="170" t="s">
        <v>5501</v>
      </c>
      <c r="L487" s="170">
        <v>4</v>
      </c>
      <c r="M487" s="170" t="s">
        <v>5502</v>
      </c>
      <c r="N487" s="170"/>
      <c r="O487" s="170" t="s">
        <v>8461</v>
      </c>
      <c r="P487" s="170">
        <v>32</v>
      </c>
      <c r="Q487" s="170" t="s">
        <v>926</v>
      </c>
      <c r="R487" s="170" t="s">
        <v>100</v>
      </c>
      <c r="S487" s="170" t="s">
        <v>101</v>
      </c>
      <c r="T487" s="170">
        <v>11.6</v>
      </c>
      <c r="U487" s="172" t="s">
        <v>55</v>
      </c>
      <c r="V487" s="170" t="s">
        <v>927</v>
      </c>
      <c r="W487" s="175" t="s">
        <v>57</v>
      </c>
      <c r="X487" s="170">
        <v>1.28</v>
      </c>
      <c r="Y487" s="170">
        <v>65</v>
      </c>
      <c r="Z487" s="170">
        <v>42</v>
      </c>
      <c r="AA487" s="170" t="s">
        <v>928</v>
      </c>
      <c r="AB487" s="224" t="s">
        <v>5503</v>
      </c>
      <c r="AC487" s="170">
        <v>1</v>
      </c>
      <c r="AD487" s="170"/>
    </row>
    <row r="488" spans="1:30" s="137" customFormat="1" ht="28" x14ac:dyDescent="0.35">
      <c r="A488" s="149" t="s">
        <v>5446</v>
      </c>
      <c r="B488" s="177" t="s">
        <v>15</v>
      </c>
      <c r="C488" s="177" t="s">
        <v>10</v>
      </c>
      <c r="D488" s="177" t="s">
        <v>419</v>
      </c>
      <c r="E488" s="178" t="s">
        <v>6859</v>
      </c>
      <c r="F488" s="178" t="s">
        <v>837</v>
      </c>
      <c r="G488" s="178" t="s">
        <v>837</v>
      </c>
      <c r="H488" s="179">
        <v>791.98443076923081</v>
      </c>
      <c r="I488" s="180">
        <v>0.35</v>
      </c>
      <c r="J488" s="181">
        <v>514.78988000000004</v>
      </c>
      <c r="K488" s="170" t="s">
        <v>6860</v>
      </c>
      <c r="L488" s="170">
        <v>4</v>
      </c>
      <c r="M488" s="170" t="s">
        <v>419</v>
      </c>
      <c r="N488" s="170"/>
      <c r="O488" s="170"/>
      <c r="P488" s="170">
        <v>32</v>
      </c>
      <c r="Q488" s="170" t="s">
        <v>419</v>
      </c>
      <c r="R488" s="170" t="s">
        <v>100</v>
      </c>
      <c r="S488" s="170" t="s">
        <v>101</v>
      </c>
      <c r="T488" s="170">
        <v>11.6</v>
      </c>
      <c r="U488" s="172" t="s">
        <v>419</v>
      </c>
      <c r="V488" s="170" t="s">
        <v>6861</v>
      </c>
      <c r="W488" s="175" t="s">
        <v>57</v>
      </c>
      <c r="X488" s="170">
        <v>1.4</v>
      </c>
      <c r="Y488" s="170">
        <v>45</v>
      </c>
      <c r="Z488" s="170">
        <v>47.36</v>
      </c>
      <c r="AA488" s="170"/>
      <c r="AB488" s="224" t="s">
        <v>6862</v>
      </c>
      <c r="AC488" s="170">
        <v>1</v>
      </c>
      <c r="AD488" s="170"/>
    </row>
    <row r="489" spans="1:30" s="137" customFormat="1" x14ac:dyDescent="0.35">
      <c r="A489" s="149" t="s">
        <v>5446</v>
      </c>
      <c r="B489" s="177" t="s">
        <v>15</v>
      </c>
      <c r="C489" s="177" t="s">
        <v>10</v>
      </c>
      <c r="D489" s="177" t="s">
        <v>419</v>
      </c>
      <c r="E489" s="178" t="s">
        <v>6863</v>
      </c>
      <c r="F489" s="178" t="s">
        <v>855</v>
      </c>
      <c r="G489" s="178" t="s">
        <v>855</v>
      </c>
      <c r="H489" s="179">
        <v>953.35849230769236</v>
      </c>
      <c r="I489" s="180">
        <v>0.35</v>
      </c>
      <c r="J489" s="181">
        <v>619.68302000000006</v>
      </c>
      <c r="K489" s="170" t="s">
        <v>6864</v>
      </c>
      <c r="L489" s="170">
        <v>8</v>
      </c>
      <c r="M489" s="170" t="s">
        <v>419</v>
      </c>
      <c r="N489" s="170"/>
      <c r="O489" s="170"/>
      <c r="P489" s="170">
        <v>64</v>
      </c>
      <c r="Q489" s="170" t="s">
        <v>419</v>
      </c>
      <c r="R489" s="170" t="s">
        <v>100</v>
      </c>
      <c r="S489" s="170" t="s">
        <v>101</v>
      </c>
      <c r="T489" s="170">
        <v>14</v>
      </c>
      <c r="U489" s="172" t="s">
        <v>419</v>
      </c>
      <c r="V489" s="170" t="s">
        <v>68</v>
      </c>
      <c r="W489" s="175" t="s">
        <v>57</v>
      </c>
      <c r="X489" s="170">
        <v>1.54</v>
      </c>
      <c r="Y489" s="170">
        <v>45</v>
      </c>
      <c r="Z489" s="170">
        <v>47</v>
      </c>
      <c r="AA489" s="170"/>
      <c r="AB489" s="224" t="s">
        <v>6865</v>
      </c>
      <c r="AC489" s="170">
        <v>1</v>
      </c>
      <c r="AD489" s="170"/>
    </row>
    <row r="490" spans="1:30" s="137" customFormat="1" x14ac:dyDescent="0.35">
      <c r="A490" s="149" t="s">
        <v>5446</v>
      </c>
      <c r="B490" s="173" t="s">
        <v>15</v>
      </c>
      <c r="C490" s="173" t="s">
        <v>7</v>
      </c>
      <c r="D490" s="200" t="s">
        <v>412</v>
      </c>
      <c r="E490" s="200" t="s">
        <v>2238</v>
      </c>
      <c r="F490" s="200" t="s">
        <v>8446</v>
      </c>
      <c r="G490" s="200" t="s">
        <v>8446</v>
      </c>
      <c r="H490" s="100">
        <v>2221.7066666666665</v>
      </c>
      <c r="I490" s="96">
        <v>9.9999999999999895E-2</v>
      </c>
      <c r="J490" s="169">
        <v>1999.5360000000001</v>
      </c>
      <c r="K490" s="170" t="s">
        <v>8447</v>
      </c>
      <c r="L490" s="170">
        <v>8</v>
      </c>
      <c r="M490" s="170" t="s">
        <v>412</v>
      </c>
      <c r="N490" s="170">
        <v>8</v>
      </c>
      <c r="O490" s="170" t="s">
        <v>8447</v>
      </c>
      <c r="P490" s="170">
        <v>256</v>
      </c>
      <c r="Q490" s="170" t="s">
        <v>961</v>
      </c>
      <c r="R490" s="170" t="s">
        <v>412</v>
      </c>
      <c r="S490" s="170" t="s">
        <v>5467</v>
      </c>
      <c r="T490" s="170">
        <v>24</v>
      </c>
      <c r="U490" s="172" t="s">
        <v>412</v>
      </c>
      <c r="V490" s="170" t="s">
        <v>5470</v>
      </c>
      <c r="W490" s="175" t="s">
        <v>57</v>
      </c>
      <c r="X490" s="170">
        <v>4.46</v>
      </c>
      <c r="Y490" s="170" t="s">
        <v>8448</v>
      </c>
      <c r="Z490" s="170"/>
      <c r="AA490" s="170"/>
      <c r="AB490" s="224" t="s">
        <v>5471</v>
      </c>
      <c r="AC490" s="170">
        <v>2</v>
      </c>
      <c r="AD490" s="170"/>
    </row>
    <row r="491" spans="1:30" s="137" customFormat="1" x14ac:dyDescent="0.35">
      <c r="A491" s="149" t="s">
        <v>5446</v>
      </c>
      <c r="B491" s="95" t="s">
        <v>15</v>
      </c>
      <c r="C491" s="95" t="s">
        <v>7</v>
      </c>
      <c r="D491" s="200" t="s">
        <v>412</v>
      </c>
      <c r="E491" s="200" t="s">
        <v>2238</v>
      </c>
      <c r="F491" s="200" t="s">
        <v>8449</v>
      </c>
      <c r="G491" s="200" t="s">
        <v>8449</v>
      </c>
      <c r="H491" s="100">
        <v>2828.0755555555561</v>
      </c>
      <c r="I491" s="96">
        <v>0.1</v>
      </c>
      <c r="J491" s="169">
        <v>2545.2680000000005</v>
      </c>
      <c r="K491" s="170" t="s">
        <v>8447</v>
      </c>
      <c r="L491" s="170">
        <v>8</v>
      </c>
      <c r="M491" s="170" t="s">
        <v>412</v>
      </c>
      <c r="N491" s="170">
        <v>10</v>
      </c>
      <c r="O491" s="170" t="s">
        <v>8447</v>
      </c>
      <c r="P491" s="170">
        <v>512</v>
      </c>
      <c r="Q491" s="170" t="s">
        <v>961</v>
      </c>
      <c r="R491" s="170" t="s">
        <v>412</v>
      </c>
      <c r="S491" s="170" t="s">
        <v>5467</v>
      </c>
      <c r="T491" s="170">
        <v>24</v>
      </c>
      <c r="U491" s="172" t="s">
        <v>412</v>
      </c>
      <c r="V491" s="170" t="s">
        <v>5470</v>
      </c>
      <c r="W491" s="175" t="s">
        <v>57</v>
      </c>
      <c r="X491" s="170">
        <v>4.46</v>
      </c>
      <c r="Y491" s="170" t="s">
        <v>8448</v>
      </c>
      <c r="Z491" s="170"/>
      <c r="AA491" s="170"/>
      <c r="AB491" s="224" t="s">
        <v>5471</v>
      </c>
      <c r="AC491" s="170">
        <v>2</v>
      </c>
      <c r="AD491" s="170"/>
    </row>
    <row r="492" spans="1:30" s="137" customFormat="1" x14ac:dyDescent="0.35">
      <c r="A492" s="149" t="s">
        <v>5446</v>
      </c>
      <c r="B492" s="95" t="s">
        <v>15</v>
      </c>
      <c r="C492" s="95" t="s">
        <v>7</v>
      </c>
      <c r="D492" s="177" t="s">
        <v>419</v>
      </c>
      <c r="E492" s="177" t="s">
        <v>6833</v>
      </c>
      <c r="F492" s="177" t="s">
        <v>6834</v>
      </c>
      <c r="G492" s="177" t="s">
        <v>6834</v>
      </c>
      <c r="H492" s="100">
        <v>2088.1190000000006</v>
      </c>
      <c r="I492" s="96">
        <v>0.34</v>
      </c>
      <c r="J492" s="169">
        <v>1378.1585400000004</v>
      </c>
      <c r="K492" s="170" t="s">
        <v>8472</v>
      </c>
      <c r="L492" s="170">
        <v>8</v>
      </c>
      <c r="M492" s="170" t="s">
        <v>419</v>
      </c>
      <c r="N492" s="170"/>
      <c r="O492" s="170"/>
      <c r="P492" s="170">
        <v>256</v>
      </c>
      <c r="Q492" s="170" t="s">
        <v>419</v>
      </c>
      <c r="R492" s="170" t="s">
        <v>6821</v>
      </c>
      <c r="S492" s="170" t="s">
        <v>6822</v>
      </c>
      <c r="T492" s="170">
        <v>24</v>
      </c>
      <c r="U492" s="172" t="s">
        <v>419</v>
      </c>
      <c r="V492" s="170" t="s">
        <v>6835</v>
      </c>
      <c r="W492" s="175" t="s">
        <v>57</v>
      </c>
      <c r="X492" s="170">
        <v>7.77</v>
      </c>
      <c r="Y492" s="170">
        <v>120</v>
      </c>
      <c r="Z492" s="170"/>
      <c r="AA492" s="170"/>
      <c r="AB492" s="224" t="s">
        <v>6836</v>
      </c>
      <c r="AC492" s="170">
        <v>1</v>
      </c>
      <c r="AD492" s="170"/>
    </row>
    <row r="493" spans="1:30" s="137" customFormat="1" x14ac:dyDescent="0.35">
      <c r="A493" s="149" t="s">
        <v>5446</v>
      </c>
      <c r="B493" s="95" t="s">
        <v>15</v>
      </c>
      <c r="C493" s="95" t="s">
        <v>7</v>
      </c>
      <c r="D493" s="177" t="s">
        <v>419</v>
      </c>
      <c r="E493" s="177" t="s">
        <v>6837</v>
      </c>
      <c r="F493" s="177" t="s">
        <v>6838</v>
      </c>
      <c r="G493" s="177" t="s">
        <v>6838</v>
      </c>
      <c r="H493" s="100">
        <v>2415.7620000000006</v>
      </c>
      <c r="I493" s="96">
        <v>0.34000000000000008</v>
      </c>
      <c r="J493" s="169">
        <v>1594.4029200000002</v>
      </c>
      <c r="K493" s="170" t="s">
        <v>8473</v>
      </c>
      <c r="L493" s="170">
        <v>16</v>
      </c>
      <c r="M493" s="170" t="s">
        <v>419</v>
      </c>
      <c r="N493" s="170"/>
      <c r="O493" s="170"/>
      <c r="P493" s="170">
        <v>512</v>
      </c>
      <c r="Q493" s="170" t="s">
        <v>419</v>
      </c>
      <c r="R493" s="170" t="s">
        <v>6821</v>
      </c>
      <c r="S493" s="170" t="s">
        <v>6822</v>
      </c>
      <c r="T493" s="170"/>
      <c r="U493" s="172" t="s">
        <v>419</v>
      </c>
      <c r="V493" s="170"/>
      <c r="W493" s="175" t="s">
        <v>6824</v>
      </c>
      <c r="X493" s="170">
        <v>1.42</v>
      </c>
      <c r="Y493" s="170">
        <v>90</v>
      </c>
      <c r="Z493" s="170"/>
      <c r="AA493" s="170"/>
      <c r="AB493" s="224" t="s">
        <v>6839</v>
      </c>
      <c r="AC493" s="170">
        <v>1</v>
      </c>
      <c r="AD493" s="170"/>
    </row>
    <row r="494" spans="1:30" s="137" customFormat="1" x14ac:dyDescent="0.35">
      <c r="A494" s="149" t="s">
        <v>5446</v>
      </c>
      <c r="B494" s="95" t="s">
        <v>15</v>
      </c>
      <c r="C494" s="95" t="s">
        <v>7</v>
      </c>
      <c r="D494" s="177" t="s">
        <v>419</v>
      </c>
      <c r="E494" s="177" t="s">
        <v>6840</v>
      </c>
      <c r="F494" s="177" t="s">
        <v>6841</v>
      </c>
      <c r="G494" s="177" t="s">
        <v>6841</v>
      </c>
      <c r="H494" s="100">
        <v>2534.3493333333336</v>
      </c>
      <c r="I494" s="96">
        <v>0.34</v>
      </c>
      <c r="J494" s="169">
        <v>1672.67056</v>
      </c>
      <c r="K494" s="170" t="s">
        <v>8474</v>
      </c>
      <c r="L494" s="170">
        <v>16</v>
      </c>
      <c r="M494" s="170" t="s">
        <v>419</v>
      </c>
      <c r="N494" s="170"/>
      <c r="O494" s="170"/>
      <c r="P494" s="170">
        <v>512</v>
      </c>
      <c r="Q494" s="170" t="s">
        <v>419</v>
      </c>
      <c r="R494" s="170" t="s">
        <v>6821</v>
      </c>
      <c r="S494" s="170" t="s">
        <v>6822</v>
      </c>
      <c r="T494" s="170"/>
      <c r="U494" s="172" t="s">
        <v>419</v>
      </c>
      <c r="V494" s="170"/>
      <c r="W494" s="175" t="s">
        <v>6824</v>
      </c>
      <c r="X494" s="170">
        <v>5.04</v>
      </c>
      <c r="Y494" s="170">
        <v>260</v>
      </c>
      <c r="Z494" s="170"/>
      <c r="AA494" s="170"/>
      <c r="AB494" s="224" t="s">
        <v>6842</v>
      </c>
      <c r="AC494" s="170">
        <v>1</v>
      </c>
      <c r="AD494" s="170"/>
    </row>
    <row r="495" spans="1:30" s="137" customFormat="1" ht="28" x14ac:dyDescent="0.35">
      <c r="A495" s="149" t="s">
        <v>5446</v>
      </c>
      <c r="B495" s="95" t="s">
        <v>15</v>
      </c>
      <c r="C495" s="95" t="s">
        <v>7</v>
      </c>
      <c r="D495" s="177" t="s">
        <v>419</v>
      </c>
      <c r="E495" s="177" t="s">
        <v>6843</v>
      </c>
      <c r="F495" s="177" t="s">
        <v>6844</v>
      </c>
      <c r="G495" s="177" t="s">
        <v>6844</v>
      </c>
      <c r="H495" s="100">
        <v>3360.0488333333342</v>
      </c>
      <c r="I495" s="96">
        <v>0.34000000000000014</v>
      </c>
      <c r="J495" s="169">
        <v>2217.6322300000002</v>
      </c>
      <c r="K495" s="170" t="s">
        <v>8474</v>
      </c>
      <c r="L495" s="170">
        <v>16</v>
      </c>
      <c r="M495" s="170" t="s">
        <v>419</v>
      </c>
      <c r="N495" s="170"/>
      <c r="O495" s="170"/>
      <c r="P495" s="170">
        <v>512</v>
      </c>
      <c r="Q495" s="170" t="s">
        <v>419</v>
      </c>
      <c r="R495" s="170" t="s">
        <v>6821</v>
      </c>
      <c r="S495" s="170" t="s">
        <v>6822</v>
      </c>
      <c r="T495" s="170"/>
      <c r="U495" s="172" t="s">
        <v>419</v>
      </c>
      <c r="V495" s="170" t="s">
        <v>6845</v>
      </c>
      <c r="W495" s="175" t="s">
        <v>954</v>
      </c>
      <c r="X495" s="170">
        <v>8.9600000000000009</v>
      </c>
      <c r="Y495" s="170"/>
      <c r="Z495" s="170"/>
      <c r="AA495" s="170"/>
      <c r="AB495" s="224" t="s">
        <v>6846</v>
      </c>
      <c r="AC495" s="170">
        <v>1</v>
      </c>
      <c r="AD495" s="170"/>
    </row>
    <row r="496" spans="1:30" s="137" customFormat="1" ht="28" x14ac:dyDescent="0.35">
      <c r="A496" s="149" t="s">
        <v>5446</v>
      </c>
      <c r="B496" s="173" t="s">
        <v>15</v>
      </c>
      <c r="C496" s="173" t="s">
        <v>8</v>
      </c>
      <c r="D496" s="200" t="s">
        <v>412</v>
      </c>
      <c r="E496" s="200" t="s">
        <v>8444</v>
      </c>
      <c r="F496" s="200" t="s">
        <v>5142</v>
      </c>
      <c r="G496" s="200" t="s">
        <v>5142</v>
      </c>
      <c r="H496" s="100">
        <v>1838.2853932584271</v>
      </c>
      <c r="I496" s="96">
        <v>0.11000000000000004</v>
      </c>
      <c r="J496" s="169">
        <v>1636.0740000000001</v>
      </c>
      <c r="K496" s="170" t="s">
        <v>5464</v>
      </c>
      <c r="L496" s="170">
        <v>8</v>
      </c>
      <c r="M496" s="170" t="s">
        <v>412</v>
      </c>
      <c r="N496" s="170">
        <v>8</v>
      </c>
      <c r="O496" s="170" t="s">
        <v>5464</v>
      </c>
      <c r="P496" s="170">
        <v>256</v>
      </c>
      <c r="Q496" s="170" t="s">
        <v>961</v>
      </c>
      <c r="R496" s="170" t="s">
        <v>412</v>
      </c>
      <c r="S496" s="170" t="s">
        <v>5467</v>
      </c>
      <c r="T496" s="170">
        <v>13.6</v>
      </c>
      <c r="U496" s="172" t="s">
        <v>412</v>
      </c>
      <c r="V496" s="170" t="s">
        <v>5455</v>
      </c>
      <c r="W496" s="175" t="s">
        <v>57</v>
      </c>
      <c r="X496" s="170">
        <v>1.4</v>
      </c>
      <c r="Y496" s="170" t="s">
        <v>8445</v>
      </c>
      <c r="Z496" s="170">
        <v>58.2</v>
      </c>
      <c r="AA496" s="170"/>
      <c r="AB496" s="224" t="s">
        <v>5468</v>
      </c>
      <c r="AC496" s="170">
        <v>2</v>
      </c>
      <c r="AD496" s="170" t="s">
        <v>5159</v>
      </c>
    </row>
    <row r="497" spans="1:30" s="137" customFormat="1" ht="28" x14ac:dyDescent="0.35">
      <c r="A497" s="149" t="s">
        <v>5446</v>
      </c>
      <c r="B497" s="95" t="s">
        <v>15</v>
      </c>
      <c r="C497" s="95" t="s">
        <v>8</v>
      </c>
      <c r="D497" s="177" t="s">
        <v>412</v>
      </c>
      <c r="E497" s="177" t="s">
        <v>1314</v>
      </c>
      <c r="F497" s="177" t="s">
        <v>8450</v>
      </c>
      <c r="G497" s="177" t="s">
        <v>8450</v>
      </c>
      <c r="H497" s="100">
        <v>4392.176404494382</v>
      </c>
      <c r="I497" s="96">
        <v>0.10999999999999995</v>
      </c>
      <c r="J497" s="169">
        <v>3909.0370000000003</v>
      </c>
      <c r="K497" s="170" t="s">
        <v>8451</v>
      </c>
      <c r="L497" s="170">
        <v>18</v>
      </c>
      <c r="M497" s="170" t="s">
        <v>412</v>
      </c>
      <c r="N497" s="170">
        <v>8</v>
      </c>
      <c r="O497" s="170" t="s">
        <v>8452</v>
      </c>
      <c r="P497" s="170">
        <v>512</v>
      </c>
      <c r="Q497" s="170" t="s">
        <v>961</v>
      </c>
      <c r="R497" s="170" t="s">
        <v>412</v>
      </c>
      <c r="S497" s="170" t="s">
        <v>5467</v>
      </c>
      <c r="T497" s="170">
        <v>16.2</v>
      </c>
      <c r="U497" s="172" t="s">
        <v>412</v>
      </c>
      <c r="V497" s="170" t="s">
        <v>5455</v>
      </c>
      <c r="W497" s="175" t="s">
        <v>57</v>
      </c>
      <c r="X497" s="170">
        <v>4.08</v>
      </c>
      <c r="Y497" s="170" t="s">
        <v>2969</v>
      </c>
      <c r="Z497" s="170"/>
      <c r="AA497" s="170">
        <v>100</v>
      </c>
      <c r="AB497" s="224" t="s">
        <v>5468</v>
      </c>
      <c r="AC497" s="170">
        <v>2</v>
      </c>
      <c r="AD497" s="170" t="s">
        <v>5171</v>
      </c>
    </row>
    <row r="498" spans="1:30" s="137" customFormat="1" ht="28" x14ac:dyDescent="0.35">
      <c r="A498" s="149" t="s">
        <v>5446</v>
      </c>
      <c r="B498" s="95" t="s">
        <v>15</v>
      </c>
      <c r="C498" s="95" t="s">
        <v>8</v>
      </c>
      <c r="D498" s="177" t="s">
        <v>412</v>
      </c>
      <c r="E498" s="177" t="s">
        <v>5469</v>
      </c>
      <c r="F498" s="177" t="s">
        <v>8453</v>
      </c>
      <c r="G498" s="177" t="s">
        <v>8453</v>
      </c>
      <c r="H498" s="100">
        <v>3575.444943820225</v>
      </c>
      <c r="I498" s="96">
        <v>0.11000000000000003</v>
      </c>
      <c r="J498" s="169">
        <v>3182.1460000000002</v>
      </c>
      <c r="K498" s="170" t="s">
        <v>8454</v>
      </c>
      <c r="L498" s="170">
        <v>16</v>
      </c>
      <c r="M498" s="170" t="s">
        <v>412</v>
      </c>
      <c r="N498" s="170"/>
      <c r="O498" s="170" t="s">
        <v>8455</v>
      </c>
      <c r="P498" s="170">
        <v>512</v>
      </c>
      <c r="Q498" s="170" t="s">
        <v>961</v>
      </c>
      <c r="R498" s="170" t="s">
        <v>412</v>
      </c>
      <c r="S498" s="170" t="s">
        <v>5467</v>
      </c>
      <c r="T498" s="170">
        <v>14.2</v>
      </c>
      <c r="U498" s="172" t="s">
        <v>412</v>
      </c>
      <c r="V498" s="170" t="s">
        <v>5455</v>
      </c>
      <c r="W498" s="175" t="s">
        <v>57</v>
      </c>
      <c r="X498" s="170">
        <v>3.17</v>
      </c>
      <c r="Y498" s="170" t="s">
        <v>2967</v>
      </c>
      <c r="Z498" s="170">
        <v>58.2</v>
      </c>
      <c r="AA498" s="170"/>
      <c r="AB498" s="224" t="s">
        <v>5468</v>
      </c>
      <c r="AC498" s="170">
        <v>2</v>
      </c>
      <c r="AD498" s="170" t="s">
        <v>5159</v>
      </c>
    </row>
    <row r="499" spans="1:30" s="137" customFormat="1" x14ac:dyDescent="0.35">
      <c r="A499" s="149" t="s">
        <v>5446</v>
      </c>
      <c r="B499" s="173" t="s">
        <v>15</v>
      </c>
      <c r="C499" s="173" t="s">
        <v>8</v>
      </c>
      <c r="D499" s="174" t="s">
        <v>415</v>
      </c>
      <c r="E499" s="174" t="s">
        <v>937</v>
      </c>
      <c r="F499" s="174" t="s">
        <v>8465</v>
      </c>
      <c r="G499" s="174" t="s">
        <v>8465</v>
      </c>
      <c r="H499" s="100">
        <v>4496.6220750000002</v>
      </c>
      <c r="I499" s="96">
        <v>0.6</v>
      </c>
      <c r="J499" s="169">
        <v>1798.6488300000003</v>
      </c>
      <c r="K499" s="170" t="s">
        <v>7255</v>
      </c>
      <c r="L499" s="170">
        <v>8</v>
      </c>
      <c r="M499" s="170" t="s">
        <v>7256</v>
      </c>
      <c r="N499" s="170"/>
      <c r="O499" s="170" t="s">
        <v>8461</v>
      </c>
      <c r="P499" s="170">
        <v>256</v>
      </c>
      <c r="Q499" s="170" t="s">
        <v>7257</v>
      </c>
      <c r="R499" s="170" t="s">
        <v>44</v>
      </c>
      <c r="S499" s="170" t="s">
        <v>5508</v>
      </c>
      <c r="T499" s="170">
        <v>13.4</v>
      </c>
      <c r="U499" s="172" t="s">
        <v>905</v>
      </c>
      <c r="V499" s="170" t="s">
        <v>7258</v>
      </c>
      <c r="W499" s="175" t="s">
        <v>57</v>
      </c>
      <c r="X499" s="170">
        <v>1.17</v>
      </c>
      <c r="Y499" s="170">
        <v>45</v>
      </c>
      <c r="Z499" s="170">
        <v>51</v>
      </c>
      <c r="AA499" s="170" t="s">
        <v>7259</v>
      </c>
      <c r="AB499" s="224" t="s">
        <v>7260</v>
      </c>
      <c r="AC499" s="170">
        <v>3</v>
      </c>
      <c r="AD499" s="170"/>
    </row>
    <row r="500" spans="1:30" s="137" customFormat="1" ht="28" x14ac:dyDescent="0.35">
      <c r="A500" s="149" t="s">
        <v>5446</v>
      </c>
      <c r="B500" s="173" t="s">
        <v>15</v>
      </c>
      <c r="C500" s="173" t="s">
        <v>8</v>
      </c>
      <c r="D500" s="174" t="s">
        <v>419</v>
      </c>
      <c r="E500" s="174" t="s">
        <v>6819</v>
      </c>
      <c r="F500" s="174" t="s">
        <v>6820</v>
      </c>
      <c r="G500" s="174" t="s">
        <v>6820</v>
      </c>
      <c r="H500" s="100">
        <v>2527.8115156250005</v>
      </c>
      <c r="I500" s="96">
        <v>0.36</v>
      </c>
      <c r="J500" s="169">
        <v>1617.7993700000004</v>
      </c>
      <c r="K500" s="170" t="s">
        <v>6698</v>
      </c>
      <c r="L500" s="170">
        <v>16</v>
      </c>
      <c r="M500" s="170" t="s">
        <v>419</v>
      </c>
      <c r="N500" s="170"/>
      <c r="O500" s="170"/>
      <c r="P500" s="170">
        <v>512</v>
      </c>
      <c r="Q500" s="170" t="s">
        <v>419</v>
      </c>
      <c r="R500" s="170" t="s">
        <v>6821</v>
      </c>
      <c r="S500" s="170" t="s">
        <v>6822</v>
      </c>
      <c r="T500" s="170">
        <v>15</v>
      </c>
      <c r="U500" s="172" t="s">
        <v>419</v>
      </c>
      <c r="V500" s="170" t="s">
        <v>6823</v>
      </c>
      <c r="W500" s="175" t="s">
        <v>6824</v>
      </c>
      <c r="X500" s="170">
        <v>1.74</v>
      </c>
      <c r="Y500" s="170">
        <v>65</v>
      </c>
      <c r="Z500" s="170">
        <v>51</v>
      </c>
      <c r="AA500" s="170"/>
      <c r="AB500" s="224" t="s">
        <v>6825</v>
      </c>
      <c r="AC500" s="170">
        <v>1</v>
      </c>
      <c r="AD500" s="170"/>
    </row>
    <row r="501" spans="1:30" s="137" customFormat="1" ht="28" x14ac:dyDescent="0.35">
      <c r="A501" s="149" t="s">
        <v>5446</v>
      </c>
      <c r="B501" s="177" t="s">
        <v>15</v>
      </c>
      <c r="C501" s="177" t="s">
        <v>12</v>
      </c>
      <c r="D501" s="177" t="s">
        <v>419</v>
      </c>
      <c r="E501" s="178" t="s">
        <v>6854</v>
      </c>
      <c r="F501" s="178" t="s">
        <v>798</v>
      </c>
      <c r="G501" s="178" t="s">
        <v>798</v>
      </c>
      <c r="H501" s="179">
        <v>1471.4129375</v>
      </c>
      <c r="I501" s="180">
        <v>0.36</v>
      </c>
      <c r="J501" s="181">
        <v>941.70428000000004</v>
      </c>
      <c r="K501" s="170" t="s">
        <v>799</v>
      </c>
      <c r="L501" s="170">
        <v>8</v>
      </c>
      <c r="M501" s="170" t="s">
        <v>419</v>
      </c>
      <c r="N501" s="170"/>
      <c r="O501" s="170"/>
      <c r="P501" s="170">
        <v>128</v>
      </c>
      <c r="Q501" s="170" t="s">
        <v>419</v>
      </c>
      <c r="R501" s="170" t="s">
        <v>6821</v>
      </c>
      <c r="S501" s="170" t="s">
        <v>6855</v>
      </c>
      <c r="T501" s="170">
        <v>14</v>
      </c>
      <c r="U501" s="172" t="s">
        <v>419</v>
      </c>
      <c r="V501" s="170" t="s">
        <v>6856</v>
      </c>
      <c r="W501" s="175" t="s">
        <v>57</v>
      </c>
      <c r="X501" s="170">
        <v>1.6</v>
      </c>
      <c r="Y501" s="170">
        <v>65</v>
      </c>
      <c r="Z501" s="170"/>
      <c r="AA501" s="170"/>
      <c r="AB501" s="224" t="s">
        <v>6857</v>
      </c>
      <c r="AC501" s="170">
        <v>1</v>
      </c>
      <c r="AD501" s="170"/>
    </row>
    <row r="502" spans="1:30" s="137" customFormat="1" ht="322" x14ac:dyDescent="0.35">
      <c r="A502" s="147" t="s">
        <v>415</v>
      </c>
      <c r="B502" s="46" t="s">
        <v>6</v>
      </c>
      <c r="C502" s="48" t="s">
        <v>7</v>
      </c>
      <c r="D502" s="46" t="s">
        <v>415</v>
      </c>
      <c r="E502" s="48" t="s">
        <v>6531</v>
      </c>
      <c r="F502" s="131" t="s">
        <v>7237</v>
      </c>
      <c r="G502" s="131" t="s">
        <v>7237</v>
      </c>
      <c r="H502" s="138">
        <v>2470.39</v>
      </c>
      <c r="I502" s="59">
        <v>0.59</v>
      </c>
      <c r="J502" s="143">
        <v>1012.86</v>
      </c>
      <c r="K502" s="48" t="s">
        <v>7238</v>
      </c>
      <c r="L502" s="60">
        <v>4</v>
      </c>
      <c r="M502" s="48" t="s">
        <v>881</v>
      </c>
      <c r="N502" s="60" t="s">
        <v>406</v>
      </c>
      <c r="O502" s="48" t="s">
        <v>406</v>
      </c>
      <c r="P502" s="60">
        <v>256</v>
      </c>
      <c r="Q502" s="48" t="s">
        <v>7239</v>
      </c>
      <c r="R502" s="48" t="s">
        <v>44</v>
      </c>
      <c r="S502" s="48" t="s">
        <v>883</v>
      </c>
      <c r="T502" s="144" t="s">
        <v>612</v>
      </c>
      <c r="U502" s="48" t="s">
        <v>406</v>
      </c>
      <c r="V502" s="48" t="s">
        <v>406</v>
      </c>
      <c r="W502" s="132" t="s">
        <v>57</v>
      </c>
      <c r="X502" s="140">
        <v>1.34</v>
      </c>
      <c r="Y502" s="140">
        <v>65</v>
      </c>
      <c r="Z502" s="140" t="s">
        <v>406</v>
      </c>
      <c r="AA502" s="60" t="s">
        <v>7240</v>
      </c>
      <c r="AB502" s="223" t="s">
        <v>7241</v>
      </c>
      <c r="AC502" s="141">
        <v>3</v>
      </c>
      <c r="AD502" s="148" t="s">
        <v>5482</v>
      </c>
    </row>
    <row r="503" spans="1:30" s="137" customFormat="1" ht="98" x14ac:dyDescent="0.35">
      <c r="A503" s="147" t="s">
        <v>415</v>
      </c>
      <c r="B503" s="46" t="s">
        <v>6</v>
      </c>
      <c r="C503" s="48" t="s">
        <v>9</v>
      </c>
      <c r="D503" s="46" t="s">
        <v>415</v>
      </c>
      <c r="E503" s="48" t="s">
        <v>7250</v>
      </c>
      <c r="F503" s="131" t="s">
        <v>7251</v>
      </c>
      <c r="G503" s="131" t="s">
        <v>7251</v>
      </c>
      <c r="H503" s="138">
        <v>4136.93</v>
      </c>
      <c r="I503" s="59">
        <v>0.57999999999999996</v>
      </c>
      <c r="J503" s="143">
        <v>1737.51</v>
      </c>
      <c r="K503" s="48" t="s">
        <v>5488</v>
      </c>
      <c r="L503" s="60">
        <v>8</v>
      </c>
      <c r="M503" s="48" t="s">
        <v>7247</v>
      </c>
      <c r="N503" s="60" t="s">
        <v>406</v>
      </c>
      <c r="O503" s="48" t="s">
        <v>406</v>
      </c>
      <c r="P503" s="60">
        <v>256</v>
      </c>
      <c r="Q503" s="48" t="s">
        <v>5489</v>
      </c>
      <c r="R503" s="48" t="s">
        <v>44</v>
      </c>
      <c r="S503" s="48" t="s">
        <v>883</v>
      </c>
      <c r="T503" s="140">
        <v>13.3</v>
      </c>
      <c r="U503" s="48" t="s">
        <v>68</v>
      </c>
      <c r="V503" s="48" t="s">
        <v>5493</v>
      </c>
      <c r="W503" s="132" t="s">
        <v>57</v>
      </c>
      <c r="X503" s="140">
        <v>1.35</v>
      </c>
      <c r="Y503" s="140">
        <v>65</v>
      </c>
      <c r="Z503" s="140">
        <v>42</v>
      </c>
      <c r="AA503" s="60" t="s">
        <v>7252</v>
      </c>
      <c r="AB503" s="223" t="s">
        <v>7253</v>
      </c>
      <c r="AC503" s="141">
        <v>3</v>
      </c>
      <c r="AD503" s="148" t="s">
        <v>5482</v>
      </c>
    </row>
    <row r="504" spans="1:30" s="137" customFormat="1" ht="98" x14ac:dyDescent="0.35">
      <c r="A504" s="147" t="s">
        <v>415</v>
      </c>
      <c r="B504" s="46" t="s">
        <v>6</v>
      </c>
      <c r="C504" s="48" t="s">
        <v>8</v>
      </c>
      <c r="D504" s="46" t="s">
        <v>415</v>
      </c>
      <c r="E504" s="48" t="s">
        <v>7244</v>
      </c>
      <c r="F504" s="131" t="s">
        <v>7245</v>
      </c>
      <c r="G504" s="131" t="s">
        <v>7245</v>
      </c>
      <c r="H504" s="138">
        <v>3437.29</v>
      </c>
      <c r="I504" s="59">
        <v>0.57999999999999996</v>
      </c>
      <c r="J504" s="143">
        <v>1443.66</v>
      </c>
      <c r="K504" s="48" t="s">
        <v>7246</v>
      </c>
      <c r="L504" s="60">
        <v>8</v>
      </c>
      <c r="M504" s="48" t="s">
        <v>7247</v>
      </c>
      <c r="N504" s="60" t="s">
        <v>406</v>
      </c>
      <c r="O504" s="48" t="s">
        <v>406</v>
      </c>
      <c r="P504" s="60">
        <v>256</v>
      </c>
      <c r="Q504" s="48" t="s">
        <v>5489</v>
      </c>
      <c r="R504" s="48" t="s">
        <v>44</v>
      </c>
      <c r="S504" s="48" t="s">
        <v>883</v>
      </c>
      <c r="T504" s="140">
        <v>13.3</v>
      </c>
      <c r="U504" s="48" t="s">
        <v>68</v>
      </c>
      <c r="V504" s="48" t="s">
        <v>5490</v>
      </c>
      <c r="W504" s="132" t="s">
        <v>57</v>
      </c>
      <c r="X504" s="140">
        <v>1.25</v>
      </c>
      <c r="Y504" s="140">
        <v>65</v>
      </c>
      <c r="Z504" s="140">
        <v>42</v>
      </c>
      <c r="AA504" s="60" t="s">
        <v>7248</v>
      </c>
      <c r="AB504" s="223" t="s">
        <v>7249</v>
      </c>
      <c r="AC504" s="141">
        <v>3</v>
      </c>
      <c r="AD504" s="148" t="s">
        <v>5482</v>
      </c>
    </row>
    <row r="505" spans="1:30" s="137" customFormat="1" ht="280" x14ac:dyDescent="0.35">
      <c r="A505" s="147" t="s">
        <v>415</v>
      </c>
      <c r="B505" s="46" t="s">
        <v>6</v>
      </c>
      <c r="C505" s="48" t="s">
        <v>8</v>
      </c>
      <c r="D505" s="46" t="s">
        <v>415</v>
      </c>
      <c r="E505" s="48" t="s">
        <v>5494</v>
      </c>
      <c r="F505" s="131" t="s">
        <v>5495</v>
      </c>
      <c r="G505" s="131" t="s">
        <v>5495</v>
      </c>
      <c r="H505" s="138">
        <v>7707.67</v>
      </c>
      <c r="I505" s="59">
        <v>0.57999999999999996</v>
      </c>
      <c r="J505" s="143">
        <v>3237.22</v>
      </c>
      <c r="K505" s="48" t="s">
        <v>5496</v>
      </c>
      <c r="L505" s="60">
        <v>8</v>
      </c>
      <c r="M505" s="48" t="s">
        <v>881</v>
      </c>
      <c r="N505" s="60" t="s">
        <v>406</v>
      </c>
      <c r="O505" s="48" t="s">
        <v>406</v>
      </c>
      <c r="P505" s="60">
        <v>256</v>
      </c>
      <c r="Q505" s="48" t="s">
        <v>5497</v>
      </c>
      <c r="R505" s="48" t="s">
        <v>44</v>
      </c>
      <c r="S505" s="48" t="s">
        <v>883</v>
      </c>
      <c r="T505" s="140">
        <v>14</v>
      </c>
      <c r="U505" s="48" t="s">
        <v>68</v>
      </c>
      <c r="V505" s="48" t="s">
        <v>5498</v>
      </c>
      <c r="W505" s="132" t="s">
        <v>353</v>
      </c>
      <c r="X505" s="140">
        <v>1.97</v>
      </c>
      <c r="Y505" s="140">
        <v>65</v>
      </c>
      <c r="Z505" s="140">
        <v>53.5</v>
      </c>
      <c r="AA505" s="60" t="s">
        <v>5499</v>
      </c>
      <c r="AB505" s="223" t="s">
        <v>5500</v>
      </c>
      <c r="AC505" s="141">
        <v>3</v>
      </c>
      <c r="AD505" s="148" t="s">
        <v>5482</v>
      </c>
    </row>
    <row r="506" spans="1:30" s="137" customFormat="1" ht="322" x14ac:dyDescent="0.35">
      <c r="A506" s="147" t="s">
        <v>415</v>
      </c>
      <c r="B506" s="46" t="s">
        <v>6</v>
      </c>
      <c r="C506" s="48" t="s">
        <v>338</v>
      </c>
      <c r="D506" s="46" t="s">
        <v>415</v>
      </c>
      <c r="E506" s="48" t="s">
        <v>5504</v>
      </c>
      <c r="F506" s="131" t="s">
        <v>1558</v>
      </c>
      <c r="G506" s="131" t="s">
        <v>1558</v>
      </c>
      <c r="H506" s="138">
        <v>1282.9100000000001</v>
      </c>
      <c r="I506" s="59">
        <v>0.36</v>
      </c>
      <c r="J506" s="143">
        <v>821.06</v>
      </c>
      <c r="K506" s="48" t="s">
        <v>5505</v>
      </c>
      <c r="L506" s="60">
        <v>4</v>
      </c>
      <c r="M506" s="48" t="s">
        <v>881</v>
      </c>
      <c r="N506" s="60" t="s">
        <v>406</v>
      </c>
      <c r="O506" s="48" t="s">
        <v>406</v>
      </c>
      <c r="P506" s="60">
        <v>32</v>
      </c>
      <c r="Q506" s="48" t="s">
        <v>932</v>
      </c>
      <c r="R506" s="48" t="s">
        <v>415</v>
      </c>
      <c r="S506" s="48" t="s">
        <v>934</v>
      </c>
      <c r="T506" s="144" t="s">
        <v>612</v>
      </c>
      <c r="U506" s="48" t="s">
        <v>406</v>
      </c>
      <c r="V506" s="48" t="s">
        <v>406</v>
      </c>
      <c r="W506" s="132" t="s">
        <v>57</v>
      </c>
      <c r="X506" s="140">
        <v>0.93</v>
      </c>
      <c r="Y506" s="140">
        <v>65</v>
      </c>
      <c r="Z506" s="140" t="s">
        <v>406</v>
      </c>
      <c r="AA506" s="60" t="s">
        <v>5506</v>
      </c>
      <c r="AB506" s="223" t="s">
        <v>5507</v>
      </c>
      <c r="AC506" s="141">
        <v>3</v>
      </c>
      <c r="AD506" s="148"/>
    </row>
    <row r="507" spans="1:30" s="137" customFormat="1" ht="308" x14ac:dyDescent="0.35">
      <c r="A507" s="147" t="s">
        <v>415</v>
      </c>
      <c r="B507" s="46" t="s">
        <v>6</v>
      </c>
      <c r="C507" s="46" t="s">
        <v>11</v>
      </c>
      <c r="D507" s="46" t="s">
        <v>415</v>
      </c>
      <c r="E507" s="48" t="s">
        <v>5483</v>
      </c>
      <c r="F507" s="131" t="s">
        <v>7242</v>
      </c>
      <c r="G507" s="131" t="s">
        <v>7242</v>
      </c>
      <c r="H507" s="138">
        <v>2871.8</v>
      </c>
      <c r="I507" s="59">
        <v>0.4</v>
      </c>
      <c r="J507" s="143">
        <v>1723.08</v>
      </c>
      <c r="K507" s="48" t="s">
        <v>5484</v>
      </c>
      <c r="L507" s="60">
        <v>8</v>
      </c>
      <c r="M507" s="48" t="s">
        <v>5485</v>
      </c>
      <c r="N507" s="60" t="s">
        <v>406</v>
      </c>
      <c r="O507" s="48" t="s">
        <v>406</v>
      </c>
      <c r="P507" s="60">
        <v>256</v>
      </c>
      <c r="Q507" s="48" t="s">
        <v>5489</v>
      </c>
      <c r="R507" s="48" t="s">
        <v>44</v>
      </c>
      <c r="S507" s="48" t="s">
        <v>883</v>
      </c>
      <c r="T507" s="144" t="s">
        <v>612</v>
      </c>
      <c r="U507" s="48" t="s">
        <v>406</v>
      </c>
      <c r="V507" s="48" t="s">
        <v>406</v>
      </c>
      <c r="W507" s="132" t="s">
        <v>57</v>
      </c>
      <c r="X507" s="140">
        <v>1.42</v>
      </c>
      <c r="Y507" s="140">
        <v>240</v>
      </c>
      <c r="Z507" s="140" t="s">
        <v>406</v>
      </c>
      <c r="AA507" s="60" t="s">
        <v>7243</v>
      </c>
      <c r="AB507" s="223" t="s">
        <v>5486</v>
      </c>
      <c r="AC507" s="141">
        <v>3</v>
      </c>
      <c r="AD507" s="148" t="s">
        <v>5482</v>
      </c>
    </row>
    <row r="508" spans="1:30" s="137" customFormat="1" ht="140" x14ac:dyDescent="0.35">
      <c r="A508" s="147" t="s">
        <v>415</v>
      </c>
      <c r="B508" s="46" t="s">
        <v>15</v>
      </c>
      <c r="C508" s="48" t="s">
        <v>10</v>
      </c>
      <c r="D508" s="46" t="s">
        <v>415</v>
      </c>
      <c r="E508" s="48" t="s">
        <v>922</v>
      </c>
      <c r="F508" s="131" t="s">
        <v>923</v>
      </c>
      <c r="G508" s="131" t="s">
        <v>923</v>
      </c>
      <c r="H508" s="138">
        <v>1397</v>
      </c>
      <c r="I508" s="59">
        <v>0.48</v>
      </c>
      <c r="J508" s="143">
        <v>726.44</v>
      </c>
      <c r="K508" s="48" t="s">
        <v>5501</v>
      </c>
      <c r="L508" s="60">
        <v>4</v>
      </c>
      <c r="M508" s="48" t="s">
        <v>5502</v>
      </c>
      <c r="N508" s="60" t="s">
        <v>406</v>
      </c>
      <c r="O508" s="48" t="s">
        <v>406</v>
      </c>
      <c r="P508" s="60">
        <v>32</v>
      </c>
      <c r="Q508" s="48" t="s">
        <v>926</v>
      </c>
      <c r="R508" s="48" t="s">
        <v>100</v>
      </c>
      <c r="S508" s="48" t="s">
        <v>101</v>
      </c>
      <c r="T508" s="140">
        <v>11.6</v>
      </c>
      <c r="U508" s="48" t="s">
        <v>55</v>
      </c>
      <c r="V508" s="48" t="s">
        <v>927</v>
      </c>
      <c r="W508" s="132" t="s">
        <v>57</v>
      </c>
      <c r="X508" s="140">
        <v>1.28</v>
      </c>
      <c r="Y508" s="140">
        <v>65</v>
      </c>
      <c r="Z508" s="140">
        <v>42</v>
      </c>
      <c r="AA508" s="60" t="s">
        <v>928</v>
      </c>
      <c r="AB508" s="223" t="s">
        <v>5503</v>
      </c>
      <c r="AC508" s="141">
        <v>1</v>
      </c>
      <c r="AD508" s="148"/>
    </row>
    <row r="509" spans="1:30" s="137" customFormat="1" x14ac:dyDescent="0.35">
      <c r="A509" s="147" t="s">
        <v>415</v>
      </c>
      <c r="B509" s="46" t="s">
        <v>15</v>
      </c>
      <c r="C509" s="48" t="s">
        <v>8</v>
      </c>
      <c r="D509" s="46" t="s">
        <v>415</v>
      </c>
      <c r="E509" s="48" t="s">
        <v>937</v>
      </c>
      <c r="F509" s="131" t="s">
        <v>7254</v>
      </c>
      <c r="G509" s="131" t="s">
        <v>7254</v>
      </c>
      <c r="H509" s="138">
        <v>1760</v>
      </c>
      <c r="I509" s="59">
        <v>0.05</v>
      </c>
      <c r="J509" s="143">
        <v>1672</v>
      </c>
      <c r="K509" s="48" t="s">
        <v>7255</v>
      </c>
      <c r="L509" s="60">
        <v>8</v>
      </c>
      <c r="M509" s="48" t="s">
        <v>7256</v>
      </c>
      <c r="N509" s="60" t="s">
        <v>406</v>
      </c>
      <c r="O509" s="48" t="s">
        <v>406</v>
      </c>
      <c r="P509" s="60">
        <v>256</v>
      </c>
      <c r="Q509" s="48" t="s">
        <v>7257</v>
      </c>
      <c r="R509" s="48" t="s">
        <v>44</v>
      </c>
      <c r="S509" s="48" t="s">
        <v>5508</v>
      </c>
      <c r="T509" s="140">
        <v>13.4</v>
      </c>
      <c r="U509" s="48" t="s">
        <v>905</v>
      </c>
      <c r="V509" s="48" t="s">
        <v>7258</v>
      </c>
      <c r="W509" s="132" t="s">
        <v>57</v>
      </c>
      <c r="X509" s="140">
        <v>1.17</v>
      </c>
      <c r="Y509" s="140">
        <v>45</v>
      </c>
      <c r="Z509" s="140">
        <v>51</v>
      </c>
      <c r="AA509" s="60" t="s">
        <v>7259</v>
      </c>
      <c r="AB509" s="223" t="s">
        <v>7260</v>
      </c>
      <c r="AC509" s="141">
        <v>3</v>
      </c>
      <c r="AD509" s="148"/>
    </row>
    <row r="510" spans="1:30" s="137" customFormat="1" ht="196" x14ac:dyDescent="0.35">
      <c r="A510" s="14" t="s">
        <v>429</v>
      </c>
      <c r="B510" s="14" t="s">
        <v>6</v>
      </c>
      <c r="C510" s="14" t="s">
        <v>7</v>
      </c>
      <c r="D510" s="14" t="s">
        <v>429</v>
      </c>
      <c r="E510" s="14" t="s">
        <v>8738</v>
      </c>
      <c r="F510" s="14" t="s">
        <v>8738</v>
      </c>
      <c r="G510" s="14" t="s">
        <v>8738</v>
      </c>
      <c r="H510" s="12">
        <v>1202</v>
      </c>
      <c r="I510" s="15">
        <v>0.18</v>
      </c>
      <c r="J510" s="130">
        <v>985</v>
      </c>
      <c r="K510" s="14" t="s">
        <v>7346</v>
      </c>
      <c r="L510" s="61">
        <v>8</v>
      </c>
      <c r="M510" s="14">
        <v>3200</v>
      </c>
      <c r="N510" s="61">
        <v>2</v>
      </c>
      <c r="O510" s="14" t="s">
        <v>1836</v>
      </c>
      <c r="P510" s="61" t="s">
        <v>8739</v>
      </c>
      <c r="Q510" s="14" t="s">
        <v>1837</v>
      </c>
      <c r="R510" s="14" t="s">
        <v>1838</v>
      </c>
      <c r="S510" s="14" t="s">
        <v>8740</v>
      </c>
      <c r="T510" s="213">
        <v>24</v>
      </c>
      <c r="U510" s="14" t="s">
        <v>2176</v>
      </c>
      <c r="V510" s="14" t="s">
        <v>8741</v>
      </c>
      <c r="W510" s="13" t="s">
        <v>57</v>
      </c>
      <c r="X510" s="213" t="s">
        <v>612</v>
      </c>
      <c r="Y510" s="213" t="s">
        <v>8742</v>
      </c>
      <c r="Z510" s="213" t="s">
        <v>612</v>
      </c>
      <c r="AA510" s="61"/>
      <c r="AB510" s="225" t="s">
        <v>1839</v>
      </c>
      <c r="AC510" s="214">
        <v>5</v>
      </c>
      <c r="AD510" s="115" t="s">
        <v>7321</v>
      </c>
    </row>
    <row r="511" spans="1:30" s="137" customFormat="1" ht="182" x14ac:dyDescent="0.35">
      <c r="A511" s="14" t="s">
        <v>429</v>
      </c>
      <c r="B511" s="14" t="s">
        <v>6</v>
      </c>
      <c r="C511" s="14" t="s">
        <v>7</v>
      </c>
      <c r="D511" s="14" t="s">
        <v>429</v>
      </c>
      <c r="E511" s="14" t="s">
        <v>8743</v>
      </c>
      <c r="F511" s="14" t="s">
        <v>8743</v>
      </c>
      <c r="G511" s="14" t="s">
        <v>8743</v>
      </c>
      <c r="H511" s="12">
        <v>1152</v>
      </c>
      <c r="I511" s="15">
        <v>0.18</v>
      </c>
      <c r="J511" s="130">
        <v>1038</v>
      </c>
      <c r="K511" s="14" t="s">
        <v>7346</v>
      </c>
      <c r="L511" s="61">
        <v>8</v>
      </c>
      <c r="M511" s="14">
        <v>3200</v>
      </c>
      <c r="N511" s="61">
        <v>2</v>
      </c>
      <c r="O511" s="14" t="s">
        <v>1836</v>
      </c>
      <c r="P511" s="61" t="s">
        <v>8739</v>
      </c>
      <c r="Q511" s="14" t="s">
        <v>1837</v>
      </c>
      <c r="R511" s="14" t="s">
        <v>1838</v>
      </c>
      <c r="S511" s="14" t="s">
        <v>8740</v>
      </c>
      <c r="T511" s="213">
        <v>24</v>
      </c>
      <c r="U511" s="14" t="s">
        <v>2176</v>
      </c>
      <c r="V511" s="14" t="s">
        <v>8744</v>
      </c>
      <c r="W511" s="13" t="s">
        <v>57</v>
      </c>
      <c r="X511" s="213" t="s">
        <v>612</v>
      </c>
      <c r="Y511" s="213" t="s">
        <v>8742</v>
      </c>
      <c r="Z511" s="213" t="s">
        <v>612</v>
      </c>
      <c r="AA511" s="61"/>
      <c r="AB511" s="225" t="s">
        <v>1839</v>
      </c>
      <c r="AC511" s="214">
        <v>5</v>
      </c>
      <c r="AD511" s="115" t="s">
        <v>7321</v>
      </c>
    </row>
    <row r="512" spans="1:30" s="137" customFormat="1" ht="196" x14ac:dyDescent="0.35">
      <c r="A512" s="14" t="s">
        <v>429</v>
      </c>
      <c r="B512" s="14" t="s">
        <v>6</v>
      </c>
      <c r="C512" s="14" t="s">
        <v>7</v>
      </c>
      <c r="D512" s="14" t="s">
        <v>429</v>
      </c>
      <c r="E512" s="14" t="s">
        <v>8745</v>
      </c>
      <c r="F512" s="14" t="s">
        <v>8745</v>
      </c>
      <c r="G512" s="14" t="s">
        <v>8745</v>
      </c>
      <c r="H512" s="12">
        <v>1572</v>
      </c>
      <c r="I512" s="15">
        <v>0.18</v>
      </c>
      <c r="J512" s="130">
        <v>1172</v>
      </c>
      <c r="K512" s="14" t="s">
        <v>8746</v>
      </c>
      <c r="L512" s="61">
        <v>16</v>
      </c>
      <c r="M512" s="14">
        <v>3200</v>
      </c>
      <c r="N512" s="61">
        <v>2</v>
      </c>
      <c r="O512" s="14" t="s">
        <v>1836</v>
      </c>
      <c r="P512" s="61" t="s">
        <v>8739</v>
      </c>
      <c r="Q512" s="14" t="s">
        <v>1837</v>
      </c>
      <c r="R512" s="14" t="s">
        <v>1838</v>
      </c>
      <c r="S512" s="14" t="s">
        <v>8740</v>
      </c>
      <c r="T512" s="213" t="s">
        <v>612</v>
      </c>
      <c r="U512" s="14" t="s">
        <v>1840</v>
      </c>
      <c r="V512" s="14" t="s">
        <v>8747</v>
      </c>
      <c r="W512" s="13" t="s">
        <v>57</v>
      </c>
      <c r="X512" s="213" t="s">
        <v>612</v>
      </c>
      <c r="Y512" s="213" t="s">
        <v>8742</v>
      </c>
      <c r="Z512" s="213" t="s">
        <v>612</v>
      </c>
      <c r="AA512" s="61"/>
      <c r="AB512" s="225" t="s">
        <v>8748</v>
      </c>
      <c r="AC512" s="214">
        <v>4</v>
      </c>
      <c r="AD512" s="115" t="s">
        <v>8749</v>
      </c>
    </row>
    <row r="513" spans="1:30" s="137" customFormat="1" ht="196" x14ac:dyDescent="0.35">
      <c r="A513" s="14" t="s">
        <v>429</v>
      </c>
      <c r="B513" s="14" t="s">
        <v>6</v>
      </c>
      <c r="C513" s="14" t="s">
        <v>7</v>
      </c>
      <c r="D513" s="14" t="s">
        <v>429</v>
      </c>
      <c r="E513" s="14" t="s">
        <v>8750</v>
      </c>
      <c r="F513" s="14" t="s">
        <v>8750</v>
      </c>
      <c r="G513" s="14" t="s">
        <v>8750</v>
      </c>
      <c r="H513" s="12">
        <v>2453</v>
      </c>
      <c r="I513" s="15">
        <v>0.18</v>
      </c>
      <c r="J513" s="130">
        <v>1797</v>
      </c>
      <c r="K513" s="14" t="s">
        <v>8751</v>
      </c>
      <c r="L513" s="61">
        <v>16</v>
      </c>
      <c r="M513" s="14">
        <v>3200</v>
      </c>
      <c r="N513" s="61">
        <v>8</v>
      </c>
      <c r="O513" s="14" t="s">
        <v>8752</v>
      </c>
      <c r="P513" s="61" t="s">
        <v>8753</v>
      </c>
      <c r="Q513" s="14" t="s">
        <v>1837</v>
      </c>
      <c r="R513" s="14" t="s">
        <v>1838</v>
      </c>
      <c r="S513" s="14" t="s">
        <v>8740</v>
      </c>
      <c r="T513" s="213">
        <v>27</v>
      </c>
      <c r="U513" s="14" t="s">
        <v>8754</v>
      </c>
      <c r="V513" s="14" t="s">
        <v>8755</v>
      </c>
      <c r="W513" s="13" t="s">
        <v>57</v>
      </c>
      <c r="X513" s="213" t="s">
        <v>612</v>
      </c>
      <c r="Y513" s="213" t="s">
        <v>8742</v>
      </c>
      <c r="Z513" s="213" t="s">
        <v>612</v>
      </c>
      <c r="AA513" s="61"/>
      <c r="AB513" s="225" t="s">
        <v>1839</v>
      </c>
      <c r="AC513" s="214">
        <v>4</v>
      </c>
      <c r="AD513" s="115" t="s">
        <v>8749</v>
      </c>
    </row>
    <row r="514" spans="1:30" s="137" customFormat="1" ht="196" x14ac:dyDescent="0.35">
      <c r="A514" s="14" t="s">
        <v>429</v>
      </c>
      <c r="B514" s="14" t="s">
        <v>6</v>
      </c>
      <c r="C514" s="14" t="s">
        <v>7</v>
      </c>
      <c r="D514" s="14" t="s">
        <v>429</v>
      </c>
      <c r="E514" s="14" t="s">
        <v>8756</v>
      </c>
      <c r="F514" s="14" t="s">
        <v>8756</v>
      </c>
      <c r="G514" s="14" t="s">
        <v>8756</v>
      </c>
      <c r="H514" s="12">
        <v>2193</v>
      </c>
      <c r="I514" s="15">
        <v>0.18</v>
      </c>
      <c r="J514" s="130">
        <v>2010</v>
      </c>
      <c r="K514" s="14" t="s">
        <v>8751</v>
      </c>
      <c r="L514" s="61">
        <v>16</v>
      </c>
      <c r="M514" s="14">
        <v>3200</v>
      </c>
      <c r="N514" s="61">
        <v>6</v>
      </c>
      <c r="O514" s="14" t="s">
        <v>8757</v>
      </c>
      <c r="P514" s="61" t="s">
        <v>8753</v>
      </c>
      <c r="Q514" s="14" t="s">
        <v>1837</v>
      </c>
      <c r="R514" s="14" t="s">
        <v>1838</v>
      </c>
      <c r="S514" s="14" t="s">
        <v>8740</v>
      </c>
      <c r="T514" s="213">
        <v>27</v>
      </c>
      <c r="U514" s="14" t="s">
        <v>8754</v>
      </c>
      <c r="V514" s="14" t="s">
        <v>8758</v>
      </c>
      <c r="W514" s="13" t="s">
        <v>57</v>
      </c>
      <c r="X514" s="213" t="s">
        <v>612</v>
      </c>
      <c r="Y514" s="213" t="s">
        <v>8742</v>
      </c>
      <c r="Z514" s="213" t="s">
        <v>612</v>
      </c>
      <c r="AA514" s="61"/>
      <c r="AB514" s="225" t="s">
        <v>1839</v>
      </c>
      <c r="AC514" s="214">
        <v>4</v>
      </c>
      <c r="AD514" s="115" t="s">
        <v>8749</v>
      </c>
    </row>
    <row r="515" spans="1:30" s="137" customFormat="1" ht="182" x14ac:dyDescent="0.35">
      <c r="A515" s="14" t="s">
        <v>429</v>
      </c>
      <c r="B515" s="14" t="s">
        <v>6</v>
      </c>
      <c r="C515" s="14" t="s">
        <v>7</v>
      </c>
      <c r="D515" s="14" t="s">
        <v>429</v>
      </c>
      <c r="E515" s="14" t="s">
        <v>8759</v>
      </c>
      <c r="F515" s="133" t="s">
        <v>8759</v>
      </c>
      <c r="G515" s="133" t="s">
        <v>8759</v>
      </c>
      <c r="H515" s="12">
        <v>1442</v>
      </c>
      <c r="I515" s="15">
        <v>0.18</v>
      </c>
      <c r="J515" s="130">
        <v>1182</v>
      </c>
      <c r="K515" s="14" t="s">
        <v>8746</v>
      </c>
      <c r="L515" s="61">
        <v>16</v>
      </c>
      <c r="M515" s="14">
        <v>3200</v>
      </c>
      <c r="N515" s="61">
        <v>2</v>
      </c>
      <c r="O515" s="14" t="s">
        <v>1836</v>
      </c>
      <c r="P515" s="61" t="s">
        <v>8739</v>
      </c>
      <c r="Q515" s="14" t="s">
        <v>1837</v>
      </c>
      <c r="R515" s="14" t="s">
        <v>1838</v>
      </c>
      <c r="S515" s="14" t="s">
        <v>8740</v>
      </c>
      <c r="T515" s="213">
        <v>24</v>
      </c>
      <c r="U515" s="14" t="s">
        <v>2176</v>
      </c>
      <c r="V515" s="14" t="s">
        <v>8760</v>
      </c>
      <c r="W515" s="13" t="s">
        <v>57</v>
      </c>
      <c r="X515" s="213" t="s">
        <v>612</v>
      </c>
      <c r="Y515" s="213" t="s">
        <v>8761</v>
      </c>
      <c r="Z515" s="213" t="s">
        <v>612</v>
      </c>
      <c r="AA515" s="61"/>
      <c r="AB515" s="225" t="s">
        <v>8762</v>
      </c>
      <c r="AC515" s="214">
        <v>4</v>
      </c>
      <c r="AD515" s="115" t="s">
        <v>8749</v>
      </c>
    </row>
    <row r="516" spans="1:30" s="137" customFormat="1" ht="409.5" x14ac:dyDescent="0.35">
      <c r="A516" s="10" t="s">
        <v>451</v>
      </c>
      <c r="B516" s="10" t="s">
        <v>6</v>
      </c>
      <c r="C516" s="10" t="s">
        <v>9</v>
      </c>
      <c r="D516" s="10" t="s">
        <v>413</v>
      </c>
      <c r="E516" s="10" t="s">
        <v>7312</v>
      </c>
      <c r="F516" s="184" t="s">
        <v>7313</v>
      </c>
      <c r="G516" s="184" t="s">
        <v>7313</v>
      </c>
      <c r="H516" s="216">
        <v>2868</v>
      </c>
      <c r="I516" s="188"/>
      <c r="J516" s="217"/>
      <c r="K516" s="10" t="s">
        <v>1383</v>
      </c>
      <c r="L516" s="191">
        <v>16</v>
      </c>
      <c r="M516" s="10" t="s">
        <v>7314</v>
      </c>
      <c r="N516" s="191" t="s">
        <v>7263</v>
      </c>
      <c r="O516" s="10" t="s">
        <v>1245</v>
      </c>
      <c r="P516" s="191">
        <v>512</v>
      </c>
      <c r="Q516" s="10" t="s">
        <v>7315</v>
      </c>
      <c r="R516" s="10" t="s">
        <v>44</v>
      </c>
      <c r="S516" s="10" t="s">
        <v>476</v>
      </c>
      <c r="T516" s="192">
        <v>13.3</v>
      </c>
      <c r="U516" s="10" t="s">
        <v>7316</v>
      </c>
      <c r="V516" s="10" t="s">
        <v>7317</v>
      </c>
      <c r="W516" s="132" t="s">
        <v>57</v>
      </c>
      <c r="X516" s="192">
        <v>1.21</v>
      </c>
      <c r="Y516" s="192">
        <v>65</v>
      </c>
      <c r="Z516" s="192">
        <v>66</v>
      </c>
      <c r="AA516" s="191">
        <v>4.7</v>
      </c>
      <c r="AB516" s="222" t="s">
        <v>1501</v>
      </c>
      <c r="AC516" s="193">
        <v>3</v>
      </c>
      <c r="AD516" s="219" t="s">
        <v>7318</v>
      </c>
    </row>
    <row r="517" spans="1:30" s="137" customFormat="1" ht="409.5" x14ac:dyDescent="0.35">
      <c r="A517" s="10" t="s">
        <v>451</v>
      </c>
      <c r="B517" s="10" t="s">
        <v>6</v>
      </c>
      <c r="C517" s="10" t="s">
        <v>9</v>
      </c>
      <c r="D517" s="10" t="s">
        <v>413</v>
      </c>
      <c r="E517" s="10" t="s">
        <v>7319</v>
      </c>
      <c r="F517" s="131" t="s">
        <v>7320</v>
      </c>
      <c r="G517" s="131" t="s">
        <v>7320</v>
      </c>
      <c r="H517" s="216">
        <v>2568</v>
      </c>
      <c r="I517" s="188"/>
      <c r="J517" s="217"/>
      <c r="K517" s="10" t="s">
        <v>1364</v>
      </c>
      <c r="L517" s="191">
        <v>8</v>
      </c>
      <c r="M517" s="10" t="s">
        <v>1497</v>
      </c>
      <c r="N517" s="191" t="s">
        <v>7263</v>
      </c>
      <c r="O517" s="10" t="s">
        <v>1245</v>
      </c>
      <c r="P517" s="191">
        <v>512</v>
      </c>
      <c r="Q517" s="10" t="s">
        <v>7315</v>
      </c>
      <c r="R517" s="10" t="s">
        <v>44</v>
      </c>
      <c r="S517" s="10" t="s">
        <v>476</v>
      </c>
      <c r="T517" s="192">
        <v>13.3</v>
      </c>
      <c r="U517" s="10" t="s">
        <v>1499</v>
      </c>
      <c r="V517" s="10" t="s">
        <v>1500</v>
      </c>
      <c r="W517" s="132" t="s">
        <v>57</v>
      </c>
      <c r="X517" s="192">
        <v>1.21</v>
      </c>
      <c r="Y517" s="192">
        <v>65</v>
      </c>
      <c r="Z517" s="192">
        <v>66</v>
      </c>
      <c r="AA517" s="191">
        <v>5</v>
      </c>
      <c r="AB517" s="222" t="s">
        <v>1501</v>
      </c>
      <c r="AC517" s="193">
        <v>3</v>
      </c>
      <c r="AD517" s="219" t="s">
        <v>7318</v>
      </c>
    </row>
    <row r="518" spans="1:30" s="137" customFormat="1" ht="42" x14ac:dyDescent="0.35">
      <c r="A518" s="149" t="s">
        <v>451</v>
      </c>
      <c r="B518" s="46" t="s">
        <v>6</v>
      </c>
      <c r="C518" s="46" t="s">
        <v>9</v>
      </c>
      <c r="D518" s="46" t="s">
        <v>424</v>
      </c>
      <c r="E518" s="46" t="s">
        <v>508</v>
      </c>
      <c r="F518" s="131" t="s">
        <v>509</v>
      </c>
      <c r="G518" s="131" t="s">
        <v>510</v>
      </c>
      <c r="H518" s="142">
        <v>5999</v>
      </c>
      <c r="I518" s="58">
        <v>0.27</v>
      </c>
      <c r="J518" s="143">
        <v>3779</v>
      </c>
      <c r="K518" s="46" t="s">
        <v>511</v>
      </c>
      <c r="L518" s="47">
        <v>8</v>
      </c>
      <c r="M518" s="46"/>
      <c r="N518" s="47" t="s">
        <v>473</v>
      </c>
      <c r="O518" s="46" t="s">
        <v>512</v>
      </c>
      <c r="P518" s="47">
        <v>256</v>
      </c>
      <c r="Q518" s="46" t="s">
        <v>513</v>
      </c>
      <c r="R518" s="46" t="s">
        <v>44</v>
      </c>
      <c r="S518" s="46" t="s">
        <v>476</v>
      </c>
      <c r="T518" s="144">
        <v>10.1</v>
      </c>
      <c r="U518" s="46" t="s">
        <v>461</v>
      </c>
      <c r="V518" s="46"/>
      <c r="W518" s="132" t="s">
        <v>353</v>
      </c>
      <c r="X518" s="144" t="s">
        <v>514</v>
      </c>
      <c r="Y518" s="144">
        <v>72</v>
      </c>
      <c r="Z518" s="144" t="s">
        <v>515</v>
      </c>
      <c r="AA518" s="47" t="s">
        <v>505</v>
      </c>
      <c r="AB518" s="221" t="s">
        <v>516</v>
      </c>
      <c r="AC518" s="145">
        <v>3</v>
      </c>
      <c r="AD518" s="150" t="s">
        <v>483</v>
      </c>
    </row>
    <row r="519" spans="1:30" s="137" customFormat="1" ht="70" x14ac:dyDescent="0.35">
      <c r="A519" s="149" t="s">
        <v>451</v>
      </c>
      <c r="B519" s="46" t="s">
        <v>6</v>
      </c>
      <c r="C519" s="46" t="s">
        <v>9</v>
      </c>
      <c r="D519" s="46" t="s">
        <v>424</v>
      </c>
      <c r="E519" s="46" t="s">
        <v>517</v>
      </c>
      <c r="F519" s="131" t="s">
        <v>1850</v>
      </c>
      <c r="G519" s="131" t="s">
        <v>518</v>
      </c>
      <c r="H519" s="142">
        <v>5999</v>
      </c>
      <c r="I519" s="58">
        <v>0.27</v>
      </c>
      <c r="J519" s="143">
        <v>3799</v>
      </c>
      <c r="K519" s="46" t="s">
        <v>519</v>
      </c>
      <c r="L519" s="47">
        <v>8</v>
      </c>
      <c r="M519" s="46"/>
      <c r="N519" s="47" t="s">
        <v>473</v>
      </c>
      <c r="O519" s="46" t="s">
        <v>520</v>
      </c>
      <c r="P519" s="47">
        <v>512</v>
      </c>
      <c r="Q519" s="46" t="s">
        <v>521</v>
      </c>
      <c r="R519" s="46" t="s">
        <v>44</v>
      </c>
      <c r="S519" s="46" t="s">
        <v>476</v>
      </c>
      <c r="T519" s="144">
        <v>12</v>
      </c>
      <c r="U519" s="46" t="s">
        <v>461</v>
      </c>
      <c r="V519" s="46"/>
      <c r="W519" s="132" t="s">
        <v>353</v>
      </c>
      <c r="X519" s="144" t="s">
        <v>522</v>
      </c>
      <c r="Y519" s="144">
        <v>110</v>
      </c>
      <c r="Z519" s="144" t="s">
        <v>523</v>
      </c>
      <c r="AA519" s="47" t="s">
        <v>524</v>
      </c>
      <c r="AB519" s="221" t="s">
        <v>465</v>
      </c>
      <c r="AC519" s="145">
        <v>3</v>
      </c>
      <c r="AD519" s="150" t="s">
        <v>525</v>
      </c>
    </row>
    <row r="520" spans="1:30" s="137" customFormat="1" ht="42" x14ac:dyDescent="0.35">
      <c r="A520" s="149" t="s">
        <v>451</v>
      </c>
      <c r="B520" s="46" t="s">
        <v>6</v>
      </c>
      <c r="C520" s="46" t="s">
        <v>8</v>
      </c>
      <c r="D520" s="46" t="s">
        <v>413</v>
      </c>
      <c r="E520" s="46" t="s">
        <v>1842</v>
      </c>
      <c r="F520" s="131" t="s">
        <v>7261</v>
      </c>
      <c r="G520" s="131" t="s">
        <v>7261</v>
      </c>
      <c r="H520" s="142">
        <v>2118</v>
      </c>
      <c r="I520" s="58">
        <v>0.25</v>
      </c>
      <c r="J520" s="143">
        <v>1588</v>
      </c>
      <c r="K520" s="46" t="s">
        <v>1383</v>
      </c>
      <c r="L520" s="47">
        <v>16</v>
      </c>
      <c r="M520" s="46" t="s">
        <v>7262</v>
      </c>
      <c r="N520" s="47" t="s">
        <v>7263</v>
      </c>
      <c r="O520" s="46" t="s">
        <v>1245</v>
      </c>
      <c r="P520" s="47">
        <v>512</v>
      </c>
      <c r="Q520" s="46" t="s">
        <v>7264</v>
      </c>
      <c r="R520" s="46" t="s">
        <v>44</v>
      </c>
      <c r="S520" s="46" t="s">
        <v>1488</v>
      </c>
      <c r="T520" s="144">
        <v>14</v>
      </c>
      <c r="U520" s="46" t="s">
        <v>7265</v>
      </c>
      <c r="V520" s="46" t="s">
        <v>7266</v>
      </c>
      <c r="W520" s="132" t="s">
        <v>57</v>
      </c>
      <c r="X520" s="144">
        <v>1.01</v>
      </c>
      <c r="Y520" s="144">
        <v>65</v>
      </c>
      <c r="Z520" s="144">
        <v>66</v>
      </c>
      <c r="AA520" s="47">
        <v>4.96</v>
      </c>
      <c r="AB520" s="221" t="s">
        <v>1491</v>
      </c>
      <c r="AC520" s="145">
        <v>3</v>
      </c>
      <c r="AD520" s="150"/>
    </row>
    <row r="521" spans="1:30" s="137" customFormat="1" ht="42" x14ac:dyDescent="0.35">
      <c r="A521" s="149" t="s">
        <v>451</v>
      </c>
      <c r="B521" s="46" t="s">
        <v>6</v>
      </c>
      <c r="C521" s="46" t="s">
        <v>8</v>
      </c>
      <c r="D521" s="46" t="s">
        <v>413</v>
      </c>
      <c r="E521" s="46" t="s">
        <v>1485</v>
      </c>
      <c r="F521" s="131" t="s">
        <v>7267</v>
      </c>
      <c r="G521" s="131" t="s">
        <v>7267</v>
      </c>
      <c r="H521" s="142">
        <v>1768</v>
      </c>
      <c r="I521" s="58">
        <v>0.25</v>
      </c>
      <c r="J521" s="143">
        <v>1326</v>
      </c>
      <c r="K521" s="46" t="s">
        <v>1364</v>
      </c>
      <c r="L521" s="47">
        <v>16</v>
      </c>
      <c r="M521" s="46" t="s">
        <v>7262</v>
      </c>
      <c r="N521" s="47" t="s">
        <v>7263</v>
      </c>
      <c r="O521" s="46" t="s">
        <v>1245</v>
      </c>
      <c r="P521" s="47">
        <v>512</v>
      </c>
      <c r="Q521" s="46" t="s">
        <v>7264</v>
      </c>
      <c r="R521" s="46" t="s">
        <v>44</v>
      </c>
      <c r="S521" s="46" t="s">
        <v>1488</v>
      </c>
      <c r="T521" s="144">
        <v>14</v>
      </c>
      <c r="U521" s="46" t="s">
        <v>7265</v>
      </c>
      <c r="V521" s="46" t="s">
        <v>7268</v>
      </c>
      <c r="W521" s="132" t="s">
        <v>57</v>
      </c>
      <c r="X521" s="144">
        <v>1.01</v>
      </c>
      <c r="Y521" s="144">
        <v>65</v>
      </c>
      <c r="Z521" s="144">
        <v>66</v>
      </c>
      <c r="AA521" s="47">
        <v>4.96</v>
      </c>
      <c r="AB521" s="221" t="s">
        <v>1491</v>
      </c>
      <c r="AC521" s="145">
        <v>3</v>
      </c>
      <c r="AD521" s="150"/>
    </row>
    <row r="522" spans="1:30" s="137" customFormat="1" ht="42" x14ac:dyDescent="0.35">
      <c r="A522" s="149" t="s">
        <v>451</v>
      </c>
      <c r="B522" s="46" t="s">
        <v>6</v>
      </c>
      <c r="C522" s="46" t="s">
        <v>8</v>
      </c>
      <c r="D522" s="46" t="s">
        <v>413</v>
      </c>
      <c r="E522" s="46" t="s">
        <v>7269</v>
      </c>
      <c r="F522" s="131" t="s">
        <v>7270</v>
      </c>
      <c r="G522" s="131" t="s">
        <v>7270</v>
      </c>
      <c r="H522" s="142">
        <v>1798</v>
      </c>
      <c r="I522" s="58">
        <v>0.25</v>
      </c>
      <c r="J522" s="143">
        <v>1348</v>
      </c>
      <c r="K522" s="46" t="s">
        <v>1383</v>
      </c>
      <c r="L522" s="47">
        <v>16</v>
      </c>
      <c r="M522" s="46" t="s">
        <v>7271</v>
      </c>
      <c r="N522" s="47" t="s">
        <v>7263</v>
      </c>
      <c r="O522" s="46" t="s">
        <v>1245</v>
      </c>
      <c r="P522" s="47">
        <v>512</v>
      </c>
      <c r="Q522" s="46" t="s">
        <v>1487</v>
      </c>
      <c r="R522" s="46" t="s">
        <v>44</v>
      </c>
      <c r="S522" s="46" t="s">
        <v>1488</v>
      </c>
      <c r="T522" s="144">
        <v>14</v>
      </c>
      <c r="U522" s="46" t="s">
        <v>1489</v>
      </c>
      <c r="V522" s="46" t="s">
        <v>7272</v>
      </c>
      <c r="W522" s="132" t="s">
        <v>57</v>
      </c>
      <c r="X522" s="144">
        <v>1.45</v>
      </c>
      <c r="Y522" s="144">
        <v>65</v>
      </c>
      <c r="Z522" s="144">
        <v>42</v>
      </c>
      <c r="AA522" s="47">
        <v>5</v>
      </c>
      <c r="AB522" s="221" t="s">
        <v>1491</v>
      </c>
      <c r="AC522" s="145">
        <v>3</v>
      </c>
      <c r="AD522" s="150"/>
    </row>
    <row r="523" spans="1:30" s="137" customFormat="1" ht="42" x14ac:dyDescent="0.35">
      <c r="A523" s="149" t="s">
        <v>451</v>
      </c>
      <c r="B523" s="46" t="s">
        <v>6</v>
      </c>
      <c r="C523" s="46" t="s">
        <v>8</v>
      </c>
      <c r="D523" s="46" t="s">
        <v>413</v>
      </c>
      <c r="E523" s="46" t="s">
        <v>7273</v>
      </c>
      <c r="F523" s="131" t="s">
        <v>7274</v>
      </c>
      <c r="G523" s="131" t="s">
        <v>7274</v>
      </c>
      <c r="H523" s="142">
        <v>2048</v>
      </c>
      <c r="I523" s="58">
        <v>0.25</v>
      </c>
      <c r="J523" s="143">
        <v>1536</v>
      </c>
      <c r="K523" s="46" t="s">
        <v>1364</v>
      </c>
      <c r="L523" s="47">
        <v>8</v>
      </c>
      <c r="M523" s="46" t="s">
        <v>1486</v>
      </c>
      <c r="N523" s="47" t="s">
        <v>7263</v>
      </c>
      <c r="O523" s="46" t="s">
        <v>1245</v>
      </c>
      <c r="P523" s="47">
        <v>512</v>
      </c>
      <c r="Q523" s="46" t="s">
        <v>1487</v>
      </c>
      <c r="R523" s="46" t="s">
        <v>44</v>
      </c>
      <c r="S523" s="46" t="s">
        <v>1488</v>
      </c>
      <c r="T523" s="144">
        <v>14</v>
      </c>
      <c r="U523" s="46" t="s">
        <v>1489</v>
      </c>
      <c r="V523" s="46" t="s">
        <v>7275</v>
      </c>
      <c r="W523" s="132" t="s">
        <v>57</v>
      </c>
      <c r="X523" s="144">
        <v>1.45</v>
      </c>
      <c r="Y523" s="144">
        <v>65</v>
      </c>
      <c r="Z523" s="144">
        <v>42</v>
      </c>
      <c r="AA523" s="47">
        <v>5</v>
      </c>
      <c r="AB523" s="221" t="s">
        <v>1491</v>
      </c>
      <c r="AC523" s="145">
        <v>3</v>
      </c>
      <c r="AD523" s="150"/>
    </row>
    <row r="524" spans="1:30" s="137" customFormat="1" ht="42" x14ac:dyDescent="0.35">
      <c r="A524" s="149" t="s">
        <v>451</v>
      </c>
      <c r="B524" s="46" t="s">
        <v>6</v>
      </c>
      <c r="C524" s="46" t="s">
        <v>8</v>
      </c>
      <c r="D524" s="46" t="s">
        <v>413</v>
      </c>
      <c r="E524" s="46" t="s">
        <v>7276</v>
      </c>
      <c r="F524" s="131" t="s">
        <v>7277</v>
      </c>
      <c r="G524" s="131" t="s">
        <v>7277</v>
      </c>
      <c r="H524" s="142">
        <v>2298</v>
      </c>
      <c r="I524" s="58">
        <v>0.25</v>
      </c>
      <c r="J524" s="143">
        <v>1723</v>
      </c>
      <c r="K524" s="46" t="s">
        <v>1383</v>
      </c>
      <c r="L524" s="47">
        <v>8</v>
      </c>
      <c r="M524" s="46" t="s">
        <v>1486</v>
      </c>
      <c r="N524" s="47" t="s">
        <v>7263</v>
      </c>
      <c r="O524" s="46" t="s">
        <v>1245</v>
      </c>
      <c r="P524" s="47">
        <v>512</v>
      </c>
      <c r="Q524" s="46" t="s">
        <v>1487</v>
      </c>
      <c r="R524" s="46" t="s">
        <v>44</v>
      </c>
      <c r="S524" s="46" t="s">
        <v>1488</v>
      </c>
      <c r="T524" s="144">
        <v>15</v>
      </c>
      <c r="U524" s="46" t="s">
        <v>1494</v>
      </c>
      <c r="V524" s="46" t="s">
        <v>7278</v>
      </c>
      <c r="W524" s="132" t="s">
        <v>57</v>
      </c>
      <c r="X524" s="144">
        <v>1.73</v>
      </c>
      <c r="Y524" s="144">
        <v>65</v>
      </c>
      <c r="Z524" s="144">
        <v>42</v>
      </c>
      <c r="AA524" s="47">
        <v>8</v>
      </c>
      <c r="AB524" s="221" t="s">
        <v>7279</v>
      </c>
      <c r="AC524" s="145">
        <v>3</v>
      </c>
      <c r="AD524" s="150"/>
    </row>
    <row r="525" spans="1:30" s="137" customFormat="1" ht="409.5" x14ac:dyDescent="0.35">
      <c r="A525" s="149" t="s">
        <v>451</v>
      </c>
      <c r="B525" s="46" t="s">
        <v>6</v>
      </c>
      <c r="C525" s="46" t="s">
        <v>8</v>
      </c>
      <c r="D525" s="46" t="s">
        <v>413</v>
      </c>
      <c r="E525" s="46" t="s">
        <v>7280</v>
      </c>
      <c r="F525" s="131" t="s">
        <v>7281</v>
      </c>
      <c r="G525" s="131" t="s">
        <v>7281</v>
      </c>
      <c r="H525" s="142">
        <v>2468</v>
      </c>
      <c r="I525" s="58">
        <v>0.25</v>
      </c>
      <c r="J525" s="143">
        <v>1851</v>
      </c>
      <c r="K525" s="46" t="s">
        <v>1383</v>
      </c>
      <c r="L525" s="47">
        <v>16</v>
      </c>
      <c r="M525" s="46" t="s">
        <v>7282</v>
      </c>
      <c r="N525" s="47" t="s">
        <v>7263</v>
      </c>
      <c r="O525" s="46" t="s">
        <v>1843</v>
      </c>
      <c r="P525" s="47">
        <v>512</v>
      </c>
      <c r="Q525" s="46" t="s">
        <v>7283</v>
      </c>
      <c r="R525" s="46" t="s">
        <v>44</v>
      </c>
      <c r="S525" s="46" t="s">
        <v>476</v>
      </c>
      <c r="T525" s="144">
        <v>14</v>
      </c>
      <c r="U525" s="46" t="s">
        <v>7284</v>
      </c>
      <c r="V525" s="46" t="s">
        <v>7285</v>
      </c>
      <c r="W525" s="132" t="s">
        <v>57</v>
      </c>
      <c r="X525" s="144">
        <v>1.61</v>
      </c>
      <c r="Y525" s="144">
        <v>65</v>
      </c>
      <c r="Z525" s="144">
        <v>50</v>
      </c>
      <c r="AA525" s="47">
        <v>5</v>
      </c>
      <c r="AB525" s="221" t="s">
        <v>7286</v>
      </c>
      <c r="AC525" s="145">
        <v>3</v>
      </c>
      <c r="AD525" s="150"/>
    </row>
    <row r="526" spans="1:30" s="137" customFormat="1" ht="409.5" x14ac:dyDescent="0.35">
      <c r="A526" s="149" t="s">
        <v>451</v>
      </c>
      <c r="B526" s="46" t="s">
        <v>6</v>
      </c>
      <c r="C526" s="46" t="s">
        <v>8</v>
      </c>
      <c r="D526" s="46" t="s">
        <v>413</v>
      </c>
      <c r="E526" s="46" t="s">
        <v>7287</v>
      </c>
      <c r="F526" s="131" t="s">
        <v>7288</v>
      </c>
      <c r="G526" s="131" t="s">
        <v>7287</v>
      </c>
      <c r="H526" s="142">
        <v>1958</v>
      </c>
      <c r="I526" s="58">
        <v>0.25</v>
      </c>
      <c r="J526" s="143">
        <v>1468</v>
      </c>
      <c r="K526" s="46" t="s">
        <v>1364</v>
      </c>
      <c r="L526" s="47">
        <v>8</v>
      </c>
      <c r="M526" s="46" t="s">
        <v>7289</v>
      </c>
      <c r="N526" s="47" t="s">
        <v>7263</v>
      </c>
      <c r="O526" s="46" t="s">
        <v>1843</v>
      </c>
      <c r="P526" s="47">
        <v>512</v>
      </c>
      <c r="Q526" s="46" t="s">
        <v>7283</v>
      </c>
      <c r="R526" s="46" t="s">
        <v>44</v>
      </c>
      <c r="S526" s="46" t="s">
        <v>476</v>
      </c>
      <c r="T526" s="144">
        <v>14</v>
      </c>
      <c r="U526" s="46" t="s">
        <v>7284</v>
      </c>
      <c r="V526" s="46" t="s">
        <v>7285</v>
      </c>
      <c r="W526" s="132" t="s">
        <v>57</v>
      </c>
      <c r="X526" s="144">
        <v>1.61</v>
      </c>
      <c r="Y526" s="144">
        <v>65</v>
      </c>
      <c r="Z526" s="144">
        <v>50</v>
      </c>
      <c r="AA526" s="47">
        <v>5</v>
      </c>
      <c r="AB526" s="221" t="s">
        <v>1501</v>
      </c>
      <c r="AC526" s="145">
        <v>3</v>
      </c>
      <c r="AD526" s="150"/>
    </row>
    <row r="527" spans="1:30" s="137" customFormat="1" ht="406" x14ac:dyDescent="0.35">
      <c r="A527" s="149" t="s">
        <v>451</v>
      </c>
      <c r="B527" s="46" t="s">
        <v>6</v>
      </c>
      <c r="C527" s="46" t="s">
        <v>8</v>
      </c>
      <c r="D527" s="46" t="s">
        <v>413</v>
      </c>
      <c r="E527" s="46" t="s">
        <v>7290</v>
      </c>
      <c r="F527" s="131" t="s">
        <v>7291</v>
      </c>
      <c r="G527" s="131" t="s">
        <v>7291</v>
      </c>
      <c r="H527" s="142">
        <v>2568</v>
      </c>
      <c r="I527" s="58">
        <v>0.25</v>
      </c>
      <c r="J527" s="143">
        <v>1926</v>
      </c>
      <c r="K527" s="46" t="s">
        <v>7292</v>
      </c>
      <c r="L527" s="47">
        <v>16</v>
      </c>
      <c r="M527" s="46" t="s">
        <v>7293</v>
      </c>
      <c r="N527" s="47" t="s">
        <v>7263</v>
      </c>
      <c r="O527" s="46" t="s">
        <v>486</v>
      </c>
      <c r="P527" s="47">
        <v>512</v>
      </c>
      <c r="Q527" s="46" t="s">
        <v>7294</v>
      </c>
      <c r="R527" s="46" t="s">
        <v>44</v>
      </c>
      <c r="S527" s="46" t="s">
        <v>476</v>
      </c>
      <c r="T527" s="144">
        <v>14</v>
      </c>
      <c r="U527" s="46" t="s">
        <v>7295</v>
      </c>
      <c r="V527" s="46" t="s">
        <v>7296</v>
      </c>
      <c r="W527" s="132" t="s">
        <v>57</v>
      </c>
      <c r="X527" s="144">
        <v>1.38</v>
      </c>
      <c r="Y527" s="144">
        <v>65</v>
      </c>
      <c r="Z527" s="144">
        <v>63</v>
      </c>
      <c r="AA527" s="47">
        <v>4.7</v>
      </c>
      <c r="AB527" s="221" t="s">
        <v>1501</v>
      </c>
      <c r="AC527" s="145">
        <v>3</v>
      </c>
      <c r="AD527" s="150"/>
    </row>
    <row r="528" spans="1:30" s="137" customFormat="1" ht="409.5" x14ac:dyDescent="0.35">
      <c r="A528" s="149" t="s">
        <v>451</v>
      </c>
      <c r="B528" s="46" t="s">
        <v>6</v>
      </c>
      <c r="C528" s="46" t="s">
        <v>8</v>
      </c>
      <c r="D528" s="46" t="s">
        <v>413</v>
      </c>
      <c r="E528" s="46" t="s">
        <v>7297</v>
      </c>
      <c r="F528" s="131"/>
      <c r="G528" s="131"/>
      <c r="H528" s="142">
        <v>2218</v>
      </c>
      <c r="I528" s="58"/>
      <c r="J528" s="143"/>
      <c r="K528" s="46" t="s">
        <v>7298</v>
      </c>
      <c r="L528" s="47">
        <v>8</v>
      </c>
      <c r="M528" s="46" t="s">
        <v>7299</v>
      </c>
      <c r="N528" s="47" t="s">
        <v>7263</v>
      </c>
      <c r="O528" s="46" t="s">
        <v>486</v>
      </c>
      <c r="P528" s="47">
        <v>512</v>
      </c>
      <c r="Q528" s="46" t="s">
        <v>7300</v>
      </c>
      <c r="R528" s="46" t="s">
        <v>44</v>
      </c>
      <c r="S528" s="46" t="s">
        <v>883</v>
      </c>
      <c r="T528" s="144">
        <v>14</v>
      </c>
      <c r="U528" s="46" t="s">
        <v>7295</v>
      </c>
      <c r="V528" s="46" t="s">
        <v>7301</v>
      </c>
      <c r="W528" s="132" t="s">
        <v>57</v>
      </c>
      <c r="X528" s="144">
        <v>1.38</v>
      </c>
      <c r="Y528" s="144">
        <v>65</v>
      </c>
      <c r="Z528" s="144">
        <v>63</v>
      </c>
      <c r="AA528" s="47">
        <v>4.7</v>
      </c>
      <c r="AB528" s="221" t="s">
        <v>1501</v>
      </c>
      <c r="AC528" s="145">
        <v>3</v>
      </c>
      <c r="AD528" s="150"/>
    </row>
    <row r="529" spans="1:30" s="137" customFormat="1" ht="409.5" x14ac:dyDescent="0.35">
      <c r="A529" s="149" t="s">
        <v>451</v>
      </c>
      <c r="B529" s="46" t="s">
        <v>6</v>
      </c>
      <c r="C529" s="46" t="s">
        <v>8</v>
      </c>
      <c r="D529" s="46" t="s">
        <v>413</v>
      </c>
      <c r="E529" s="46" t="s">
        <v>7302</v>
      </c>
      <c r="F529" s="131"/>
      <c r="G529" s="131"/>
      <c r="H529" s="142">
        <v>3588</v>
      </c>
      <c r="I529" s="58"/>
      <c r="J529" s="143"/>
      <c r="K529" s="46" t="s">
        <v>7292</v>
      </c>
      <c r="L529" s="47">
        <v>16</v>
      </c>
      <c r="M529" s="46" t="s">
        <v>7303</v>
      </c>
      <c r="N529" s="47" t="s">
        <v>7263</v>
      </c>
      <c r="O529" s="46" t="s">
        <v>7304</v>
      </c>
      <c r="P529" s="47">
        <v>512</v>
      </c>
      <c r="Q529" s="46" t="s">
        <v>7305</v>
      </c>
      <c r="R529" s="46" t="s">
        <v>44</v>
      </c>
      <c r="S529" s="46" t="s">
        <v>883</v>
      </c>
      <c r="T529" s="144">
        <v>14</v>
      </c>
      <c r="U529" s="46" t="s">
        <v>7306</v>
      </c>
      <c r="V529" s="46" t="s">
        <v>7307</v>
      </c>
      <c r="W529" s="132" t="s">
        <v>57</v>
      </c>
      <c r="X529" s="144">
        <v>1.44</v>
      </c>
      <c r="Y529" s="144">
        <v>65</v>
      </c>
      <c r="Z529" s="144">
        <v>63</v>
      </c>
      <c r="AA529" s="47">
        <v>4.9000000000000004</v>
      </c>
      <c r="AB529" s="221" t="s">
        <v>7308</v>
      </c>
      <c r="AC529" s="145">
        <v>3</v>
      </c>
      <c r="AD529" s="150"/>
    </row>
    <row r="530" spans="1:30" s="137" customFormat="1" ht="409.5" x14ac:dyDescent="0.35">
      <c r="A530" s="149" t="s">
        <v>451</v>
      </c>
      <c r="B530" s="46" t="s">
        <v>6</v>
      </c>
      <c r="C530" s="46" t="s">
        <v>8</v>
      </c>
      <c r="D530" s="46" t="s">
        <v>413</v>
      </c>
      <c r="E530" s="46" t="s">
        <v>7309</v>
      </c>
      <c r="F530" s="131"/>
      <c r="G530" s="131"/>
      <c r="H530" s="142">
        <v>3258</v>
      </c>
      <c r="I530" s="58"/>
      <c r="J530" s="143"/>
      <c r="K530" s="46" t="s">
        <v>7298</v>
      </c>
      <c r="L530" s="47">
        <v>16</v>
      </c>
      <c r="M530" s="46" t="s">
        <v>7303</v>
      </c>
      <c r="N530" s="47" t="s">
        <v>7263</v>
      </c>
      <c r="O530" s="46" t="s">
        <v>7304</v>
      </c>
      <c r="P530" s="47">
        <v>256</v>
      </c>
      <c r="Q530" s="46" t="s">
        <v>7310</v>
      </c>
      <c r="R530" s="46" t="s">
        <v>44</v>
      </c>
      <c r="S530" s="46" t="s">
        <v>883</v>
      </c>
      <c r="T530" s="144">
        <v>14</v>
      </c>
      <c r="U530" s="46" t="s">
        <v>7306</v>
      </c>
      <c r="V530" s="46" t="s">
        <v>7311</v>
      </c>
      <c r="W530" s="132" t="s">
        <v>57</v>
      </c>
      <c r="X530" s="144">
        <v>1.44</v>
      </c>
      <c r="Y530" s="144">
        <v>65</v>
      </c>
      <c r="Z530" s="144">
        <v>63</v>
      </c>
      <c r="AA530" s="47">
        <v>4.9000000000000004</v>
      </c>
      <c r="AB530" s="221" t="s">
        <v>7308</v>
      </c>
      <c r="AC530" s="145">
        <v>3</v>
      </c>
      <c r="AD530" s="150"/>
    </row>
    <row r="531" spans="1:30" s="137" customFormat="1" ht="56" x14ac:dyDescent="0.35">
      <c r="A531" s="149" t="s">
        <v>451</v>
      </c>
      <c r="B531" s="46" t="s">
        <v>6</v>
      </c>
      <c r="C531" s="46" t="s">
        <v>8</v>
      </c>
      <c r="D531" s="46" t="s">
        <v>424</v>
      </c>
      <c r="E531" s="46" t="s">
        <v>526</v>
      </c>
      <c r="F531" s="131" t="s">
        <v>527</v>
      </c>
      <c r="G531" s="131" t="s">
        <v>528</v>
      </c>
      <c r="H531" s="142">
        <v>2769</v>
      </c>
      <c r="I531" s="58">
        <v>0.27</v>
      </c>
      <c r="J531" s="143">
        <v>2021</v>
      </c>
      <c r="K531" s="46" t="s">
        <v>529</v>
      </c>
      <c r="L531" s="47">
        <v>8</v>
      </c>
      <c r="M531" s="46"/>
      <c r="N531" s="47" t="s">
        <v>473</v>
      </c>
      <c r="O531" s="46" t="s">
        <v>520</v>
      </c>
      <c r="P531" s="47">
        <v>256</v>
      </c>
      <c r="Q531" s="46" t="s">
        <v>530</v>
      </c>
      <c r="R531" s="46" t="s">
        <v>44</v>
      </c>
      <c r="S531" s="46" t="s">
        <v>476</v>
      </c>
      <c r="T531" s="144">
        <v>14</v>
      </c>
      <c r="U531" s="46" t="s">
        <v>531</v>
      </c>
      <c r="V531" s="46"/>
      <c r="W531" s="132" t="s">
        <v>353</v>
      </c>
      <c r="X531" s="144" t="s">
        <v>532</v>
      </c>
      <c r="Y531" s="144">
        <v>110</v>
      </c>
      <c r="Z531" s="144" t="s">
        <v>533</v>
      </c>
      <c r="AA531" s="47" t="s">
        <v>534</v>
      </c>
      <c r="AB531" s="221" t="s">
        <v>535</v>
      </c>
      <c r="AC531" s="145">
        <v>3</v>
      </c>
      <c r="AD531" s="150" t="s">
        <v>536</v>
      </c>
    </row>
    <row r="532" spans="1:30" s="137" customFormat="1" ht="56" x14ac:dyDescent="0.35">
      <c r="A532" s="149" t="s">
        <v>451</v>
      </c>
      <c r="B532" s="46" t="s">
        <v>6</v>
      </c>
      <c r="C532" s="46" t="s">
        <v>8</v>
      </c>
      <c r="D532" s="46" t="s">
        <v>424</v>
      </c>
      <c r="E532" s="46" t="s">
        <v>526</v>
      </c>
      <c r="F532" s="131" t="s">
        <v>537</v>
      </c>
      <c r="G532" s="131" t="s">
        <v>538</v>
      </c>
      <c r="H532" s="142">
        <v>3499</v>
      </c>
      <c r="I532" s="58">
        <v>0.27</v>
      </c>
      <c r="J532" s="143">
        <v>2554</v>
      </c>
      <c r="K532" s="46" t="s">
        <v>529</v>
      </c>
      <c r="L532" s="47">
        <v>8</v>
      </c>
      <c r="M532" s="46"/>
      <c r="N532" s="47" t="s">
        <v>473</v>
      </c>
      <c r="O532" s="46" t="s">
        <v>520</v>
      </c>
      <c r="P532" s="47">
        <v>256</v>
      </c>
      <c r="Q532" s="46" t="s">
        <v>530</v>
      </c>
      <c r="R532" s="46" t="s">
        <v>44</v>
      </c>
      <c r="S532" s="46" t="s">
        <v>476</v>
      </c>
      <c r="T532" s="144">
        <v>14</v>
      </c>
      <c r="U532" s="46" t="s">
        <v>539</v>
      </c>
      <c r="V532" s="46"/>
      <c r="W532" s="132" t="s">
        <v>353</v>
      </c>
      <c r="X532" s="144" t="s">
        <v>532</v>
      </c>
      <c r="Y532" s="144">
        <v>110</v>
      </c>
      <c r="Z532" s="144" t="s">
        <v>533</v>
      </c>
      <c r="AA532" s="47" t="s">
        <v>534</v>
      </c>
      <c r="AB532" s="221" t="s">
        <v>535</v>
      </c>
      <c r="AC532" s="145">
        <v>3</v>
      </c>
      <c r="AD532" s="150" t="s">
        <v>536</v>
      </c>
    </row>
    <row r="533" spans="1:30" s="137" customFormat="1" ht="56" x14ac:dyDescent="0.35">
      <c r="A533" s="149" t="s">
        <v>451</v>
      </c>
      <c r="B533" s="46" t="s">
        <v>6</v>
      </c>
      <c r="C533" s="46" t="s">
        <v>8</v>
      </c>
      <c r="D533" s="46" t="s">
        <v>424</v>
      </c>
      <c r="E533" s="46" t="s">
        <v>526</v>
      </c>
      <c r="F533" s="131" t="s">
        <v>540</v>
      </c>
      <c r="G533" s="131" t="s">
        <v>541</v>
      </c>
      <c r="H533" s="142">
        <v>3729</v>
      </c>
      <c r="I533" s="58">
        <v>0.27</v>
      </c>
      <c r="J533" s="143">
        <v>2722</v>
      </c>
      <c r="K533" s="46" t="s">
        <v>529</v>
      </c>
      <c r="L533" s="47">
        <v>8</v>
      </c>
      <c r="M533" s="46"/>
      <c r="N533" s="47" t="s">
        <v>473</v>
      </c>
      <c r="O533" s="46" t="s">
        <v>520</v>
      </c>
      <c r="P533" s="47">
        <v>256</v>
      </c>
      <c r="Q533" s="46" t="s">
        <v>530</v>
      </c>
      <c r="R533" s="46" t="s">
        <v>44</v>
      </c>
      <c r="S533" s="46" t="s">
        <v>476</v>
      </c>
      <c r="T533" s="144">
        <v>14</v>
      </c>
      <c r="U533" s="46" t="s">
        <v>539</v>
      </c>
      <c r="V533" s="46"/>
      <c r="W533" s="132" t="s">
        <v>353</v>
      </c>
      <c r="X533" s="144" t="s">
        <v>532</v>
      </c>
      <c r="Y533" s="144">
        <v>110</v>
      </c>
      <c r="Z533" s="144" t="s">
        <v>533</v>
      </c>
      <c r="AA533" s="47" t="s">
        <v>534</v>
      </c>
      <c r="AB533" s="221" t="s">
        <v>542</v>
      </c>
      <c r="AC533" s="145">
        <v>3</v>
      </c>
      <c r="AD533" s="150" t="s">
        <v>536</v>
      </c>
    </row>
    <row r="534" spans="1:30" s="137" customFormat="1" ht="56" x14ac:dyDescent="0.35">
      <c r="A534" s="149" t="s">
        <v>451</v>
      </c>
      <c r="B534" s="46" t="s">
        <v>6</v>
      </c>
      <c r="C534" s="46" t="s">
        <v>8</v>
      </c>
      <c r="D534" s="46" t="s">
        <v>424</v>
      </c>
      <c r="E534" s="46" t="s">
        <v>526</v>
      </c>
      <c r="F534" s="131" t="s">
        <v>543</v>
      </c>
      <c r="G534" s="131" t="s">
        <v>544</v>
      </c>
      <c r="H534" s="142">
        <v>3629</v>
      </c>
      <c r="I534" s="58">
        <v>0.27</v>
      </c>
      <c r="J534" s="143">
        <v>2649</v>
      </c>
      <c r="K534" s="46" t="s">
        <v>529</v>
      </c>
      <c r="L534" s="47">
        <v>8</v>
      </c>
      <c r="M534" s="46"/>
      <c r="N534" s="47" t="s">
        <v>473</v>
      </c>
      <c r="O534" s="46" t="s">
        <v>520</v>
      </c>
      <c r="P534" s="47">
        <v>256</v>
      </c>
      <c r="Q534" s="46" t="s">
        <v>530</v>
      </c>
      <c r="R534" s="46" t="s">
        <v>44</v>
      </c>
      <c r="S534" s="46" t="s">
        <v>476</v>
      </c>
      <c r="T534" s="144">
        <v>14</v>
      </c>
      <c r="U534" s="46" t="s">
        <v>545</v>
      </c>
      <c r="V534" s="46"/>
      <c r="W534" s="132" t="s">
        <v>353</v>
      </c>
      <c r="X534" s="144" t="s">
        <v>532</v>
      </c>
      <c r="Y534" s="144">
        <v>110</v>
      </c>
      <c r="Z534" s="144" t="s">
        <v>533</v>
      </c>
      <c r="AA534" s="47" t="s">
        <v>534</v>
      </c>
      <c r="AB534" s="221" t="s">
        <v>535</v>
      </c>
      <c r="AC534" s="145">
        <v>3</v>
      </c>
      <c r="AD534" s="150" t="s">
        <v>536</v>
      </c>
    </row>
    <row r="535" spans="1:30" s="137" customFormat="1" ht="56" x14ac:dyDescent="0.35">
      <c r="A535" s="149" t="s">
        <v>451</v>
      </c>
      <c r="B535" s="46" t="s">
        <v>6</v>
      </c>
      <c r="C535" s="46" t="s">
        <v>8</v>
      </c>
      <c r="D535" s="46" t="s">
        <v>424</v>
      </c>
      <c r="E535" s="46" t="s">
        <v>526</v>
      </c>
      <c r="F535" s="131" t="s">
        <v>546</v>
      </c>
      <c r="G535" s="131" t="s">
        <v>547</v>
      </c>
      <c r="H535" s="142">
        <v>4159</v>
      </c>
      <c r="I535" s="58">
        <v>0.27</v>
      </c>
      <c r="J535" s="143">
        <v>3036</v>
      </c>
      <c r="K535" s="46" t="s">
        <v>529</v>
      </c>
      <c r="L535" s="47">
        <v>8</v>
      </c>
      <c r="M535" s="46"/>
      <c r="N535" s="47" t="s">
        <v>473</v>
      </c>
      <c r="O535" s="46" t="s">
        <v>520</v>
      </c>
      <c r="P535" s="47">
        <v>256</v>
      </c>
      <c r="Q535" s="46" t="s">
        <v>530</v>
      </c>
      <c r="R535" s="46" t="s">
        <v>44</v>
      </c>
      <c r="S535" s="46" t="s">
        <v>476</v>
      </c>
      <c r="T535" s="144">
        <v>14</v>
      </c>
      <c r="U535" s="46" t="s">
        <v>545</v>
      </c>
      <c r="V535" s="46"/>
      <c r="W535" s="132" t="s">
        <v>353</v>
      </c>
      <c r="X535" s="144" t="s">
        <v>532</v>
      </c>
      <c r="Y535" s="144">
        <v>110</v>
      </c>
      <c r="Z535" s="144" t="s">
        <v>533</v>
      </c>
      <c r="AA535" s="47" t="s">
        <v>534</v>
      </c>
      <c r="AB535" s="221" t="s">
        <v>542</v>
      </c>
      <c r="AC535" s="145">
        <v>3</v>
      </c>
      <c r="AD535" s="150" t="s">
        <v>536</v>
      </c>
    </row>
    <row r="536" spans="1:30" s="137" customFormat="1" ht="294" x14ac:dyDescent="0.35">
      <c r="A536" s="147" t="s">
        <v>429</v>
      </c>
      <c r="B536" s="48" t="s">
        <v>6</v>
      </c>
      <c r="C536" s="48" t="s">
        <v>11</v>
      </c>
      <c r="D536" s="48" t="s">
        <v>429</v>
      </c>
      <c r="E536" s="48" t="s">
        <v>8763</v>
      </c>
      <c r="F536" s="48" t="s">
        <v>8763</v>
      </c>
      <c r="G536" s="48" t="s">
        <v>8763</v>
      </c>
      <c r="H536" s="138">
        <v>4805</v>
      </c>
      <c r="I536" s="59">
        <v>0.18</v>
      </c>
      <c r="J536" s="218">
        <v>4071</v>
      </c>
      <c r="K536" s="48" t="s">
        <v>8764</v>
      </c>
      <c r="L536" s="60">
        <v>64</v>
      </c>
      <c r="M536" s="48" t="s">
        <v>8765</v>
      </c>
      <c r="N536" s="60">
        <v>16</v>
      </c>
      <c r="O536" s="48" t="s">
        <v>8766</v>
      </c>
      <c r="P536" s="60" t="s">
        <v>8767</v>
      </c>
      <c r="Q536" s="48" t="s">
        <v>1837</v>
      </c>
      <c r="R536" s="48" t="s">
        <v>1838</v>
      </c>
      <c r="S536" s="48" t="s">
        <v>8740</v>
      </c>
      <c r="T536" s="140" t="s">
        <v>612</v>
      </c>
      <c r="U536" s="48" t="s">
        <v>1840</v>
      </c>
      <c r="V536" s="48" t="s">
        <v>8768</v>
      </c>
      <c r="W536" s="13" t="s">
        <v>57</v>
      </c>
      <c r="X536" s="140" t="s">
        <v>612</v>
      </c>
      <c r="Y536" s="140" t="s">
        <v>8769</v>
      </c>
      <c r="Z536" s="140" t="s">
        <v>612</v>
      </c>
      <c r="AA536" s="60"/>
      <c r="AB536" s="223" t="s">
        <v>1839</v>
      </c>
      <c r="AC536" s="146">
        <v>4</v>
      </c>
      <c r="AD536" s="148" t="s">
        <v>8770</v>
      </c>
    </row>
    <row r="537" spans="1:30" s="137" customFormat="1" ht="224" x14ac:dyDescent="0.35">
      <c r="A537" s="147" t="s">
        <v>429</v>
      </c>
      <c r="B537" s="48" t="s">
        <v>6</v>
      </c>
      <c r="C537" s="48" t="s">
        <v>11</v>
      </c>
      <c r="D537" s="48" t="s">
        <v>429</v>
      </c>
      <c r="E537" s="48" t="s">
        <v>8771</v>
      </c>
      <c r="F537" s="133" t="s">
        <v>8771</v>
      </c>
      <c r="G537" s="133" t="s">
        <v>8771</v>
      </c>
      <c r="H537" s="138">
        <v>3459</v>
      </c>
      <c r="I537" s="59">
        <v>0.18</v>
      </c>
      <c r="J537" s="218">
        <v>2931</v>
      </c>
      <c r="K537" s="48" t="s">
        <v>8772</v>
      </c>
      <c r="L537" s="60">
        <v>64</v>
      </c>
      <c r="M537" s="48" t="s">
        <v>8765</v>
      </c>
      <c r="N537" s="60">
        <v>8</v>
      </c>
      <c r="O537" s="48" t="s">
        <v>8773</v>
      </c>
      <c r="P537" s="60" t="s">
        <v>8767</v>
      </c>
      <c r="Q537" s="48" t="s">
        <v>1837</v>
      </c>
      <c r="R537" s="48" t="s">
        <v>1838</v>
      </c>
      <c r="S537" s="48" t="s">
        <v>8740</v>
      </c>
      <c r="T537" s="140" t="s">
        <v>612</v>
      </c>
      <c r="U537" s="48" t="s">
        <v>1840</v>
      </c>
      <c r="V537" s="48" t="s">
        <v>8774</v>
      </c>
      <c r="W537" s="13" t="s">
        <v>57</v>
      </c>
      <c r="X537" s="140" t="s">
        <v>612</v>
      </c>
      <c r="Y537" s="140" t="s">
        <v>8769</v>
      </c>
      <c r="Z537" s="140" t="s">
        <v>612</v>
      </c>
      <c r="AA537" s="60"/>
      <c r="AB537" s="223" t="s">
        <v>1839</v>
      </c>
      <c r="AC537" s="146">
        <v>4</v>
      </c>
      <c r="AD537" s="148" t="s">
        <v>8775</v>
      </c>
    </row>
    <row r="538" spans="1:30" s="137" customFormat="1" ht="98" x14ac:dyDescent="0.35">
      <c r="A538" s="149" t="s">
        <v>5020</v>
      </c>
      <c r="B538" s="46" t="s">
        <v>6</v>
      </c>
      <c r="C538" s="46" t="s">
        <v>7</v>
      </c>
      <c r="D538" s="48" t="s">
        <v>412</v>
      </c>
      <c r="E538" s="46" t="s">
        <v>5129</v>
      </c>
      <c r="F538" s="131" t="s">
        <v>1118</v>
      </c>
      <c r="G538" s="131" t="s">
        <v>5130</v>
      </c>
      <c r="H538" s="142">
        <v>2299</v>
      </c>
      <c r="I538" s="58">
        <v>7.9500000000000001E-2</v>
      </c>
      <c r="J538" s="143">
        <v>2116.23</v>
      </c>
      <c r="K538" s="46" t="s">
        <v>1282</v>
      </c>
      <c r="L538" s="47">
        <v>8</v>
      </c>
      <c r="M538" s="46"/>
      <c r="N538" s="47" t="s">
        <v>5101</v>
      </c>
      <c r="O538" s="46"/>
      <c r="P538" s="47">
        <v>256</v>
      </c>
      <c r="Q538" s="46"/>
      <c r="R538" s="46" t="s">
        <v>412</v>
      </c>
      <c r="S538" s="46" t="s">
        <v>1099</v>
      </c>
      <c r="T538" s="144">
        <v>24</v>
      </c>
      <c r="U538" s="46" t="s">
        <v>5131</v>
      </c>
      <c r="V538" s="46" t="s">
        <v>1105</v>
      </c>
      <c r="W538" s="132" t="s">
        <v>57</v>
      </c>
      <c r="X538" s="144" t="s">
        <v>5132</v>
      </c>
      <c r="Y538" s="144">
        <v>143</v>
      </c>
      <c r="Z538" s="144"/>
      <c r="AA538" s="47"/>
      <c r="AB538" s="221" t="s">
        <v>5133</v>
      </c>
      <c r="AC538" s="145">
        <v>1</v>
      </c>
      <c r="AD538" s="150" t="s">
        <v>5134</v>
      </c>
    </row>
    <row r="539" spans="1:30" s="137" customFormat="1" ht="98" x14ac:dyDescent="0.35">
      <c r="A539" s="149" t="s">
        <v>5020</v>
      </c>
      <c r="B539" s="46" t="s">
        <v>6</v>
      </c>
      <c r="C539" s="46" t="s">
        <v>7</v>
      </c>
      <c r="D539" s="48" t="s">
        <v>412</v>
      </c>
      <c r="E539" s="46" t="s">
        <v>5135</v>
      </c>
      <c r="F539" s="131" t="s">
        <v>1122</v>
      </c>
      <c r="G539" s="131" t="s">
        <v>5136</v>
      </c>
      <c r="H539" s="142">
        <v>2599</v>
      </c>
      <c r="I539" s="58">
        <v>7.9500000000000001E-2</v>
      </c>
      <c r="J539" s="143">
        <v>2392.38</v>
      </c>
      <c r="K539" s="46" t="s">
        <v>1282</v>
      </c>
      <c r="L539" s="47">
        <v>8</v>
      </c>
      <c r="M539" s="46"/>
      <c r="N539" s="47" t="s">
        <v>5101</v>
      </c>
      <c r="O539" s="46"/>
      <c r="P539" s="47">
        <v>512</v>
      </c>
      <c r="Q539" s="46"/>
      <c r="R539" s="46" t="s">
        <v>412</v>
      </c>
      <c r="S539" s="46" t="s">
        <v>1099</v>
      </c>
      <c r="T539" s="144">
        <v>24</v>
      </c>
      <c r="U539" s="46" t="s">
        <v>5131</v>
      </c>
      <c r="V539" s="46" t="s">
        <v>1105</v>
      </c>
      <c r="W539" s="132" t="s">
        <v>57</v>
      </c>
      <c r="X539" s="144" t="s">
        <v>5132</v>
      </c>
      <c r="Y539" s="144">
        <v>143</v>
      </c>
      <c r="Z539" s="144"/>
      <c r="AA539" s="47"/>
      <c r="AB539" s="221" t="s">
        <v>5133</v>
      </c>
      <c r="AC539" s="145">
        <v>1</v>
      </c>
      <c r="AD539" s="150" t="s">
        <v>5134</v>
      </c>
    </row>
    <row r="540" spans="1:30" s="137" customFormat="1" ht="98" x14ac:dyDescent="0.35">
      <c r="A540" s="149" t="s">
        <v>5020</v>
      </c>
      <c r="B540" s="46" t="s">
        <v>6</v>
      </c>
      <c r="C540" s="46" t="s">
        <v>7</v>
      </c>
      <c r="D540" s="48" t="s">
        <v>412</v>
      </c>
      <c r="E540" s="46" t="s">
        <v>6875</v>
      </c>
      <c r="F540" s="131" t="s">
        <v>6282</v>
      </c>
      <c r="G540" s="131">
        <v>623797</v>
      </c>
      <c r="H540" s="142">
        <v>999</v>
      </c>
      <c r="I540" s="58">
        <v>7.9500000000000001E-2</v>
      </c>
      <c r="J540" s="143">
        <v>919.58</v>
      </c>
      <c r="K540" s="46" t="s">
        <v>6876</v>
      </c>
      <c r="L540" s="47">
        <v>8</v>
      </c>
      <c r="M540" s="46"/>
      <c r="N540" s="47" t="s">
        <v>5153</v>
      </c>
      <c r="O540" s="46"/>
      <c r="P540" s="47">
        <v>256</v>
      </c>
      <c r="Q540" s="46"/>
      <c r="R540" s="46" t="s">
        <v>412</v>
      </c>
      <c r="S540" s="46" t="s">
        <v>1099</v>
      </c>
      <c r="T540" s="144" t="s">
        <v>612</v>
      </c>
      <c r="U540" s="46"/>
      <c r="V540" s="46"/>
      <c r="W540" s="132" t="s">
        <v>57</v>
      </c>
      <c r="X540" s="144" t="s">
        <v>5137</v>
      </c>
      <c r="Y540" s="144">
        <v>150</v>
      </c>
      <c r="Z540" s="144"/>
      <c r="AA540" s="47"/>
      <c r="AB540" s="221" t="s">
        <v>5133</v>
      </c>
      <c r="AC540" s="145">
        <v>1</v>
      </c>
      <c r="AD540" s="150" t="s">
        <v>5138</v>
      </c>
    </row>
    <row r="541" spans="1:30" s="137" customFormat="1" ht="98" x14ac:dyDescent="0.35">
      <c r="A541" s="149" t="s">
        <v>5020</v>
      </c>
      <c r="B541" s="46" t="s">
        <v>6</v>
      </c>
      <c r="C541" s="46" t="s">
        <v>7</v>
      </c>
      <c r="D541" s="48" t="s">
        <v>412</v>
      </c>
      <c r="E541" s="46" t="s">
        <v>6877</v>
      </c>
      <c r="F541" s="131" t="s">
        <v>6285</v>
      </c>
      <c r="G541" s="131">
        <v>623801</v>
      </c>
      <c r="H541" s="142">
        <v>1299</v>
      </c>
      <c r="I541" s="58">
        <v>7.9500000000000001E-2</v>
      </c>
      <c r="J541" s="143">
        <v>1195.73</v>
      </c>
      <c r="K541" s="46" t="s">
        <v>6876</v>
      </c>
      <c r="L541" s="47">
        <v>8</v>
      </c>
      <c r="M541" s="46"/>
      <c r="N541" s="47" t="s">
        <v>5153</v>
      </c>
      <c r="O541" s="46"/>
      <c r="P541" s="47">
        <v>512</v>
      </c>
      <c r="Q541" s="46"/>
      <c r="R541" s="46" t="s">
        <v>412</v>
      </c>
      <c r="S541" s="46" t="s">
        <v>1099</v>
      </c>
      <c r="T541" s="144" t="s">
        <v>612</v>
      </c>
      <c r="U541" s="46"/>
      <c r="V541" s="46"/>
      <c r="W541" s="132" t="s">
        <v>57</v>
      </c>
      <c r="X541" s="144" t="s">
        <v>5137</v>
      </c>
      <c r="Y541" s="144">
        <v>150</v>
      </c>
      <c r="Z541" s="144"/>
      <c r="AA541" s="47"/>
      <c r="AB541" s="221" t="s">
        <v>5133</v>
      </c>
      <c r="AC541" s="145">
        <v>1</v>
      </c>
      <c r="AD541" s="150" t="s">
        <v>5138</v>
      </c>
    </row>
    <row r="542" spans="1:30" s="137" customFormat="1" ht="140" x14ac:dyDescent="0.35">
      <c r="A542" s="149" t="s">
        <v>5020</v>
      </c>
      <c r="B542" s="46" t="s">
        <v>6</v>
      </c>
      <c r="C542" s="46" t="s">
        <v>7</v>
      </c>
      <c r="D542" s="48" t="s">
        <v>412</v>
      </c>
      <c r="E542" s="46" t="s">
        <v>6878</v>
      </c>
      <c r="F542" s="131" t="s">
        <v>6287</v>
      </c>
      <c r="G542" s="131">
        <v>623805</v>
      </c>
      <c r="H542" s="142">
        <v>1999</v>
      </c>
      <c r="I542" s="58">
        <v>7.9500000000000001E-2</v>
      </c>
      <c r="J542" s="143">
        <v>1840.08</v>
      </c>
      <c r="K542" s="46" t="s">
        <v>6876</v>
      </c>
      <c r="L542" s="47">
        <v>16</v>
      </c>
      <c r="M542" s="46"/>
      <c r="N542" s="47" t="s">
        <v>5168</v>
      </c>
      <c r="O542" s="46"/>
      <c r="P542" s="47">
        <v>512</v>
      </c>
      <c r="Q542" s="46"/>
      <c r="R542" s="46" t="s">
        <v>412</v>
      </c>
      <c r="S542" s="46" t="s">
        <v>1099</v>
      </c>
      <c r="T542" s="144" t="s">
        <v>612</v>
      </c>
      <c r="U542" s="46"/>
      <c r="V542" s="46"/>
      <c r="W542" s="132" t="s">
        <v>57</v>
      </c>
      <c r="X542" s="144" t="s">
        <v>5139</v>
      </c>
      <c r="Y542" s="144">
        <v>185</v>
      </c>
      <c r="Z542" s="144"/>
      <c r="AA542" s="47"/>
      <c r="AB542" s="221" t="s">
        <v>5140</v>
      </c>
      <c r="AC542" s="145">
        <v>1</v>
      </c>
      <c r="AD542" s="150" t="s">
        <v>5138</v>
      </c>
    </row>
    <row r="543" spans="1:30" s="137" customFormat="1" ht="182" x14ac:dyDescent="0.35">
      <c r="A543" s="149" t="s">
        <v>5020</v>
      </c>
      <c r="B543" s="46" t="s">
        <v>6</v>
      </c>
      <c r="C543" s="46" t="s">
        <v>7</v>
      </c>
      <c r="D543" s="46" t="s">
        <v>415</v>
      </c>
      <c r="E543" s="46" t="s">
        <v>7660</v>
      </c>
      <c r="F543" s="131" t="s">
        <v>7661</v>
      </c>
      <c r="G543" s="131">
        <v>602537</v>
      </c>
      <c r="H543" s="142">
        <v>2304.2199999999998</v>
      </c>
      <c r="I543" s="58">
        <v>0.505</v>
      </c>
      <c r="J543" s="143">
        <v>1140.5899999999999</v>
      </c>
      <c r="K543" s="46" t="s">
        <v>7662</v>
      </c>
      <c r="L543" s="47" t="s">
        <v>1255</v>
      </c>
      <c r="M543" s="46" t="s">
        <v>7663</v>
      </c>
      <c r="N543" s="47"/>
      <c r="O543" s="46" t="s">
        <v>7664</v>
      </c>
      <c r="P543" s="47">
        <v>5000</v>
      </c>
      <c r="Q543" s="46" t="s">
        <v>5245</v>
      </c>
      <c r="R543" s="46" t="s">
        <v>4905</v>
      </c>
      <c r="S543" s="46" t="s">
        <v>5246</v>
      </c>
      <c r="T543" s="144" t="s">
        <v>612</v>
      </c>
      <c r="U543" s="46" t="s">
        <v>612</v>
      </c>
      <c r="V543" s="46"/>
      <c r="W543" s="132" t="s">
        <v>57</v>
      </c>
      <c r="X543" s="144" t="s">
        <v>7665</v>
      </c>
      <c r="Y543" s="144">
        <v>65</v>
      </c>
      <c r="Z543" s="144" t="s">
        <v>612</v>
      </c>
      <c r="AA543" s="47"/>
      <c r="AB543" s="221" t="s">
        <v>7666</v>
      </c>
      <c r="AC543" s="145">
        <v>3</v>
      </c>
      <c r="AD543" s="150" t="s">
        <v>7667</v>
      </c>
    </row>
    <row r="544" spans="1:30" s="137" customFormat="1" ht="182" x14ac:dyDescent="0.35">
      <c r="A544" s="149" t="s">
        <v>5020</v>
      </c>
      <c r="B544" s="46" t="s">
        <v>6</v>
      </c>
      <c r="C544" s="46" t="s">
        <v>7</v>
      </c>
      <c r="D544" s="46" t="s">
        <v>415</v>
      </c>
      <c r="E544" s="46" t="s">
        <v>7668</v>
      </c>
      <c r="F544" s="131" t="s">
        <v>7669</v>
      </c>
      <c r="G544" s="131">
        <v>602538</v>
      </c>
      <c r="H544" s="142">
        <v>2691.45</v>
      </c>
      <c r="I544" s="58">
        <v>0.505</v>
      </c>
      <c r="J544" s="143">
        <v>1332.26</v>
      </c>
      <c r="K544" s="46" t="s">
        <v>7670</v>
      </c>
      <c r="L544" s="47">
        <v>8</v>
      </c>
      <c r="M544" s="46" t="s">
        <v>7663</v>
      </c>
      <c r="N544" s="47"/>
      <c r="O544" s="46" t="s">
        <v>7664</v>
      </c>
      <c r="P544" s="47">
        <v>256</v>
      </c>
      <c r="Q544" s="46" t="s">
        <v>5248</v>
      </c>
      <c r="R544" s="46" t="s">
        <v>4905</v>
      </c>
      <c r="S544" s="46" t="s">
        <v>5246</v>
      </c>
      <c r="T544" s="144" t="s">
        <v>612</v>
      </c>
      <c r="U544" s="46" t="s">
        <v>612</v>
      </c>
      <c r="V544" s="46"/>
      <c r="W544" s="132" t="s">
        <v>57</v>
      </c>
      <c r="X544" s="144" t="s">
        <v>7665</v>
      </c>
      <c r="Y544" s="144">
        <v>65</v>
      </c>
      <c r="Z544" s="144" t="s">
        <v>612</v>
      </c>
      <c r="AA544" s="47"/>
      <c r="AB544" s="221" t="s">
        <v>7666</v>
      </c>
      <c r="AC544" s="145">
        <v>3</v>
      </c>
      <c r="AD544" s="150" t="s">
        <v>7667</v>
      </c>
    </row>
    <row r="545" spans="1:30" s="137" customFormat="1" ht="98" x14ac:dyDescent="0.35">
      <c r="A545" s="149" t="s">
        <v>5020</v>
      </c>
      <c r="B545" s="46" t="s">
        <v>6</v>
      </c>
      <c r="C545" s="46" t="s">
        <v>7</v>
      </c>
      <c r="D545" s="46" t="s">
        <v>420</v>
      </c>
      <c r="E545" s="46" t="s">
        <v>7734</v>
      </c>
      <c r="F545" s="131" t="s">
        <v>7734</v>
      </c>
      <c r="G545" s="131">
        <v>602513</v>
      </c>
      <c r="H545" s="142">
        <v>1409</v>
      </c>
      <c r="I545" s="58">
        <v>0.14000000000000001</v>
      </c>
      <c r="J545" s="143">
        <v>1211.74</v>
      </c>
      <c r="K545" s="46" t="s">
        <v>1703</v>
      </c>
      <c r="L545" s="47">
        <v>8</v>
      </c>
      <c r="M545" s="46" t="s">
        <v>7735</v>
      </c>
      <c r="N545" s="47"/>
      <c r="O545" s="46" t="s">
        <v>1714</v>
      </c>
      <c r="P545" s="47">
        <v>512</v>
      </c>
      <c r="Q545" s="46" t="s">
        <v>7736</v>
      </c>
      <c r="R545" s="46" t="s">
        <v>44</v>
      </c>
      <c r="S545" s="46" t="s">
        <v>2039</v>
      </c>
      <c r="T545" s="144" t="s">
        <v>612</v>
      </c>
      <c r="U545" s="46" t="s">
        <v>612</v>
      </c>
      <c r="V545" s="46" t="s">
        <v>7737</v>
      </c>
      <c r="W545" s="132"/>
      <c r="X545" s="144"/>
      <c r="Y545" s="144"/>
      <c r="Z545" s="144"/>
      <c r="AA545" s="47"/>
      <c r="AB545" s="221" t="s">
        <v>1709</v>
      </c>
      <c r="AC545" s="145">
        <v>3</v>
      </c>
      <c r="AD545" s="150"/>
    </row>
    <row r="546" spans="1:30" s="137" customFormat="1" ht="98" x14ac:dyDescent="0.35">
      <c r="A546" s="149" t="s">
        <v>5020</v>
      </c>
      <c r="B546" s="46" t="s">
        <v>6</v>
      </c>
      <c r="C546" s="46" t="s">
        <v>7</v>
      </c>
      <c r="D546" s="46" t="s">
        <v>420</v>
      </c>
      <c r="E546" s="46" t="s">
        <v>7738</v>
      </c>
      <c r="F546" s="131" t="s">
        <v>7738</v>
      </c>
      <c r="G546" s="131">
        <v>588337</v>
      </c>
      <c r="H546" s="142">
        <v>1739</v>
      </c>
      <c r="I546" s="58">
        <v>0.14000000000000001</v>
      </c>
      <c r="J546" s="143">
        <v>1495.54</v>
      </c>
      <c r="K546" s="46" t="s">
        <v>1724</v>
      </c>
      <c r="L546" s="47">
        <v>16</v>
      </c>
      <c r="M546" s="46" t="s">
        <v>7739</v>
      </c>
      <c r="N546" s="47"/>
      <c r="O546" s="46" t="s">
        <v>1714</v>
      </c>
      <c r="P546" s="47">
        <v>512</v>
      </c>
      <c r="Q546" s="46" t="s">
        <v>7736</v>
      </c>
      <c r="R546" s="46" t="s">
        <v>44</v>
      </c>
      <c r="S546" s="46" t="s">
        <v>2039</v>
      </c>
      <c r="T546" s="144" t="s">
        <v>612</v>
      </c>
      <c r="U546" s="46" t="s">
        <v>612</v>
      </c>
      <c r="V546" s="46" t="s">
        <v>7740</v>
      </c>
      <c r="W546" s="132"/>
      <c r="X546" s="144"/>
      <c r="Y546" s="144"/>
      <c r="Z546" s="144"/>
      <c r="AA546" s="47"/>
      <c r="AB546" s="221" t="s">
        <v>1709</v>
      </c>
      <c r="AC546" s="145">
        <v>3</v>
      </c>
      <c r="AD546" s="150"/>
    </row>
    <row r="547" spans="1:30" s="137" customFormat="1" ht="112" x14ac:dyDescent="0.35">
      <c r="A547" s="149" t="s">
        <v>5020</v>
      </c>
      <c r="B547" s="46" t="s">
        <v>6</v>
      </c>
      <c r="C547" s="46" t="s">
        <v>7</v>
      </c>
      <c r="D547" s="46" t="s">
        <v>420</v>
      </c>
      <c r="E547" s="46" t="s">
        <v>7741</v>
      </c>
      <c r="F547" s="131" t="s">
        <v>7741</v>
      </c>
      <c r="G547" s="131">
        <v>602514</v>
      </c>
      <c r="H547" s="142">
        <v>1299</v>
      </c>
      <c r="I547" s="58">
        <v>0.14000000000000001</v>
      </c>
      <c r="J547" s="143">
        <v>1117.1400000000001</v>
      </c>
      <c r="K547" s="46" t="s">
        <v>7742</v>
      </c>
      <c r="L547" s="47">
        <v>8</v>
      </c>
      <c r="M547" s="46" t="s">
        <v>7735</v>
      </c>
      <c r="N547" s="47"/>
      <c r="O547" s="46" t="s">
        <v>1334</v>
      </c>
      <c r="P547" s="47">
        <v>256</v>
      </c>
      <c r="Q547" s="46" t="s">
        <v>7743</v>
      </c>
      <c r="R547" s="46" t="s">
        <v>44</v>
      </c>
      <c r="S547" s="46" t="s">
        <v>7744</v>
      </c>
      <c r="T547" s="144" t="s">
        <v>612</v>
      </c>
      <c r="U547" s="46" t="s">
        <v>612</v>
      </c>
      <c r="V547" s="46" t="s">
        <v>7745</v>
      </c>
      <c r="W547" s="132"/>
      <c r="X547" s="144"/>
      <c r="Y547" s="144"/>
      <c r="Z547" s="144"/>
      <c r="AA547" s="47"/>
      <c r="AB547" s="221" t="s">
        <v>7746</v>
      </c>
      <c r="AC547" s="145">
        <v>3</v>
      </c>
      <c r="AD547" s="150"/>
    </row>
    <row r="548" spans="1:30" s="137" customFormat="1" ht="112" x14ac:dyDescent="0.35">
      <c r="A548" s="149" t="s">
        <v>5020</v>
      </c>
      <c r="B548" s="46" t="s">
        <v>6</v>
      </c>
      <c r="C548" s="46" t="s">
        <v>7</v>
      </c>
      <c r="D548" s="46" t="s">
        <v>420</v>
      </c>
      <c r="E548" s="46" t="s">
        <v>7747</v>
      </c>
      <c r="F548" s="131" t="s">
        <v>7747</v>
      </c>
      <c r="G548" s="131">
        <v>602517</v>
      </c>
      <c r="H548" s="142">
        <v>1189</v>
      </c>
      <c r="I548" s="58">
        <v>0.14000000000000001</v>
      </c>
      <c r="J548" s="143">
        <v>1022.54</v>
      </c>
      <c r="K548" s="46" t="s">
        <v>7748</v>
      </c>
      <c r="L548" s="47">
        <v>8</v>
      </c>
      <c r="M548" s="46" t="s">
        <v>7735</v>
      </c>
      <c r="N548" s="47"/>
      <c r="O548" s="46" t="s">
        <v>1334</v>
      </c>
      <c r="P548" s="47">
        <v>256</v>
      </c>
      <c r="Q548" s="46" t="s">
        <v>7743</v>
      </c>
      <c r="R548" s="46" t="s">
        <v>44</v>
      </c>
      <c r="S548" s="46" t="s">
        <v>7744</v>
      </c>
      <c r="T548" s="144" t="s">
        <v>612</v>
      </c>
      <c r="U548" s="46" t="s">
        <v>612</v>
      </c>
      <c r="V548" s="46" t="s">
        <v>7749</v>
      </c>
      <c r="W548" s="132"/>
      <c r="X548" s="144"/>
      <c r="Y548" s="144"/>
      <c r="Z548" s="144"/>
      <c r="AA548" s="47"/>
      <c r="AB548" s="221"/>
      <c r="AC548" s="145">
        <v>3</v>
      </c>
      <c r="AD548" s="150"/>
    </row>
    <row r="549" spans="1:30" s="137" customFormat="1" ht="112" x14ac:dyDescent="0.35">
      <c r="A549" s="149" t="s">
        <v>5020</v>
      </c>
      <c r="B549" s="46" t="s">
        <v>6</v>
      </c>
      <c r="C549" s="46" t="s">
        <v>7</v>
      </c>
      <c r="D549" s="46" t="s">
        <v>420</v>
      </c>
      <c r="E549" s="46" t="s">
        <v>7750</v>
      </c>
      <c r="F549" s="131" t="s">
        <v>7750</v>
      </c>
      <c r="G549" s="131">
        <v>595162</v>
      </c>
      <c r="H549" s="142">
        <v>1639</v>
      </c>
      <c r="I549" s="58">
        <v>0.14000000000000001</v>
      </c>
      <c r="J549" s="143">
        <v>1409.54</v>
      </c>
      <c r="K549" s="46" t="s">
        <v>7751</v>
      </c>
      <c r="L549" s="47">
        <v>16</v>
      </c>
      <c r="M549" s="46" t="s">
        <v>7739</v>
      </c>
      <c r="N549" s="47"/>
      <c r="O549" s="46" t="s">
        <v>1334</v>
      </c>
      <c r="P549" s="47">
        <v>512</v>
      </c>
      <c r="Q549" s="46" t="s">
        <v>7743</v>
      </c>
      <c r="R549" s="46" t="s">
        <v>44</v>
      </c>
      <c r="S549" s="46" t="s">
        <v>7744</v>
      </c>
      <c r="T549" s="144" t="s">
        <v>612</v>
      </c>
      <c r="U549" s="46" t="s">
        <v>612</v>
      </c>
      <c r="V549" s="46" t="s">
        <v>7752</v>
      </c>
      <c r="W549" s="132"/>
      <c r="X549" s="144"/>
      <c r="Y549" s="144"/>
      <c r="Z549" s="144"/>
      <c r="AA549" s="47"/>
      <c r="AB549" s="221"/>
      <c r="AC549" s="145">
        <v>3</v>
      </c>
      <c r="AD549" s="150"/>
    </row>
    <row r="550" spans="1:30" s="137" customFormat="1" ht="28" x14ac:dyDescent="0.35">
      <c r="A550" s="149" t="s">
        <v>5020</v>
      </c>
      <c r="B550" s="46" t="s">
        <v>6</v>
      </c>
      <c r="C550" s="46" t="s">
        <v>7</v>
      </c>
      <c r="D550" s="46" t="s">
        <v>420</v>
      </c>
      <c r="E550" s="46" t="s">
        <v>7777</v>
      </c>
      <c r="F550" s="131" t="s">
        <v>7777</v>
      </c>
      <c r="G550" s="131">
        <v>602526</v>
      </c>
      <c r="H550" s="142">
        <v>3029</v>
      </c>
      <c r="I550" s="58">
        <v>0.14000000000000001</v>
      </c>
      <c r="J550" s="143">
        <v>2604.94</v>
      </c>
      <c r="K550" s="46" t="s">
        <v>2029</v>
      </c>
      <c r="L550" s="47">
        <v>16</v>
      </c>
      <c r="M550" s="46" t="s">
        <v>2030</v>
      </c>
      <c r="N550" s="47">
        <v>4</v>
      </c>
      <c r="O550" s="46" t="s">
        <v>2031</v>
      </c>
      <c r="P550" s="47">
        <v>512</v>
      </c>
      <c r="Q550" s="46" t="s">
        <v>7778</v>
      </c>
      <c r="R550" s="46" t="s">
        <v>44</v>
      </c>
      <c r="S550" s="46" t="s">
        <v>7744</v>
      </c>
      <c r="T550" s="144"/>
      <c r="U550" s="46"/>
      <c r="V550" s="46"/>
      <c r="W550" s="132"/>
      <c r="X550" s="144"/>
      <c r="Y550" s="144"/>
      <c r="Z550" s="144"/>
      <c r="AA550" s="47"/>
      <c r="AB550" s="221"/>
      <c r="AC550" s="145">
        <v>3</v>
      </c>
      <c r="AD550" s="150"/>
    </row>
    <row r="551" spans="1:30" s="137" customFormat="1" ht="28" x14ac:dyDescent="0.35">
      <c r="A551" s="149" t="s">
        <v>5020</v>
      </c>
      <c r="B551" s="46" t="s">
        <v>6</v>
      </c>
      <c r="C551" s="46" t="s">
        <v>7</v>
      </c>
      <c r="D551" s="46" t="s">
        <v>420</v>
      </c>
      <c r="E551" s="46" t="s">
        <v>7779</v>
      </c>
      <c r="F551" s="131" t="s">
        <v>7779</v>
      </c>
      <c r="G551" s="131">
        <v>602528</v>
      </c>
      <c r="H551" s="142">
        <v>3789</v>
      </c>
      <c r="I551" s="58">
        <v>0.14000000000000001</v>
      </c>
      <c r="J551" s="143">
        <v>3258.54</v>
      </c>
      <c r="K551" s="46" t="s">
        <v>2029</v>
      </c>
      <c r="L551" s="47">
        <v>32</v>
      </c>
      <c r="M551" s="46" t="s">
        <v>7780</v>
      </c>
      <c r="N551" s="47">
        <v>4</v>
      </c>
      <c r="O551" s="46" t="s">
        <v>2031</v>
      </c>
      <c r="P551" s="47">
        <v>1000</v>
      </c>
      <c r="Q551" s="46" t="s">
        <v>7778</v>
      </c>
      <c r="R551" s="46" t="s">
        <v>44</v>
      </c>
      <c r="S551" s="46" t="s">
        <v>7744</v>
      </c>
      <c r="T551" s="144"/>
      <c r="U551" s="46"/>
      <c r="V551" s="46"/>
      <c r="W551" s="132"/>
      <c r="X551" s="144"/>
      <c r="Y551" s="144"/>
      <c r="Z551" s="144"/>
      <c r="AA551" s="47"/>
      <c r="AB551" s="221"/>
      <c r="AC551" s="145">
        <v>3</v>
      </c>
      <c r="AD551" s="150"/>
    </row>
    <row r="552" spans="1:30" s="137" customFormat="1" ht="84" x14ac:dyDescent="0.35">
      <c r="A552" s="149" t="s">
        <v>5020</v>
      </c>
      <c r="B552" s="46" t="s">
        <v>6</v>
      </c>
      <c r="C552" s="46" t="s">
        <v>9</v>
      </c>
      <c r="D552" s="46" t="s">
        <v>415</v>
      </c>
      <c r="E552" s="46" t="s">
        <v>7707</v>
      </c>
      <c r="F552" s="131" t="s">
        <v>7708</v>
      </c>
      <c r="G552" s="131">
        <v>602548</v>
      </c>
      <c r="H552" s="142">
        <v>3574.95</v>
      </c>
      <c r="I552" s="58">
        <v>0.49299999999999999</v>
      </c>
      <c r="J552" s="143">
        <v>1812.49</v>
      </c>
      <c r="K552" s="46" t="s">
        <v>7686</v>
      </c>
      <c r="L552" s="47">
        <v>8</v>
      </c>
      <c r="M552" s="46" t="s">
        <v>5252</v>
      </c>
      <c r="N552" s="47"/>
      <c r="O552" s="46" t="s">
        <v>7688</v>
      </c>
      <c r="P552" s="47">
        <v>256</v>
      </c>
      <c r="Q552" s="46" t="s">
        <v>7689</v>
      </c>
      <c r="R552" s="46" t="s">
        <v>4905</v>
      </c>
      <c r="S552" s="46" t="s">
        <v>5246</v>
      </c>
      <c r="T552" s="144" t="s">
        <v>612</v>
      </c>
      <c r="U552" s="46" t="s">
        <v>612</v>
      </c>
      <c r="V552" s="46"/>
      <c r="W552" s="132" t="s">
        <v>57</v>
      </c>
      <c r="X552" s="144" t="s">
        <v>7709</v>
      </c>
      <c r="Y552" s="144">
        <v>65</v>
      </c>
      <c r="Z552" s="144" t="s">
        <v>5250</v>
      </c>
      <c r="AA552" s="47"/>
      <c r="AB552" s="221" t="s">
        <v>5251</v>
      </c>
      <c r="AC552" s="145">
        <v>3</v>
      </c>
      <c r="AD552" s="150" t="s">
        <v>7691</v>
      </c>
    </row>
    <row r="553" spans="1:30" s="137" customFormat="1" ht="84" x14ac:dyDescent="0.35">
      <c r="A553" s="149" t="s">
        <v>5020</v>
      </c>
      <c r="B553" s="46" t="s">
        <v>6</v>
      </c>
      <c r="C553" s="46" t="s">
        <v>9</v>
      </c>
      <c r="D553" s="46" t="s">
        <v>415</v>
      </c>
      <c r="E553" s="46" t="s">
        <v>7710</v>
      </c>
      <c r="F553" s="131" t="s">
        <v>7711</v>
      </c>
      <c r="G553" s="131">
        <v>602549</v>
      </c>
      <c r="H553" s="142">
        <v>4545.66</v>
      </c>
      <c r="I553" s="58">
        <v>0.49299999999999999</v>
      </c>
      <c r="J553" s="143">
        <v>2304.64</v>
      </c>
      <c r="K553" s="46" t="s">
        <v>7712</v>
      </c>
      <c r="L553" s="47">
        <v>16</v>
      </c>
      <c r="M553" s="46" t="s">
        <v>5252</v>
      </c>
      <c r="N553" s="47"/>
      <c r="O553" s="46" t="s">
        <v>7713</v>
      </c>
      <c r="P553" s="47">
        <v>512</v>
      </c>
      <c r="Q553" s="46" t="s">
        <v>7689</v>
      </c>
      <c r="R553" s="46" t="s">
        <v>4905</v>
      </c>
      <c r="S553" s="46" t="s">
        <v>5246</v>
      </c>
      <c r="T553" s="144" t="s">
        <v>612</v>
      </c>
      <c r="U553" s="46" t="s">
        <v>612</v>
      </c>
      <c r="V553" s="46"/>
      <c r="W553" s="132" t="s">
        <v>57</v>
      </c>
      <c r="X553" s="144" t="s">
        <v>7709</v>
      </c>
      <c r="Y553" s="144">
        <v>65</v>
      </c>
      <c r="Z553" s="144" t="s">
        <v>5250</v>
      </c>
      <c r="AA553" s="47"/>
      <c r="AB553" s="221" t="s">
        <v>5251</v>
      </c>
      <c r="AC553" s="145">
        <v>3</v>
      </c>
      <c r="AD553" s="150" t="s">
        <v>7691</v>
      </c>
    </row>
    <row r="554" spans="1:30" s="137" customFormat="1" ht="98" x14ac:dyDescent="0.35">
      <c r="A554" s="149" t="s">
        <v>5020</v>
      </c>
      <c r="B554" s="46" t="s">
        <v>6</v>
      </c>
      <c r="C554" s="46" t="s">
        <v>8</v>
      </c>
      <c r="D554" s="48" t="s">
        <v>412</v>
      </c>
      <c r="E554" s="46" t="s">
        <v>5141</v>
      </c>
      <c r="F554" s="131" t="s">
        <v>5142</v>
      </c>
      <c r="G554" s="131" t="s">
        <v>5143</v>
      </c>
      <c r="H554" s="142" t="s">
        <v>7508</v>
      </c>
      <c r="I554" s="58">
        <v>7.9799999999999996E-2</v>
      </c>
      <c r="J554" s="143">
        <v>1747.46</v>
      </c>
      <c r="K554" s="46" t="s">
        <v>5144</v>
      </c>
      <c r="L554" s="47">
        <v>8</v>
      </c>
      <c r="M554" s="46"/>
      <c r="N554" s="47" t="s">
        <v>5101</v>
      </c>
      <c r="O554" s="46"/>
      <c r="P554" s="47">
        <v>256</v>
      </c>
      <c r="Q554" s="46"/>
      <c r="R554" s="46" t="s">
        <v>412</v>
      </c>
      <c r="S554" s="46" t="s">
        <v>1099</v>
      </c>
      <c r="T554" s="144">
        <v>13.6</v>
      </c>
      <c r="U554" s="46" t="s">
        <v>5145</v>
      </c>
      <c r="V554" s="46"/>
      <c r="W554" s="132" t="s">
        <v>57</v>
      </c>
      <c r="X554" s="144" t="s">
        <v>5146</v>
      </c>
      <c r="Y554" s="144">
        <v>30</v>
      </c>
      <c r="Z554" s="144" t="s">
        <v>5147</v>
      </c>
      <c r="AA554" s="47"/>
      <c r="AB554" s="221" t="s">
        <v>5148</v>
      </c>
      <c r="AC554" s="145">
        <v>1</v>
      </c>
      <c r="AD554" s="150" t="s">
        <v>5149</v>
      </c>
    </row>
    <row r="555" spans="1:30" s="137" customFormat="1" ht="98" x14ac:dyDescent="0.35">
      <c r="A555" s="149" t="s">
        <v>5020</v>
      </c>
      <c r="B555" s="46" t="s">
        <v>6</v>
      </c>
      <c r="C555" s="46" t="s">
        <v>8</v>
      </c>
      <c r="D555" s="48" t="s">
        <v>412</v>
      </c>
      <c r="E555" s="46" t="s">
        <v>5150</v>
      </c>
      <c r="F555" s="131" t="s">
        <v>5151</v>
      </c>
      <c r="G555" s="131" t="s">
        <v>5152</v>
      </c>
      <c r="H555" s="142" t="s">
        <v>7509</v>
      </c>
      <c r="I555" s="58">
        <v>7.9799999999999996E-2</v>
      </c>
      <c r="J555" s="143">
        <v>2161.5500000000002</v>
      </c>
      <c r="K555" s="46" t="s">
        <v>5144</v>
      </c>
      <c r="L555" s="47">
        <v>8</v>
      </c>
      <c r="M555" s="46"/>
      <c r="N555" s="47" t="s">
        <v>5153</v>
      </c>
      <c r="O555" s="46"/>
      <c r="P555" s="47">
        <v>512</v>
      </c>
      <c r="Q555" s="46"/>
      <c r="R555" s="46" t="s">
        <v>412</v>
      </c>
      <c r="S555" s="46" t="s">
        <v>1099</v>
      </c>
      <c r="T555" s="144">
        <v>13.6</v>
      </c>
      <c r="U555" s="46" t="s">
        <v>5145</v>
      </c>
      <c r="V555" s="46"/>
      <c r="W555" s="132" t="s">
        <v>57</v>
      </c>
      <c r="X555" s="144" t="s">
        <v>5146</v>
      </c>
      <c r="Y555" s="144">
        <v>35</v>
      </c>
      <c r="Z555" s="144" t="s">
        <v>5147</v>
      </c>
      <c r="AA555" s="47"/>
      <c r="AB555" s="221" t="s">
        <v>5148</v>
      </c>
      <c r="AC555" s="145">
        <v>1</v>
      </c>
      <c r="AD555" s="150" t="s">
        <v>5149</v>
      </c>
    </row>
    <row r="556" spans="1:30" s="137" customFormat="1" ht="56" x14ac:dyDescent="0.35">
      <c r="A556" s="149" t="s">
        <v>5020</v>
      </c>
      <c r="B556" s="46" t="s">
        <v>6</v>
      </c>
      <c r="C556" s="46" t="s">
        <v>8</v>
      </c>
      <c r="D556" s="48" t="s">
        <v>412</v>
      </c>
      <c r="E556" s="46" t="s">
        <v>5154</v>
      </c>
      <c r="F556" s="131" t="s">
        <v>5155</v>
      </c>
      <c r="G556" s="131" t="s">
        <v>5156</v>
      </c>
      <c r="H556" s="142" t="s">
        <v>7510</v>
      </c>
      <c r="I556" s="58">
        <v>7.9799999999999996E-2</v>
      </c>
      <c r="J556" s="143">
        <v>1839.48</v>
      </c>
      <c r="K556" s="46" t="s">
        <v>5144</v>
      </c>
      <c r="L556" s="47">
        <v>8</v>
      </c>
      <c r="M556" s="46"/>
      <c r="N556" s="47" t="s">
        <v>5101</v>
      </c>
      <c r="O556" s="46"/>
      <c r="P556" s="47">
        <v>256</v>
      </c>
      <c r="Q556" s="46"/>
      <c r="R556" s="46" t="s">
        <v>412</v>
      </c>
      <c r="S556" s="46" t="s">
        <v>1099</v>
      </c>
      <c r="T556" s="144">
        <v>13.3</v>
      </c>
      <c r="U556" s="46" t="s">
        <v>5157</v>
      </c>
      <c r="V556" s="46"/>
      <c r="W556" s="132" t="s">
        <v>57</v>
      </c>
      <c r="X556" s="144" t="s">
        <v>5158</v>
      </c>
      <c r="Y556" s="144">
        <v>67</v>
      </c>
      <c r="Z556" s="144" t="s">
        <v>5159</v>
      </c>
      <c r="AA556" s="47"/>
      <c r="AB556" s="221" t="s">
        <v>5160</v>
      </c>
      <c r="AC556" s="145">
        <v>1</v>
      </c>
      <c r="AD556" s="150" t="s">
        <v>5161</v>
      </c>
    </row>
    <row r="557" spans="1:30" s="137" customFormat="1" ht="56" x14ac:dyDescent="0.35">
      <c r="A557" s="149" t="s">
        <v>5020</v>
      </c>
      <c r="B557" s="46" t="s">
        <v>6</v>
      </c>
      <c r="C557" s="46" t="s">
        <v>8</v>
      </c>
      <c r="D557" s="48" t="s">
        <v>412</v>
      </c>
      <c r="E557" s="46" t="s">
        <v>5162</v>
      </c>
      <c r="F557" s="131" t="s">
        <v>5163</v>
      </c>
      <c r="G557" s="131" t="s">
        <v>5164</v>
      </c>
      <c r="H557" s="142" t="s">
        <v>7511</v>
      </c>
      <c r="I557" s="58">
        <v>7.9799999999999996E-2</v>
      </c>
      <c r="J557" s="143">
        <v>2115.54</v>
      </c>
      <c r="K557" s="46" t="s">
        <v>5144</v>
      </c>
      <c r="L557" s="47">
        <v>8</v>
      </c>
      <c r="M557" s="46"/>
      <c r="N557" s="47" t="s">
        <v>5153</v>
      </c>
      <c r="O557" s="46"/>
      <c r="P557" s="47">
        <v>512</v>
      </c>
      <c r="Q557" s="46"/>
      <c r="R557" s="46" t="s">
        <v>412</v>
      </c>
      <c r="S557" s="46" t="s">
        <v>1099</v>
      </c>
      <c r="T557" s="144">
        <v>13.3</v>
      </c>
      <c r="U557" s="46" t="s">
        <v>5157</v>
      </c>
      <c r="V557" s="46"/>
      <c r="W557" s="132" t="s">
        <v>57</v>
      </c>
      <c r="X557" s="144" t="s">
        <v>5158</v>
      </c>
      <c r="Y557" s="144">
        <v>67</v>
      </c>
      <c r="Z557" s="144" t="s">
        <v>5159</v>
      </c>
      <c r="AA557" s="47"/>
      <c r="AB557" s="221" t="s">
        <v>5160</v>
      </c>
      <c r="AC557" s="145">
        <v>1</v>
      </c>
      <c r="AD557" s="150" t="s">
        <v>5161</v>
      </c>
    </row>
    <row r="558" spans="1:30" s="137" customFormat="1" ht="238" x14ac:dyDescent="0.35">
      <c r="A558" s="149" t="s">
        <v>5020</v>
      </c>
      <c r="B558" s="46" t="s">
        <v>6</v>
      </c>
      <c r="C558" s="46" t="s">
        <v>8</v>
      </c>
      <c r="D558" s="48" t="s">
        <v>412</v>
      </c>
      <c r="E558" s="46" t="s">
        <v>7512</v>
      </c>
      <c r="F558" s="131" t="s">
        <v>7513</v>
      </c>
      <c r="G558" s="131" t="s">
        <v>7514</v>
      </c>
      <c r="H558" s="142" t="s">
        <v>7515</v>
      </c>
      <c r="I558" s="58">
        <v>7.9799999999999996E-2</v>
      </c>
      <c r="J558" s="143">
        <v>2759.68</v>
      </c>
      <c r="K558" s="46" t="s">
        <v>7516</v>
      </c>
      <c r="L558" s="47">
        <v>16</v>
      </c>
      <c r="M558" s="46"/>
      <c r="N558" s="47" t="s">
        <v>7517</v>
      </c>
      <c r="O558" s="46"/>
      <c r="P558" s="47">
        <v>512</v>
      </c>
      <c r="Q558" s="46"/>
      <c r="R558" s="46" t="s">
        <v>412</v>
      </c>
      <c r="S558" s="46" t="s">
        <v>1099</v>
      </c>
      <c r="T558" s="144">
        <v>14.2</v>
      </c>
      <c r="U558" s="46" t="s">
        <v>7518</v>
      </c>
      <c r="V558" s="46"/>
      <c r="W558" s="132" t="s">
        <v>57</v>
      </c>
      <c r="X558" s="144" t="s">
        <v>7519</v>
      </c>
      <c r="Y558" s="144">
        <v>67</v>
      </c>
      <c r="Z558" s="144" t="s">
        <v>5165</v>
      </c>
      <c r="AA558" s="47"/>
      <c r="AB558" s="221" t="s">
        <v>5166</v>
      </c>
      <c r="AC558" s="145">
        <v>1</v>
      </c>
      <c r="AD558" s="150" t="s">
        <v>5167</v>
      </c>
    </row>
    <row r="559" spans="1:30" s="137" customFormat="1" ht="238" x14ac:dyDescent="0.35">
      <c r="A559" s="149" t="s">
        <v>5020</v>
      </c>
      <c r="B559" s="46" t="s">
        <v>6</v>
      </c>
      <c r="C559" s="46" t="s">
        <v>8</v>
      </c>
      <c r="D559" s="48" t="s">
        <v>412</v>
      </c>
      <c r="E559" s="46" t="s">
        <v>7520</v>
      </c>
      <c r="F559" s="131" t="s">
        <v>7521</v>
      </c>
      <c r="G559" s="131" t="s">
        <v>7522</v>
      </c>
      <c r="H559" s="142" t="s">
        <v>7523</v>
      </c>
      <c r="I559" s="58">
        <v>7.9799999999999996E-2</v>
      </c>
      <c r="J559" s="143">
        <v>3449.83</v>
      </c>
      <c r="K559" s="46" t="s">
        <v>7524</v>
      </c>
      <c r="L559" s="47">
        <v>16</v>
      </c>
      <c r="M559" s="46"/>
      <c r="N559" s="47" t="s">
        <v>5168</v>
      </c>
      <c r="O559" s="46"/>
      <c r="P559" s="47">
        <v>1000</v>
      </c>
      <c r="Q559" s="46"/>
      <c r="R559" s="46" t="s">
        <v>412</v>
      </c>
      <c r="S559" s="46" t="s">
        <v>1099</v>
      </c>
      <c r="T559" s="144">
        <v>14.2</v>
      </c>
      <c r="U559" s="46" t="s">
        <v>7518</v>
      </c>
      <c r="V559" s="46"/>
      <c r="W559" s="132" t="s">
        <v>57</v>
      </c>
      <c r="X559" s="144" t="s">
        <v>7519</v>
      </c>
      <c r="Y559" s="144">
        <v>96</v>
      </c>
      <c r="Z559" s="144" t="s">
        <v>5165</v>
      </c>
      <c r="AA559" s="47"/>
      <c r="AB559" s="221" t="s">
        <v>5166</v>
      </c>
      <c r="AC559" s="145">
        <v>1</v>
      </c>
      <c r="AD559" s="150" t="s">
        <v>5167</v>
      </c>
    </row>
    <row r="560" spans="1:30" s="137" customFormat="1" ht="252" x14ac:dyDescent="0.35">
      <c r="A560" s="149" t="s">
        <v>5020</v>
      </c>
      <c r="B560" s="46" t="s">
        <v>6</v>
      </c>
      <c r="C560" s="46" t="s">
        <v>8</v>
      </c>
      <c r="D560" s="48" t="s">
        <v>412</v>
      </c>
      <c r="E560" s="46" t="s">
        <v>7525</v>
      </c>
      <c r="F560" s="131" t="s">
        <v>7526</v>
      </c>
      <c r="G560" s="131" t="s">
        <v>7527</v>
      </c>
      <c r="H560" s="142" t="s">
        <v>7523</v>
      </c>
      <c r="I560" s="58">
        <v>7.9799999999999996E-2</v>
      </c>
      <c r="J560" s="143">
        <v>3449.83</v>
      </c>
      <c r="K560" s="46" t="s">
        <v>5169</v>
      </c>
      <c r="L560" s="47">
        <v>16</v>
      </c>
      <c r="M560" s="46"/>
      <c r="N560" s="47" t="s">
        <v>5168</v>
      </c>
      <c r="O560" s="46"/>
      <c r="P560" s="47">
        <v>512</v>
      </c>
      <c r="Q560" s="46"/>
      <c r="R560" s="46" t="s">
        <v>412</v>
      </c>
      <c r="S560" s="46" t="s">
        <v>1099</v>
      </c>
      <c r="T560" s="144">
        <v>16.2</v>
      </c>
      <c r="U560" s="46" t="s">
        <v>7528</v>
      </c>
      <c r="V560" s="46"/>
      <c r="W560" s="132" t="s">
        <v>57</v>
      </c>
      <c r="X560" s="144" t="s">
        <v>5170</v>
      </c>
      <c r="Y560" s="144">
        <v>140</v>
      </c>
      <c r="Z560" s="144" t="s">
        <v>5171</v>
      </c>
      <c r="AA560" s="47"/>
      <c r="AB560" s="221" t="s">
        <v>5172</v>
      </c>
      <c r="AC560" s="145">
        <v>1</v>
      </c>
      <c r="AD560" s="150" t="s">
        <v>5167</v>
      </c>
    </row>
    <row r="561" spans="1:30" s="137" customFormat="1" ht="252" x14ac:dyDescent="0.35">
      <c r="A561" s="149" t="s">
        <v>5020</v>
      </c>
      <c r="B561" s="46" t="s">
        <v>6</v>
      </c>
      <c r="C561" s="46" t="s">
        <v>8</v>
      </c>
      <c r="D561" s="48" t="s">
        <v>412</v>
      </c>
      <c r="E561" s="46" t="s">
        <v>7529</v>
      </c>
      <c r="F561" s="131" t="s">
        <v>1856</v>
      </c>
      <c r="G561" s="131" t="s">
        <v>7530</v>
      </c>
      <c r="H561" s="142" t="s">
        <v>7531</v>
      </c>
      <c r="I561" s="58">
        <v>7.9799999999999996E-2</v>
      </c>
      <c r="J561" s="143">
        <v>3725.89</v>
      </c>
      <c r="K561" s="46" t="s">
        <v>5169</v>
      </c>
      <c r="L561" s="47">
        <v>16</v>
      </c>
      <c r="M561" s="46"/>
      <c r="N561" s="47" t="s">
        <v>5168</v>
      </c>
      <c r="O561" s="46"/>
      <c r="P561" s="47">
        <v>1000</v>
      </c>
      <c r="Q561" s="46"/>
      <c r="R561" s="46" t="s">
        <v>412</v>
      </c>
      <c r="S561" s="46" t="s">
        <v>1099</v>
      </c>
      <c r="T561" s="144">
        <v>16.2</v>
      </c>
      <c r="U561" s="46" t="s">
        <v>7528</v>
      </c>
      <c r="V561" s="46"/>
      <c r="W561" s="132" t="s">
        <v>57</v>
      </c>
      <c r="X561" s="144" t="s">
        <v>5170</v>
      </c>
      <c r="Y561" s="144">
        <v>140</v>
      </c>
      <c r="Z561" s="144" t="s">
        <v>5171</v>
      </c>
      <c r="AA561" s="47"/>
      <c r="AB561" s="221" t="s">
        <v>5172</v>
      </c>
      <c r="AC561" s="145">
        <v>1</v>
      </c>
      <c r="AD561" s="150" t="s">
        <v>5167</v>
      </c>
    </row>
    <row r="562" spans="1:30" s="137" customFormat="1" ht="84" x14ac:dyDescent="0.35">
      <c r="A562" s="149" t="s">
        <v>5020</v>
      </c>
      <c r="B562" s="46" t="s">
        <v>6</v>
      </c>
      <c r="C562" s="46" t="s">
        <v>8</v>
      </c>
      <c r="D562" s="46" t="s">
        <v>415</v>
      </c>
      <c r="E562" s="46" t="s">
        <v>7684</v>
      </c>
      <c r="F562" s="131" t="s">
        <v>7685</v>
      </c>
      <c r="G562" s="131">
        <v>602542</v>
      </c>
      <c r="H562" s="142">
        <v>3129.28</v>
      </c>
      <c r="I562" s="58">
        <v>0.49299999999999999</v>
      </c>
      <c r="J562" s="143">
        <v>1586.54</v>
      </c>
      <c r="K562" s="46" t="s">
        <v>7686</v>
      </c>
      <c r="L562" s="47">
        <v>8</v>
      </c>
      <c r="M562" s="46" t="s">
        <v>7687</v>
      </c>
      <c r="N562" s="47"/>
      <c r="O562" s="46" t="s">
        <v>7688</v>
      </c>
      <c r="P562" s="47">
        <v>256</v>
      </c>
      <c r="Q562" s="46" t="s">
        <v>7689</v>
      </c>
      <c r="R562" s="46" t="s">
        <v>4905</v>
      </c>
      <c r="S562" s="46" t="s">
        <v>5246</v>
      </c>
      <c r="T562" s="144" t="s">
        <v>612</v>
      </c>
      <c r="U562" s="46" t="s">
        <v>612</v>
      </c>
      <c r="V562" s="46"/>
      <c r="W562" s="132" t="s">
        <v>57</v>
      </c>
      <c r="X562" s="144" t="s">
        <v>7690</v>
      </c>
      <c r="Y562" s="144">
        <v>65</v>
      </c>
      <c r="Z562" s="144" t="s">
        <v>5250</v>
      </c>
      <c r="AA562" s="47"/>
      <c r="AB562" s="221" t="s">
        <v>5251</v>
      </c>
      <c r="AC562" s="145">
        <v>3</v>
      </c>
      <c r="AD562" s="150" t="s">
        <v>7691</v>
      </c>
    </row>
    <row r="563" spans="1:30" s="137" customFormat="1" ht="84" x14ac:dyDescent="0.35">
      <c r="A563" s="149" t="s">
        <v>5020</v>
      </c>
      <c r="B563" s="46" t="s">
        <v>6</v>
      </c>
      <c r="C563" s="46" t="s">
        <v>8</v>
      </c>
      <c r="D563" s="46" t="s">
        <v>415</v>
      </c>
      <c r="E563" s="46" t="s">
        <v>7692</v>
      </c>
      <c r="F563" s="131" t="s">
        <v>7693</v>
      </c>
      <c r="G563" s="131">
        <v>602544</v>
      </c>
      <c r="H563" s="142">
        <v>4099.99</v>
      </c>
      <c r="I563" s="58">
        <v>0.49299999999999999</v>
      </c>
      <c r="J563" s="143">
        <v>2078.69</v>
      </c>
      <c r="K563" s="46" t="s">
        <v>7694</v>
      </c>
      <c r="L563" s="47">
        <v>16</v>
      </c>
      <c r="M563" s="46" t="s">
        <v>5252</v>
      </c>
      <c r="N563" s="47"/>
      <c r="O563" s="46" t="s">
        <v>7695</v>
      </c>
      <c r="P563" s="47">
        <v>512</v>
      </c>
      <c r="Q563" s="46" t="s">
        <v>7689</v>
      </c>
      <c r="R563" s="46" t="s">
        <v>4905</v>
      </c>
      <c r="S563" s="46" t="s">
        <v>5246</v>
      </c>
      <c r="T563" s="144" t="s">
        <v>612</v>
      </c>
      <c r="U563" s="46" t="s">
        <v>612</v>
      </c>
      <c r="V563" s="46"/>
      <c r="W563" s="132" t="s">
        <v>57</v>
      </c>
      <c r="X563" s="144" t="s">
        <v>7690</v>
      </c>
      <c r="Y563" s="144">
        <v>65</v>
      </c>
      <c r="Z563" s="144" t="s">
        <v>5250</v>
      </c>
      <c r="AA563" s="47"/>
      <c r="AB563" s="221" t="s">
        <v>5251</v>
      </c>
      <c r="AC563" s="145">
        <v>3</v>
      </c>
      <c r="AD563" s="150" t="s">
        <v>7691</v>
      </c>
    </row>
    <row r="564" spans="1:30" s="137" customFormat="1" ht="28" x14ac:dyDescent="0.35">
      <c r="A564" s="149" t="s">
        <v>5020</v>
      </c>
      <c r="B564" s="46" t="s">
        <v>6</v>
      </c>
      <c r="C564" s="46" t="s">
        <v>8</v>
      </c>
      <c r="D564" s="46" t="s">
        <v>420</v>
      </c>
      <c r="E564" s="46" t="s">
        <v>7760</v>
      </c>
      <c r="F564" s="131" t="s">
        <v>7760</v>
      </c>
      <c r="G564" s="131">
        <v>602521</v>
      </c>
      <c r="H564" s="142">
        <v>1399</v>
      </c>
      <c r="I564" s="58">
        <v>0.14000000000000001</v>
      </c>
      <c r="J564" s="143">
        <v>1203.1400000000001</v>
      </c>
      <c r="K564" s="46" t="s">
        <v>1768</v>
      </c>
      <c r="L564" s="47">
        <v>8</v>
      </c>
      <c r="M564" s="46" t="s">
        <v>7761</v>
      </c>
      <c r="N564" s="47"/>
      <c r="O564" s="46" t="s">
        <v>486</v>
      </c>
      <c r="P564" s="47">
        <v>256</v>
      </c>
      <c r="Q564" s="46" t="s">
        <v>7762</v>
      </c>
      <c r="R564" s="46" t="s">
        <v>44</v>
      </c>
      <c r="S564" s="46" t="s">
        <v>7763</v>
      </c>
      <c r="T564" s="144">
        <v>14</v>
      </c>
      <c r="U564" s="46" t="s">
        <v>7764</v>
      </c>
      <c r="V564" s="46"/>
      <c r="W564" s="132"/>
      <c r="X564" s="144"/>
      <c r="Y564" s="144"/>
      <c r="Z564" s="144"/>
      <c r="AA564" s="47"/>
      <c r="AB564" s="221" t="s">
        <v>7765</v>
      </c>
      <c r="AC564" s="145">
        <v>1</v>
      </c>
      <c r="AD564" s="150"/>
    </row>
    <row r="565" spans="1:30" s="137" customFormat="1" ht="28" x14ac:dyDescent="0.35">
      <c r="A565" s="149" t="s">
        <v>5020</v>
      </c>
      <c r="B565" s="46" t="s">
        <v>6</v>
      </c>
      <c r="C565" s="46" t="s">
        <v>8</v>
      </c>
      <c r="D565" s="46" t="s">
        <v>420</v>
      </c>
      <c r="E565" s="46" t="s">
        <v>7766</v>
      </c>
      <c r="F565" s="131" t="s">
        <v>7766</v>
      </c>
      <c r="G565" s="131">
        <v>602522</v>
      </c>
      <c r="H565" s="142">
        <v>1899</v>
      </c>
      <c r="I565" s="58">
        <v>0.14000000000000001</v>
      </c>
      <c r="J565" s="143">
        <v>1633.143</v>
      </c>
      <c r="K565" s="46" t="s">
        <v>7767</v>
      </c>
      <c r="L565" s="47">
        <v>16</v>
      </c>
      <c r="M565" s="46" t="s">
        <v>7768</v>
      </c>
      <c r="N565" s="47"/>
      <c r="O565" s="46" t="s">
        <v>1245</v>
      </c>
      <c r="P565" s="47">
        <v>512</v>
      </c>
      <c r="Q565" s="46" t="s">
        <v>7762</v>
      </c>
      <c r="R565" s="46" t="s">
        <v>44</v>
      </c>
      <c r="S565" s="46" t="s">
        <v>7763</v>
      </c>
      <c r="T565" s="144">
        <v>14</v>
      </c>
      <c r="U565" s="46" t="s">
        <v>7764</v>
      </c>
      <c r="V565" s="46"/>
      <c r="W565" s="132"/>
      <c r="X565" s="144"/>
      <c r="Y565" s="144"/>
      <c r="Z565" s="144"/>
      <c r="AA565" s="47"/>
      <c r="AB565" s="221" t="s">
        <v>7765</v>
      </c>
      <c r="AC565" s="145">
        <v>1</v>
      </c>
      <c r="AD565" s="150"/>
    </row>
    <row r="566" spans="1:30" s="137" customFormat="1" ht="210" x14ac:dyDescent="0.35">
      <c r="A566" s="149" t="s">
        <v>5020</v>
      </c>
      <c r="B566" s="46" t="s">
        <v>6</v>
      </c>
      <c r="C566" s="46" t="s">
        <v>11</v>
      </c>
      <c r="D566" s="46" t="s">
        <v>415</v>
      </c>
      <c r="E566" s="46" t="s">
        <v>7671</v>
      </c>
      <c r="F566" s="131" t="s">
        <v>7672</v>
      </c>
      <c r="G566" s="131">
        <v>602540</v>
      </c>
      <c r="H566" s="142">
        <v>3182.68</v>
      </c>
      <c r="I566" s="58">
        <v>0.28000000000000003</v>
      </c>
      <c r="J566" s="143">
        <v>2291.5300000000002</v>
      </c>
      <c r="K566" s="46" t="s">
        <v>7673</v>
      </c>
      <c r="L566" s="47">
        <v>8</v>
      </c>
      <c r="M566" s="46" t="s">
        <v>7674</v>
      </c>
      <c r="N566" s="47"/>
      <c r="O566" s="46" t="s">
        <v>7675</v>
      </c>
      <c r="P566" s="47">
        <v>500</v>
      </c>
      <c r="Q566" s="46" t="s">
        <v>7676</v>
      </c>
      <c r="R566" s="46" t="s">
        <v>4905</v>
      </c>
      <c r="S566" s="46" t="s">
        <v>5246</v>
      </c>
      <c r="T566" s="144" t="s">
        <v>612</v>
      </c>
      <c r="U566" s="46" t="s">
        <v>612</v>
      </c>
      <c r="V566" s="46"/>
      <c r="W566" s="132" t="s">
        <v>57</v>
      </c>
      <c r="X566" s="144" t="s">
        <v>7677</v>
      </c>
      <c r="Y566" s="144">
        <v>240</v>
      </c>
      <c r="Z566" s="144" t="s">
        <v>612</v>
      </c>
      <c r="AA566" s="47"/>
      <c r="AB566" s="221" t="s">
        <v>7678</v>
      </c>
      <c r="AC566" s="145">
        <v>3</v>
      </c>
      <c r="AD566" s="150" t="s">
        <v>7679</v>
      </c>
    </row>
    <row r="567" spans="1:30" s="137" customFormat="1" ht="210" x14ac:dyDescent="0.35">
      <c r="A567" s="149" t="s">
        <v>5020</v>
      </c>
      <c r="B567" s="46" t="s">
        <v>6</v>
      </c>
      <c r="C567" s="46" t="s">
        <v>11</v>
      </c>
      <c r="D567" s="46" t="s">
        <v>415</v>
      </c>
      <c r="E567" s="46" t="s">
        <v>7680</v>
      </c>
      <c r="F567" s="131" t="s">
        <v>7681</v>
      </c>
      <c r="G567" s="131">
        <v>602541</v>
      </c>
      <c r="H567" s="142">
        <v>3901.79</v>
      </c>
      <c r="I567" s="58">
        <v>0.28000000000000003</v>
      </c>
      <c r="J567" s="143">
        <v>2809.29</v>
      </c>
      <c r="K567" s="46" t="s">
        <v>7682</v>
      </c>
      <c r="L567" s="47">
        <v>16</v>
      </c>
      <c r="M567" s="46" t="s">
        <v>5249</v>
      </c>
      <c r="N567" s="47"/>
      <c r="O567" s="46" t="s">
        <v>7675</v>
      </c>
      <c r="P567" s="47">
        <v>1000</v>
      </c>
      <c r="Q567" s="46" t="s">
        <v>7683</v>
      </c>
      <c r="R567" s="46" t="s">
        <v>4905</v>
      </c>
      <c r="S567" s="46" t="s">
        <v>5246</v>
      </c>
      <c r="T567" s="144" t="s">
        <v>612</v>
      </c>
      <c r="U567" s="46" t="s">
        <v>612</v>
      </c>
      <c r="V567" s="46"/>
      <c r="W567" s="132" t="s">
        <v>57</v>
      </c>
      <c r="X567" s="144" t="s">
        <v>7677</v>
      </c>
      <c r="Y567" s="144">
        <v>240</v>
      </c>
      <c r="Z567" s="144" t="s">
        <v>612</v>
      </c>
      <c r="AA567" s="47"/>
      <c r="AB567" s="221" t="s">
        <v>7678</v>
      </c>
      <c r="AC567" s="145">
        <v>3</v>
      </c>
      <c r="AD567" s="150" t="s">
        <v>7679</v>
      </c>
    </row>
    <row r="568" spans="1:30" s="137" customFormat="1" ht="84" x14ac:dyDescent="0.35">
      <c r="A568" s="149" t="s">
        <v>5020</v>
      </c>
      <c r="B568" s="46" t="s">
        <v>6</v>
      </c>
      <c r="C568" s="46" t="s">
        <v>11</v>
      </c>
      <c r="D568" s="46" t="s">
        <v>415</v>
      </c>
      <c r="E568" s="46" t="s">
        <v>7714</v>
      </c>
      <c r="F568" s="131" t="s">
        <v>7715</v>
      </c>
      <c r="G568" s="131">
        <v>602550</v>
      </c>
      <c r="H568" s="142">
        <v>7533.87</v>
      </c>
      <c r="I568" s="58">
        <v>0.28000000000000003</v>
      </c>
      <c r="J568" s="143">
        <v>5424.39</v>
      </c>
      <c r="K568" s="46" t="s">
        <v>7716</v>
      </c>
      <c r="L568" s="47">
        <v>8</v>
      </c>
      <c r="M568" s="46" t="s">
        <v>5256</v>
      </c>
      <c r="N568" s="47"/>
      <c r="O568" s="46" t="s">
        <v>7717</v>
      </c>
      <c r="P568" s="47">
        <v>256</v>
      </c>
      <c r="Q568" s="46" t="s">
        <v>7718</v>
      </c>
      <c r="R568" s="46" t="s">
        <v>4905</v>
      </c>
      <c r="S568" s="46" t="s">
        <v>5246</v>
      </c>
      <c r="T568" s="144" t="s">
        <v>612</v>
      </c>
      <c r="U568" s="46" t="s">
        <v>612</v>
      </c>
      <c r="V568" s="46"/>
      <c r="W568" s="132" t="s">
        <v>353</v>
      </c>
      <c r="X568" s="144" t="s">
        <v>7719</v>
      </c>
      <c r="Y568" s="144">
        <v>65</v>
      </c>
      <c r="Z568" s="144" t="s">
        <v>5257</v>
      </c>
      <c r="AA568" s="47"/>
      <c r="AB568" s="221" t="s">
        <v>7720</v>
      </c>
      <c r="AC568" s="145">
        <v>3</v>
      </c>
      <c r="AD568" s="150" t="s">
        <v>5258</v>
      </c>
    </row>
    <row r="569" spans="1:30" s="137" customFormat="1" ht="84" x14ac:dyDescent="0.35">
      <c r="A569" s="149" t="s">
        <v>5020</v>
      </c>
      <c r="B569" s="46" t="s">
        <v>6</v>
      </c>
      <c r="C569" s="46" t="s">
        <v>11</v>
      </c>
      <c r="D569" s="46" t="s">
        <v>415</v>
      </c>
      <c r="E569" s="46" t="s">
        <v>7721</v>
      </c>
      <c r="F569" s="131" t="s">
        <v>7722</v>
      </c>
      <c r="G569" s="131">
        <v>602552</v>
      </c>
      <c r="H569" s="142">
        <v>8902.27</v>
      </c>
      <c r="I569" s="58">
        <v>0.28000000000000003</v>
      </c>
      <c r="J569" s="143">
        <v>6409.63</v>
      </c>
      <c r="K569" s="46" t="s">
        <v>7723</v>
      </c>
      <c r="L569" s="47">
        <v>16</v>
      </c>
      <c r="M569" s="46" t="s">
        <v>7724</v>
      </c>
      <c r="N569" s="47"/>
      <c r="O569" s="46" t="s">
        <v>7725</v>
      </c>
      <c r="P569" s="47">
        <v>512</v>
      </c>
      <c r="Q569" s="46" t="s">
        <v>5259</v>
      </c>
      <c r="R569" s="46" t="s">
        <v>4905</v>
      </c>
      <c r="S569" s="46" t="s">
        <v>5246</v>
      </c>
      <c r="T569" s="144" t="s">
        <v>612</v>
      </c>
      <c r="U569" s="46" t="s">
        <v>612</v>
      </c>
      <c r="V569" s="46"/>
      <c r="W569" s="132" t="s">
        <v>353</v>
      </c>
      <c r="X569" s="144" t="s">
        <v>7719</v>
      </c>
      <c r="Y569" s="144">
        <v>65</v>
      </c>
      <c r="Z569" s="144" t="s">
        <v>5257</v>
      </c>
      <c r="AA569" s="47"/>
      <c r="AB569" s="221" t="s">
        <v>7720</v>
      </c>
      <c r="AC569" s="145">
        <v>3</v>
      </c>
      <c r="AD569" s="150" t="s">
        <v>5258</v>
      </c>
    </row>
    <row r="570" spans="1:30" s="137" customFormat="1" ht="112" x14ac:dyDescent="0.35">
      <c r="A570" s="149" t="s">
        <v>5020</v>
      </c>
      <c r="B570" s="46" t="s">
        <v>15</v>
      </c>
      <c r="C570" s="46" t="s">
        <v>10</v>
      </c>
      <c r="D570" s="46" t="s">
        <v>415</v>
      </c>
      <c r="E570" s="46" t="s">
        <v>7726</v>
      </c>
      <c r="F570" s="131" t="s">
        <v>7727</v>
      </c>
      <c r="G570" s="131">
        <v>602553</v>
      </c>
      <c r="H570" s="142">
        <v>1305.7</v>
      </c>
      <c r="I570" s="58">
        <v>0.38700000000000001</v>
      </c>
      <c r="J570" s="143">
        <v>800.39</v>
      </c>
      <c r="K570" s="46" t="s">
        <v>5260</v>
      </c>
      <c r="L570" s="47" t="s">
        <v>1255</v>
      </c>
      <c r="M570" s="46" t="s">
        <v>7728</v>
      </c>
      <c r="N570" s="47"/>
      <c r="O570" s="46"/>
      <c r="P570" s="47">
        <v>32</v>
      </c>
      <c r="Q570" s="46" t="s">
        <v>7729</v>
      </c>
      <c r="R570" s="46" t="s">
        <v>4905</v>
      </c>
      <c r="S570" s="46" t="s">
        <v>5261</v>
      </c>
      <c r="T570" s="144">
        <v>11.6</v>
      </c>
      <c r="U570" s="46"/>
      <c r="V570" s="46" t="s">
        <v>7730</v>
      </c>
      <c r="W570" s="132" t="s">
        <v>57</v>
      </c>
      <c r="X570" s="144" t="s">
        <v>7731</v>
      </c>
      <c r="Y570" s="144">
        <v>65</v>
      </c>
      <c r="Z570" s="144" t="s">
        <v>5262</v>
      </c>
      <c r="AA570" s="47"/>
      <c r="AB570" s="221" t="s">
        <v>7732</v>
      </c>
      <c r="AC570" s="145">
        <v>1</v>
      </c>
      <c r="AD570" s="150" t="s">
        <v>7733</v>
      </c>
    </row>
    <row r="571" spans="1:30" s="137" customFormat="1" ht="28" x14ac:dyDescent="0.35">
      <c r="A571" s="149" t="s">
        <v>5020</v>
      </c>
      <c r="B571" s="46" t="s">
        <v>15</v>
      </c>
      <c r="C571" s="46" t="s">
        <v>9</v>
      </c>
      <c r="D571" s="46" t="s">
        <v>420</v>
      </c>
      <c r="E571" s="46" t="s">
        <v>7769</v>
      </c>
      <c r="F571" s="131" t="s">
        <v>7769</v>
      </c>
      <c r="G571" s="131">
        <v>535002</v>
      </c>
      <c r="H571" s="142">
        <v>1669</v>
      </c>
      <c r="I571" s="58">
        <v>0.14000000000000001</v>
      </c>
      <c r="J571" s="143">
        <v>1435.34</v>
      </c>
      <c r="K571" s="46" t="s">
        <v>1768</v>
      </c>
      <c r="L571" s="47">
        <v>8</v>
      </c>
      <c r="M571" s="46" t="s">
        <v>7770</v>
      </c>
      <c r="N571" s="47"/>
      <c r="O571" s="46" t="s">
        <v>1245</v>
      </c>
      <c r="P571" s="47">
        <v>256</v>
      </c>
      <c r="Q571" s="46" t="s">
        <v>7743</v>
      </c>
      <c r="R571" s="46" t="s">
        <v>44</v>
      </c>
      <c r="S571" s="46" t="s">
        <v>2039</v>
      </c>
      <c r="T571" s="144">
        <v>13.3</v>
      </c>
      <c r="U571" s="46" t="s">
        <v>7771</v>
      </c>
      <c r="V571" s="46"/>
      <c r="W571" s="132"/>
      <c r="X571" s="144"/>
      <c r="Y571" s="144">
        <v>65</v>
      </c>
      <c r="Z571" s="144" t="s">
        <v>7772</v>
      </c>
      <c r="AA571" s="47"/>
      <c r="AB571" s="221" t="s">
        <v>1816</v>
      </c>
      <c r="AC571" s="145">
        <v>1</v>
      </c>
      <c r="AD571" s="150"/>
    </row>
    <row r="572" spans="1:30" s="137" customFormat="1" ht="28" x14ac:dyDescent="0.35">
      <c r="A572" s="149" t="s">
        <v>5020</v>
      </c>
      <c r="B572" s="46" t="s">
        <v>15</v>
      </c>
      <c r="C572" s="46" t="s">
        <v>9</v>
      </c>
      <c r="D572" s="46" t="s">
        <v>420</v>
      </c>
      <c r="E572" s="46" t="s">
        <v>7773</v>
      </c>
      <c r="F572" s="131" t="s">
        <v>7773</v>
      </c>
      <c r="G572" s="131">
        <v>602523</v>
      </c>
      <c r="H572" s="142">
        <v>1899</v>
      </c>
      <c r="I572" s="58">
        <v>0.14000000000000001</v>
      </c>
      <c r="J572" s="143">
        <v>1633.14</v>
      </c>
      <c r="K572" s="46" t="s">
        <v>1768</v>
      </c>
      <c r="L572" s="47">
        <v>16</v>
      </c>
      <c r="M572" s="46" t="s">
        <v>7774</v>
      </c>
      <c r="N572" s="47"/>
      <c r="O572" s="46" t="s">
        <v>1245</v>
      </c>
      <c r="P572" s="47">
        <v>512</v>
      </c>
      <c r="Q572" s="46" t="s">
        <v>7743</v>
      </c>
      <c r="R572" s="46" t="s">
        <v>44</v>
      </c>
      <c r="S572" s="46" t="s">
        <v>2039</v>
      </c>
      <c r="T572" s="144">
        <v>13.3</v>
      </c>
      <c r="U572" s="46" t="s">
        <v>7771</v>
      </c>
      <c r="V572" s="46"/>
      <c r="W572" s="132"/>
      <c r="X572" s="144"/>
      <c r="Y572" s="144">
        <v>65</v>
      </c>
      <c r="Z572" s="144" t="s">
        <v>7772</v>
      </c>
      <c r="AA572" s="47"/>
      <c r="AB572" s="221" t="s">
        <v>1816</v>
      </c>
      <c r="AC572" s="145">
        <v>1</v>
      </c>
      <c r="AD572" s="150"/>
    </row>
    <row r="573" spans="1:30" s="137" customFormat="1" ht="28" x14ac:dyDescent="0.35">
      <c r="A573" s="149" t="s">
        <v>5020</v>
      </c>
      <c r="B573" s="46" t="s">
        <v>15</v>
      </c>
      <c r="C573" s="46" t="s">
        <v>9</v>
      </c>
      <c r="D573" s="46" t="s">
        <v>420</v>
      </c>
      <c r="E573" s="46" t="s">
        <v>7775</v>
      </c>
      <c r="F573" s="131" t="s">
        <v>7775</v>
      </c>
      <c r="G573" s="131">
        <v>534273</v>
      </c>
      <c r="H573" s="142">
        <v>1949</v>
      </c>
      <c r="I573" s="58">
        <v>0.14000000000000001</v>
      </c>
      <c r="J573" s="143">
        <v>1676.14</v>
      </c>
      <c r="K573" s="46" t="s">
        <v>7767</v>
      </c>
      <c r="L573" s="47">
        <v>8</v>
      </c>
      <c r="M573" s="46" t="s">
        <v>7770</v>
      </c>
      <c r="N573" s="47"/>
      <c r="O573" s="46" t="s">
        <v>1245</v>
      </c>
      <c r="P573" s="47">
        <v>256</v>
      </c>
      <c r="Q573" s="46" t="s">
        <v>7743</v>
      </c>
      <c r="R573" s="46" t="s">
        <v>44</v>
      </c>
      <c r="S573" s="46" t="s">
        <v>2039</v>
      </c>
      <c r="T573" s="144">
        <v>13.3</v>
      </c>
      <c r="U573" s="46" t="s">
        <v>7771</v>
      </c>
      <c r="V573" s="46"/>
      <c r="W573" s="132"/>
      <c r="X573" s="144"/>
      <c r="Y573" s="144">
        <v>65</v>
      </c>
      <c r="Z573" s="144" t="s">
        <v>7772</v>
      </c>
      <c r="AA573" s="47"/>
      <c r="AB573" s="221" t="s">
        <v>1816</v>
      </c>
      <c r="AC573" s="145">
        <v>1</v>
      </c>
      <c r="AD573" s="150"/>
    </row>
    <row r="574" spans="1:30" s="137" customFormat="1" ht="28" x14ac:dyDescent="0.35">
      <c r="A574" s="149" t="s">
        <v>5020</v>
      </c>
      <c r="B574" s="46" t="s">
        <v>15</v>
      </c>
      <c r="C574" s="46" t="s">
        <v>9</v>
      </c>
      <c r="D574" s="46" t="s">
        <v>420</v>
      </c>
      <c r="E574" s="46" t="s">
        <v>7776</v>
      </c>
      <c r="F574" s="131" t="s">
        <v>7776</v>
      </c>
      <c r="G574" s="131">
        <v>602525</v>
      </c>
      <c r="H574" s="142">
        <v>2049</v>
      </c>
      <c r="I574" s="58">
        <v>0.14000000000000001</v>
      </c>
      <c r="J574" s="143">
        <v>1762.14</v>
      </c>
      <c r="K574" s="46" t="s">
        <v>7767</v>
      </c>
      <c r="L574" s="47">
        <v>16</v>
      </c>
      <c r="M574" s="46" t="s">
        <v>7774</v>
      </c>
      <c r="N574" s="47"/>
      <c r="O574" s="46" t="s">
        <v>1245</v>
      </c>
      <c r="P574" s="47">
        <v>256</v>
      </c>
      <c r="Q574" s="46" t="s">
        <v>7743</v>
      </c>
      <c r="R574" s="46" t="s">
        <v>44</v>
      </c>
      <c r="S574" s="46" t="s">
        <v>2039</v>
      </c>
      <c r="T574" s="144">
        <v>13.3</v>
      </c>
      <c r="U574" s="46" t="s">
        <v>7771</v>
      </c>
      <c r="V574" s="46"/>
      <c r="W574" s="132"/>
      <c r="X574" s="144"/>
      <c r="Y574" s="144">
        <v>65</v>
      </c>
      <c r="Z574" s="144" t="s">
        <v>7772</v>
      </c>
      <c r="AA574" s="47"/>
      <c r="AB574" s="221" t="s">
        <v>1816</v>
      </c>
      <c r="AC574" s="145">
        <v>1</v>
      </c>
      <c r="AD574" s="150"/>
    </row>
    <row r="575" spans="1:30" s="137" customFormat="1" ht="126" x14ac:dyDescent="0.35">
      <c r="A575" s="149" t="s">
        <v>420</v>
      </c>
      <c r="B575" s="46" t="s">
        <v>6</v>
      </c>
      <c r="C575" s="46" t="s">
        <v>10</v>
      </c>
      <c r="D575" s="46" t="s">
        <v>420</v>
      </c>
      <c r="E575" s="46" t="s">
        <v>5879</v>
      </c>
      <c r="F575" s="131" t="s">
        <v>5880</v>
      </c>
      <c r="G575" s="131" t="s">
        <v>5880</v>
      </c>
      <c r="H575" s="142">
        <v>1305.0147290796865</v>
      </c>
      <c r="I575" s="58">
        <v>0.43957358274764119</v>
      </c>
      <c r="J575" s="143">
        <v>461.99999999999983</v>
      </c>
      <c r="K575" s="46" t="s">
        <v>5881</v>
      </c>
      <c r="L575" s="47">
        <v>4</v>
      </c>
      <c r="M575" s="46" t="s">
        <v>5882</v>
      </c>
      <c r="N575" s="47"/>
      <c r="O575" s="46" t="s">
        <v>486</v>
      </c>
      <c r="P575" s="47">
        <v>32</v>
      </c>
      <c r="Q575" s="46" t="s">
        <v>5883</v>
      </c>
      <c r="R575" s="46" t="s">
        <v>100</v>
      </c>
      <c r="S575" s="46" t="s">
        <v>5261</v>
      </c>
      <c r="T575" s="144">
        <v>11.6</v>
      </c>
      <c r="U575" s="46" t="s">
        <v>5884</v>
      </c>
      <c r="V575" s="46" t="s">
        <v>5885</v>
      </c>
      <c r="W575" s="132" t="s">
        <v>57</v>
      </c>
      <c r="X575" s="144">
        <v>1.33</v>
      </c>
      <c r="Y575" s="144">
        <v>65</v>
      </c>
      <c r="Z575" s="144">
        <v>42</v>
      </c>
      <c r="AA575" s="47">
        <v>45</v>
      </c>
      <c r="AB575" s="221" t="s">
        <v>5886</v>
      </c>
      <c r="AC575" s="145">
        <v>1</v>
      </c>
      <c r="AD575" s="150" t="s">
        <v>5887</v>
      </c>
    </row>
    <row r="576" spans="1:30" s="137" customFormat="1" ht="182" x14ac:dyDescent="0.35">
      <c r="A576" s="149" t="s">
        <v>420</v>
      </c>
      <c r="B576" s="46" t="s">
        <v>6</v>
      </c>
      <c r="C576" s="46" t="s">
        <v>7</v>
      </c>
      <c r="D576" s="46" t="s">
        <v>420</v>
      </c>
      <c r="E576" s="46" t="s">
        <v>5793</v>
      </c>
      <c r="F576" s="131" t="s">
        <v>5794</v>
      </c>
      <c r="G576" s="131" t="s">
        <v>5794</v>
      </c>
      <c r="H576" s="142">
        <v>1811.2871798579847</v>
      </c>
      <c r="I576" s="58">
        <v>0.45426258693252181</v>
      </c>
      <c r="J576" s="143">
        <v>822.80000000000007</v>
      </c>
      <c r="K576" s="46" t="s">
        <v>5481</v>
      </c>
      <c r="L576" s="47">
        <v>4</v>
      </c>
      <c r="M576" s="46" t="s">
        <v>667</v>
      </c>
      <c r="N576" s="47"/>
      <c r="O576" s="46" t="s">
        <v>2202</v>
      </c>
      <c r="P576" s="47">
        <v>128</v>
      </c>
      <c r="Q576" s="46" t="s">
        <v>5795</v>
      </c>
      <c r="R576" s="46" t="s">
        <v>5796</v>
      </c>
      <c r="S576" s="46" t="s">
        <v>5797</v>
      </c>
      <c r="T576" s="144" t="s">
        <v>612</v>
      </c>
      <c r="U576" s="46" t="s">
        <v>406</v>
      </c>
      <c r="V576" s="46" t="s">
        <v>406</v>
      </c>
      <c r="W576" s="132" t="s">
        <v>57</v>
      </c>
      <c r="X576" s="144">
        <v>1.25</v>
      </c>
      <c r="Y576" s="144">
        <v>65</v>
      </c>
      <c r="Z576" s="144" t="s">
        <v>406</v>
      </c>
      <c r="AA576" s="47">
        <v>110</v>
      </c>
      <c r="AB576" s="221" t="s">
        <v>5798</v>
      </c>
      <c r="AC576" s="145">
        <v>3</v>
      </c>
      <c r="AD576" s="150" t="s">
        <v>5799</v>
      </c>
    </row>
    <row r="577" spans="1:30" s="137" customFormat="1" ht="182" x14ac:dyDescent="0.35">
      <c r="A577" s="149" t="s">
        <v>420</v>
      </c>
      <c r="B577" s="46" t="s">
        <v>6</v>
      </c>
      <c r="C577" s="46" t="s">
        <v>7</v>
      </c>
      <c r="D577" s="46" t="s">
        <v>420</v>
      </c>
      <c r="E577" s="46" t="s">
        <v>5793</v>
      </c>
      <c r="F577" s="131" t="s">
        <v>5800</v>
      </c>
      <c r="G577" s="131" t="s">
        <v>5800</v>
      </c>
      <c r="H577" s="142">
        <v>2296.046352716286</v>
      </c>
      <c r="I577" s="58">
        <v>0.41488709444957328</v>
      </c>
      <c r="J577" s="143">
        <v>952.6</v>
      </c>
      <c r="K577" s="46" t="s">
        <v>5801</v>
      </c>
      <c r="L577" s="47">
        <v>8</v>
      </c>
      <c r="M577" s="46" t="s">
        <v>667</v>
      </c>
      <c r="N577" s="47"/>
      <c r="O577" s="46" t="s">
        <v>2202</v>
      </c>
      <c r="P577" s="47">
        <v>256</v>
      </c>
      <c r="Q577" s="46" t="s">
        <v>5802</v>
      </c>
      <c r="R577" s="46" t="s">
        <v>5796</v>
      </c>
      <c r="S577" s="46" t="s">
        <v>5797</v>
      </c>
      <c r="T577" s="144" t="s">
        <v>612</v>
      </c>
      <c r="U577" s="46" t="s">
        <v>406</v>
      </c>
      <c r="V577" s="46" t="s">
        <v>406</v>
      </c>
      <c r="W577" s="132" t="s">
        <v>57</v>
      </c>
      <c r="X577" s="144">
        <v>1.25</v>
      </c>
      <c r="Y577" s="144">
        <v>65</v>
      </c>
      <c r="Z577" s="144" t="s">
        <v>406</v>
      </c>
      <c r="AA577" s="47">
        <v>140</v>
      </c>
      <c r="AB577" s="221" t="s">
        <v>5798</v>
      </c>
      <c r="AC577" s="145">
        <v>3</v>
      </c>
      <c r="AD577" s="150" t="s">
        <v>5803</v>
      </c>
    </row>
    <row r="578" spans="1:30" s="137" customFormat="1" ht="168" x14ac:dyDescent="0.35">
      <c r="A578" s="149" t="s">
        <v>420</v>
      </c>
      <c r="B578" s="46" t="s">
        <v>6</v>
      </c>
      <c r="C578" s="46" t="s">
        <v>7</v>
      </c>
      <c r="D578" s="46" t="s">
        <v>420</v>
      </c>
      <c r="E578" s="46" t="s">
        <v>5806</v>
      </c>
      <c r="F578" s="131" t="s">
        <v>5807</v>
      </c>
      <c r="G578" s="131" t="s">
        <v>5808</v>
      </c>
      <c r="H578" s="142">
        <v>2032.5766379086976</v>
      </c>
      <c r="I578" s="58">
        <v>0.46190140262852547</v>
      </c>
      <c r="J578" s="143">
        <v>938.85</v>
      </c>
      <c r="K578" s="46" t="s">
        <v>5804</v>
      </c>
      <c r="L578" s="47">
        <v>8</v>
      </c>
      <c r="M578" s="46" t="s">
        <v>5809</v>
      </c>
      <c r="N578" s="47"/>
      <c r="O578" s="46" t="s">
        <v>5805</v>
      </c>
      <c r="P578" s="47">
        <v>128</v>
      </c>
      <c r="Q578" s="46" t="s">
        <v>5795</v>
      </c>
      <c r="R578" s="46" t="s">
        <v>5796</v>
      </c>
      <c r="S578" s="46" t="s">
        <v>5797</v>
      </c>
      <c r="T578" s="144" t="s">
        <v>612</v>
      </c>
      <c r="U578" s="46" t="s">
        <v>406</v>
      </c>
      <c r="V578" s="46" t="s">
        <v>406</v>
      </c>
      <c r="W578" s="132" t="s">
        <v>57</v>
      </c>
      <c r="X578" s="144">
        <v>1.25</v>
      </c>
      <c r="Y578" s="144">
        <v>135</v>
      </c>
      <c r="Z578" s="144" t="s">
        <v>406</v>
      </c>
      <c r="AA578" s="47">
        <v>110</v>
      </c>
      <c r="AB578" s="221" t="s">
        <v>5810</v>
      </c>
      <c r="AC578" s="145">
        <v>3</v>
      </c>
      <c r="AD578" s="150" t="s">
        <v>5811</v>
      </c>
    </row>
    <row r="579" spans="1:30" s="137" customFormat="1" ht="182" x14ac:dyDescent="0.35">
      <c r="A579" s="149" t="s">
        <v>420</v>
      </c>
      <c r="B579" s="46" t="s">
        <v>6</v>
      </c>
      <c r="C579" s="46" t="s">
        <v>7</v>
      </c>
      <c r="D579" s="46" t="s">
        <v>420</v>
      </c>
      <c r="E579" s="46" t="s">
        <v>5812</v>
      </c>
      <c r="F579" s="131" t="s">
        <v>5813</v>
      </c>
      <c r="G579" s="131" t="s">
        <v>5814</v>
      </c>
      <c r="H579" s="142">
        <v>2014.6293967144929</v>
      </c>
      <c r="I579" s="58">
        <v>0.53180997048254408</v>
      </c>
      <c r="J579" s="143">
        <v>1071.4000000000001</v>
      </c>
      <c r="K579" s="46" t="s">
        <v>5815</v>
      </c>
      <c r="L579" s="47">
        <v>8</v>
      </c>
      <c r="M579" s="46" t="s">
        <v>5816</v>
      </c>
      <c r="N579" s="47"/>
      <c r="O579" s="46" t="s">
        <v>2202</v>
      </c>
      <c r="P579" s="47">
        <v>128</v>
      </c>
      <c r="Q579" s="46" t="s">
        <v>5795</v>
      </c>
      <c r="R579" s="46" t="s">
        <v>5796</v>
      </c>
      <c r="S579" s="46" t="s">
        <v>5797</v>
      </c>
      <c r="T579" s="144" t="s">
        <v>612</v>
      </c>
      <c r="U579" s="46" t="s">
        <v>406</v>
      </c>
      <c r="V579" s="46" t="s">
        <v>406</v>
      </c>
      <c r="W579" s="132" t="s">
        <v>57</v>
      </c>
      <c r="X579" s="144">
        <v>5.3</v>
      </c>
      <c r="Y579" s="144">
        <v>310</v>
      </c>
      <c r="Z579" s="144" t="s">
        <v>406</v>
      </c>
      <c r="AA579" s="47">
        <v>200</v>
      </c>
      <c r="AB579" s="221" t="s">
        <v>5817</v>
      </c>
      <c r="AC579" s="145">
        <v>3</v>
      </c>
      <c r="AD579" s="150" t="s">
        <v>5818</v>
      </c>
    </row>
    <row r="580" spans="1:30" s="137" customFormat="1" ht="182" x14ac:dyDescent="0.35">
      <c r="A580" s="149" t="s">
        <v>420</v>
      </c>
      <c r="B580" s="46" t="s">
        <v>6</v>
      </c>
      <c r="C580" s="46" t="s">
        <v>7</v>
      </c>
      <c r="D580" s="46" t="s">
        <v>420</v>
      </c>
      <c r="E580" s="46" t="s">
        <v>5819</v>
      </c>
      <c r="F580" s="131" t="s">
        <v>5820</v>
      </c>
      <c r="G580" s="131" t="s">
        <v>5821</v>
      </c>
      <c r="H580" s="142">
        <v>2044.8011887921564</v>
      </c>
      <c r="I580" s="58">
        <v>0.54063935704820665</v>
      </c>
      <c r="J580" s="143">
        <v>1105.5</v>
      </c>
      <c r="K580" s="46" t="s">
        <v>5815</v>
      </c>
      <c r="L580" s="47">
        <v>8</v>
      </c>
      <c r="M580" s="46" t="s">
        <v>5816</v>
      </c>
      <c r="N580" s="47"/>
      <c r="O580" s="46" t="s">
        <v>2202</v>
      </c>
      <c r="P580" s="47">
        <v>128</v>
      </c>
      <c r="Q580" s="46" t="s">
        <v>5795</v>
      </c>
      <c r="R580" s="46" t="s">
        <v>5796</v>
      </c>
      <c r="S580" s="46" t="s">
        <v>5797</v>
      </c>
      <c r="T580" s="144" t="s">
        <v>612</v>
      </c>
      <c r="U580" s="46" t="s">
        <v>406</v>
      </c>
      <c r="V580" s="46" t="s">
        <v>406</v>
      </c>
      <c r="W580" s="132" t="s">
        <v>57</v>
      </c>
      <c r="X580" s="144">
        <v>6.5</v>
      </c>
      <c r="Y580" s="144">
        <v>500</v>
      </c>
      <c r="Z580" s="144" t="s">
        <v>406</v>
      </c>
      <c r="AA580" s="47">
        <v>200</v>
      </c>
      <c r="AB580" s="221" t="s">
        <v>5817</v>
      </c>
      <c r="AC580" s="145">
        <v>3</v>
      </c>
      <c r="AD580" s="150" t="s">
        <v>5822</v>
      </c>
    </row>
    <row r="581" spans="1:30" s="137" customFormat="1" ht="154" x14ac:dyDescent="0.35">
      <c r="A581" s="149" t="s">
        <v>420</v>
      </c>
      <c r="B581" s="46" t="s">
        <v>6</v>
      </c>
      <c r="C581" s="46" t="s">
        <v>7</v>
      </c>
      <c r="D581" s="46" t="s">
        <v>420</v>
      </c>
      <c r="E581" s="46" t="s">
        <v>5823</v>
      </c>
      <c r="F581" s="131" t="s">
        <v>5824</v>
      </c>
      <c r="G581" s="131" t="s">
        <v>5825</v>
      </c>
      <c r="H581" s="142">
        <v>1448.2262582722992</v>
      </c>
      <c r="I581" s="58">
        <v>0.5267478031437316</v>
      </c>
      <c r="J581" s="143">
        <v>762.85</v>
      </c>
      <c r="K581" s="46" t="s">
        <v>5826</v>
      </c>
      <c r="L581" s="47">
        <v>4</v>
      </c>
      <c r="M581" s="46" t="s">
        <v>667</v>
      </c>
      <c r="N581" s="47"/>
      <c r="O581" s="46" t="s">
        <v>5827</v>
      </c>
      <c r="P581" s="47">
        <v>128</v>
      </c>
      <c r="Q581" s="46" t="s">
        <v>5795</v>
      </c>
      <c r="R581" s="46" t="s">
        <v>5796</v>
      </c>
      <c r="S581" s="46" t="s">
        <v>5797</v>
      </c>
      <c r="T581" s="144" t="s">
        <v>612</v>
      </c>
      <c r="U581" s="46" t="s">
        <v>406</v>
      </c>
      <c r="V581" s="46" t="s">
        <v>406</v>
      </c>
      <c r="W581" s="132" t="s">
        <v>57</v>
      </c>
      <c r="X581" s="144">
        <v>1.25</v>
      </c>
      <c r="Y581" s="144">
        <v>90</v>
      </c>
      <c r="Z581" s="144" t="s">
        <v>406</v>
      </c>
      <c r="AA581" s="47">
        <v>80</v>
      </c>
      <c r="AB581" s="221" t="s">
        <v>5828</v>
      </c>
      <c r="AC581" s="145">
        <v>3</v>
      </c>
      <c r="AD581" s="150" t="s">
        <v>5803</v>
      </c>
    </row>
    <row r="582" spans="1:30" s="137" customFormat="1" ht="154" x14ac:dyDescent="0.35">
      <c r="A582" s="149" t="s">
        <v>420</v>
      </c>
      <c r="B582" s="46" t="s">
        <v>6</v>
      </c>
      <c r="C582" s="46" t="s">
        <v>9</v>
      </c>
      <c r="D582" s="46" t="s">
        <v>420</v>
      </c>
      <c r="E582" s="46" t="s">
        <v>7384</v>
      </c>
      <c r="F582" s="131" t="s">
        <v>7385</v>
      </c>
      <c r="G582" s="131" t="s">
        <v>5870</v>
      </c>
      <c r="H582" s="142">
        <v>2816.1504543864221</v>
      </c>
      <c r="I582" s="58">
        <v>0.46091287416062643</v>
      </c>
      <c r="J582" s="143">
        <v>1298</v>
      </c>
      <c r="K582" s="46" t="s">
        <v>7386</v>
      </c>
      <c r="L582" s="47">
        <v>8</v>
      </c>
      <c r="M582" s="46" t="s">
        <v>5852</v>
      </c>
      <c r="N582" s="47"/>
      <c r="O582" s="46" t="s">
        <v>997</v>
      </c>
      <c r="P582" s="47">
        <v>256</v>
      </c>
      <c r="Q582" s="46" t="s">
        <v>5795</v>
      </c>
      <c r="R582" s="46" t="s">
        <v>5796</v>
      </c>
      <c r="S582" s="46" t="s">
        <v>5797</v>
      </c>
      <c r="T582" s="144">
        <v>13.3</v>
      </c>
      <c r="U582" s="46" t="s">
        <v>5871</v>
      </c>
      <c r="V582" s="46" t="s">
        <v>7387</v>
      </c>
      <c r="W582" s="132" t="s">
        <v>57</v>
      </c>
      <c r="X582" s="144">
        <v>1.32</v>
      </c>
      <c r="Y582" s="144">
        <v>65</v>
      </c>
      <c r="Z582" s="144">
        <v>46</v>
      </c>
      <c r="AA582" s="47">
        <v>65</v>
      </c>
      <c r="AB582" s="221" t="s">
        <v>7388</v>
      </c>
      <c r="AC582" s="145">
        <v>3</v>
      </c>
      <c r="AD582" s="150" t="s">
        <v>5872</v>
      </c>
    </row>
    <row r="583" spans="1:30" s="137" customFormat="1" ht="154" x14ac:dyDescent="0.35">
      <c r="A583" s="149" t="s">
        <v>420</v>
      </c>
      <c r="B583" s="46" t="s">
        <v>6</v>
      </c>
      <c r="C583" s="46" t="s">
        <v>9</v>
      </c>
      <c r="D583" s="46" t="s">
        <v>420</v>
      </c>
      <c r="E583" s="46" t="s">
        <v>7389</v>
      </c>
      <c r="F583" s="131" t="s">
        <v>7390</v>
      </c>
      <c r="G583" s="131" t="s">
        <v>5873</v>
      </c>
      <c r="H583" s="142">
        <v>3524.8277048041582</v>
      </c>
      <c r="I583" s="58">
        <v>0.48433573013318482</v>
      </c>
      <c r="J583" s="143">
        <v>1707.2</v>
      </c>
      <c r="K583" s="46" t="s">
        <v>7371</v>
      </c>
      <c r="L583" s="47">
        <v>8</v>
      </c>
      <c r="M583" s="46" t="s">
        <v>5852</v>
      </c>
      <c r="N583" s="47"/>
      <c r="O583" s="46" t="s">
        <v>5853</v>
      </c>
      <c r="P583" s="47">
        <v>256</v>
      </c>
      <c r="Q583" s="46" t="s">
        <v>5802</v>
      </c>
      <c r="R583" s="46" t="s">
        <v>5796</v>
      </c>
      <c r="S583" s="46" t="s">
        <v>5797</v>
      </c>
      <c r="T583" s="144">
        <v>13.3</v>
      </c>
      <c r="U583" s="46" t="s">
        <v>5874</v>
      </c>
      <c r="V583" s="46" t="s">
        <v>5875</v>
      </c>
      <c r="W583" s="132" t="s">
        <v>57</v>
      </c>
      <c r="X583" s="144">
        <v>1.32</v>
      </c>
      <c r="Y583" s="144">
        <v>65</v>
      </c>
      <c r="Z583" s="144">
        <v>52.8</v>
      </c>
      <c r="AA583" s="47">
        <v>65</v>
      </c>
      <c r="AB583" s="221" t="s">
        <v>7373</v>
      </c>
      <c r="AC583" s="145">
        <v>3</v>
      </c>
      <c r="AD583" s="150" t="s">
        <v>5876</v>
      </c>
    </row>
    <row r="584" spans="1:30" s="137" customFormat="1" ht="140" x14ac:dyDescent="0.35">
      <c r="A584" s="149" t="s">
        <v>420</v>
      </c>
      <c r="B584" s="46" t="s">
        <v>6</v>
      </c>
      <c r="C584" s="46" t="s">
        <v>9</v>
      </c>
      <c r="D584" s="46" t="s">
        <v>420</v>
      </c>
      <c r="E584" s="46" t="s">
        <v>7391</v>
      </c>
      <c r="F584" s="131" t="s">
        <v>7392</v>
      </c>
      <c r="G584" s="131" t="s">
        <v>5877</v>
      </c>
      <c r="H584" s="142">
        <v>3769.8705913644108</v>
      </c>
      <c r="I584" s="58">
        <v>0.51354547936864681</v>
      </c>
      <c r="J584" s="143">
        <v>1654.73</v>
      </c>
      <c r="K584" s="46" t="s">
        <v>7371</v>
      </c>
      <c r="L584" s="47">
        <v>16</v>
      </c>
      <c r="M584" s="46" t="s">
        <v>7393</v>
      </c>
      <c r="N584" s="47"/>
      <c r="O584" s="46" t="s">
        <v>1245</v>
      </c>
      <c r="P584" s="47">
        <v>256</v>
      </c>
      <c r="Q584" s="46" t="s">
        <v>5802</v>
      </c>
      <c r="R584" s="46" t="s">
        <v>5796</v>
      </c>
      <c r="S584" s="46" t="s">
        <v>5797</v>
      </c>
      <c r="T584" s="144">
        <v>14</v>
      </c>
      <c r="U584" s="46" t="s">
        <v>5874</v>
      </c>
      <c r="V584" s="46" t="s">
        <v>7394</v>
      </c>
      <c r="W584" s="132" t="s">
        <v>57</v>
      </c>
      <c r="X584" s="144">
        <v>1.399</v>
      </c>
      <c r="Y584" s="144">
        <v>65</v>
      </c>
      <c r="Z584" s="144">
        <v>57</v>
      </c>
      <c r="AA584" s="47">
        <v>65</v>
      </c>
      <c r="AB584" s="221" t="s">
        <v>7395</v>
      </c>
      <c r="AC584" s="145">
        <v>3</v>
      </c>
      <c r="AD584" s="150" t="s">
        <v>5878</v>
      </c>
    </row>
    <row r="585" spans="1:30" s="137" customFormat="1" ht="154" x14ac:dyDescent="0.35">
      <c r="A585" s="149" t="s">
        <v>420</v>
      </c>
      <c r="B585" s="46" t="s">
        <v>6</v>
      </c>
      <c r="C585" s="46" t="s">
        <v>8</v>
      </c>
      <c r="D585" s="46" t="s">
        <v>420</v>
      </c>
      <c r="E585" s="46" t="s">
        <v>7361</v>
      </c>
      <c r="F585" s="131" t="s">
        <v>7362</v>
      </c>
      <c r="G585" s="131" t="s">
        <v>5847</v>
      </c>
      <c r="H585" s="142">
        <v>2081.8075876442153</v>
      </c>
      <c r="I585" s="58">
        <v>0.50936503752489171</v>
      </c>
      <c r="J585" s="143">
        <v>1060.4000000000001</v>
      </c>
      <c r="K585" s="46" t="s">
        <v>7363</v>
      </c>
      <c r="L585" s="47">
        <v>8</v>
      </c>
      <c r="M585" s="46" t="s">
        <v>667</v>
      </c>
      <c r="N585" s="47"/>
      <c r="O585" s="46" t="s">
        <v>486</v>
      </c>
      <c r="P585" s="47">
        <v>256</v>
      </c>
      <c r="Q585" s="46" t="s">
        <v>5795</v>
      </c>
      <c r="R585" s="46" t="s">
        <v>5796</v>
      </c>
      <c r="S585" s="46" t="s">
        <v>5797</v>
      </c>
      <c r="T585" s="144">
        <v>14</v>
      </c>
      <c r="U585" s="46" t="s">
        <v>5839</v>
      </c>
      <c r="V585" s="46" t="s">
        <v>7364</v>
      </c>
      <c r="W585" s="132" t="s">
        <v>57</v>
      </c>
      <c r="X585" s="144">
        <v>1.53</v>
      </c>
      <c r="Y585" s="144">
        <v>65</v>
      </c>
      <c r="Z585" s="144">
        <v>47</v>
      </c>
      <c r="AA585" s="47">
        <v>65</v>
      </c>
      <c r="AB585" s="221" t="s">
        <v>7365</v>
      </c>
      <c r="AC585" s="145">
        <v>3</v>
      </c>
      <c r="AD585" s="150" t="s">
        <v>5849</v>
      </c>
    </row>
    <row r="586" spans="1:30" s="137" customFormat="1" ht="154" x14ac:dyDescent="0.35">
      <c r="A586" s="149" t="s">
        <v>420</v>
      </c>
      <c r="B586" s="46" t="s">
        <v>6</v>
      </c>
      <c r="C586" s="46" t="s">
        <v>8</v>
      </c>
      <c r="D586" s="46" t="s">
        <v>420</v>
      </c>
      <c r="E586" s="46" t="s">
        <v>7366</v>
      </c>
      <c r="F586" s="131" t="s">
        <v>7367</v>
      </c>
      <c r="G586" s="131" t="s">
        <v>5850</v>
      </c>
      <c r="H586" s="142">
        <v>2894.7637526745643</v>
      </c>
      <c r="I586" s="58">
        <v>0.39139636143128614</v>
      </c>
      <c r="J586" s="143">
        <v>1133</v>
      </c>
      <c r="K586" s="46" t="s">
        <v>7363</v>
      </c>
      <c r="L586" s="47">
        <v>8</v>
      </c>
      <c r="M586" s="46" t="s">
        <v>667</v>
      </c>
      <c r="N586" s="47"/>
      <c r="O586" s="46" t="s">
        <v>486</v>
      </c>
      <c r="P586" s="47">
        <v>256</v>
      </c>
      <c r="Q586" s="46" t="s">
        <v>5795</v>
      </c>
      <c r="R586" s="46" t="s">
        <v>5796</v>
      </c>
      <c r="S586" s="46" t="s">
        <v>5797</v>
      </c>
      <c r="T586" s="144">
        <v>14</v>
      </c>
      <c r="U586" s="46" t="s">
        <v>5839</v>
      </c>
      <c r="V586" s="46" t="s">
        <v>5848</v>
      </c>
      <c r="W586" s="132" t="s">
        <v>57</v>
      </c>
      <c r="X586" s="144">
        <v>1.39</v>
      </c>
      <c r="Y586" s="144">
        <v>65</v>
      </c>
      <c r="Z586" s="144">
        <v>42</v>
      </c>
      <c r="AA586" s="47">
        <v>65</v>
      </c>
      <c r="AB586" s="221" t="s">
        <v>7368</v>
      </c>
      <c r="AC586" s="145">
        <v>3</v>
      </c>
      <c r="AD586" s="150" t="s">
        <v>5849</v>
      </c>
    </row>
    <row r="587" spans="1:30" s="137" customFormat="1" ht="140" x14ac:dyDescent="0.35">
      <c r="A587" s="149" t="s">
        <v>420</v>
      </c>
      <c r="B587" s="46" t="s">
        <v>6</v>
      </c>
      <c r="C587" s="46" t="s">
        <v>8</v>
      </c>
      <c r="D587" s="46" t="s">
        <v>420</v>
      </c>
      <c r="E587" s="46" t="s">
        <v>7369</v>
      </c>
      <c r="F587" s="131" t="s">
        <v>7370</v>
      </c>
      <c r="G587" s="131" t="s">
        <v>5851</v>
      </c>
      <c r="H587" s="142">
        <v>3155.2062794006761</v>
      </c>
      <c r="I587" s="58">
        <v>0.47413698741882632</v>
      </c>
      <c r="J587" s="143">
        <v>1496.0000000000002</v>
      </c>
      <c r="K587" s="46" t="s">
        <v>7371</v>
      </c>
      <c r="L587" s="47">
        <v>16</v>
      </c>
      <c r="M587" s="46" t="s">
        <v>5852</v>
      </c>
      <c r="N587" s="47"/>
      <c r="O587" s="46" t="s">
        <v>5853</v>
      </c>
      <c r="P587" s="47">
        <v>256</v>
      </c>
      <c r="Q587" s="46" t="s">
        <v>5802</v>
      </c>
      <c r="R587" s="46" t="s">
        <v>5796</v>
      </c>
      <c r="S587" s="46" t="s">
        <v>5797</v>
      </c>
      <c r="T587" s="144">
        <v>14</v>
      </c>
      <c r="U587" s="46" t="s">
        <v>5839</v>
      </c>
      <c r="V587" s="46" t="s">
        <v>7372</v>
      </c>
      <c r="W587" s="132" t="s">
        <v>57</v>
      </c>
      <c r="X587" s="144">
        <v>1.25</v>
      </c>
      <c r="Y587" s="144">
        <v>65</v>
      </c>
      <c r="Z587" s="144">
        <v>57</v>
      </c>
      <c r="AA587" s="47">
        <v>65</v>
      </c>
      <c r="AB587" s="221" t="s">
        <v>7373</v>
      </c>
      <c r="AC587" s="145">
        <v>3</v>
      </c>
      <c r="AD587" s="150" t="s">
        <v>5854</v>
      </c>
    </row>
    <row r="588" spans="1:30" s="137" customFormat="1" ht="154" x14ac:dyDescent="0.35">
      <c r="A588" s="149" t="s">
        <v>420</v>
      </c>
      <c r="B588" s="46" t="s">
        <v>6</v>
      </c>
      <c r="C588" s="46" t="s">
        <v>8</v>
      </c>
      <c r="D588" s="46" t="s">
        <v>420</v>
      </c>
      <c r="E588" s="46" t="s">
        <v>7369</v>
      </c>
      <c r="F588" s="131" t="s">
        <v>7374</v>
      </c>
      <c r="G588" s="131" t="s">
        <v>5855</v>
      </c>
      <c r="H588" s="142">
        <v>3500.7263988225732</v>
      </c>
      <c r="I588" s="58">
        <v>0.47290185275741847</v>
      </c>
      <c r="J588" s="143">
        <v>1655.5000000000002</v>
      </c>
      <c r="K588" s="46" t="s">
        <v>7375</v>
      </c>
      <c r="L588" s="47">
        <v>16</v>
      </c>
      <c r="M588" s="46" t="s">
        <v>5852</v>
      </c>
      <c r="N588" s="47"/>
      <c r="O588" s="46" t="s">
        <v>5853</v>
      </c>
      <c r="P588" s="47">
        <v>256</v>
      </c>
      <c r="Q588" s="46" t="s">
        <v>5802</v>
      </c>
      <c r="R588" s="46" t="s">
        <v>5796</v>
      </c>
      <c r="S588" s="46" t="s">
        <v>5829</v>
      </c>
      <c r="T588" s="144">
        <v>14</v>
      </c>
      <c r="U588" s="46" t="s">
        <v>5839</v>
      </c>
      <c r="V588" s="46" t="s">
        <v>7372</v>
      </c>
      <c r="W588" s="132" t="s">
        <v>57</v>
      </c>
      <c r="X588" s="144">
        <v>1.25</v>
      </c>
      <c r="Y588" s="144">
        <v>65</v>
      </c>
      <c r="Z588" s="144">
        <v>57</v>
      </c>
      <c r="AA588" s="47">
        <v>65</v>
      </c>
      <c r="AB588" s="221" t="s">
        <v>7373</v>
      </c>
      <c r="AC588" s="145">
        <v>3</v>
      </c>
      <c r="AD588" s="150" t="s">
        <v>5856</v>
      </c>
    </row>
    <row r="589" spans="1:30" s="137" customFormat="1" ht="154" x14ac:dyDescent="0.35">
      <c r="A589" s="149" t="s">
        <v>420</v>
      </c>
      <c r="B589" s="46" t="s">
        <v>6</v>
      </c>
      <c r="C589" s="46" t="s">
        <v>8</v>
      </c>
      <c r="D589" s="46" t="s">
        <v>420</v>
      </c>
      <c r="E589" s="46" t="s">
        <v>7376</v>
      </c>
      <c r="F589" s="131" t="s">
        <v>7377</v>
      </c>
      <c r="G589" s="131" t="s">
        <v>5857</v>
      </c>
      <c r="H589" s="142">
        <v>2866.3758821278043</v>
      </c>
      <c r="I589" s="58">
        <v>0.50502797243932973</v>
      </c>
      <c r="J589" s="143">
        <v>1447.6000000000001</v>
      </c>
      <c r="K589" s="46" t="s">
        <v>7378</v>
      </c>
      <c r="L589" s="47">
        <v>8</v>
      </c>
      <c r="M589" s="46" t="s">
        <v>667</v>
      </c>
      <c r="N589" s="47"/>
      <c r="O589" s="46" t="s">
        <v>5827</v>
      </c>
      <c r="P589" s="47">
        <v>256</v>
      </c>
      <c r="Q589" s="46" t="s">
        <v>5795</v>
      </c>
      <c r="R589" s="46" t="s">
        <v>5796</v>
      </c>
      <c r="S589" s="46" t="s">
        <v>5797</v>
      </c>
      <c r="T589" s="144">
        <v>14</v>
      </c>
      <c r="U589" s="46" t="s">
        <v>5839</v>
      </c>
      <c r="V589" s="46" t="s">
        <v>5848</v>
      </c>
      <c r="W589" s="132" t="s">
        <v>57</v>
      </c>
      <c r="X589" s="144">
        <v>1.4</v>
      </c>
      <c r="Y589" s="144">
        <v>65</v>
      </c>
      <c r="Z589" s="144">
        <v>42</v>
      </c>
      <c r="AA589" s="47">
        <v>65</v>
      </c>
      <c r="AB589" s="221" t="s">
        <v>5858</v>
      </c>
      <c r="AC589" s="145">
        <v>3</v>
      </c>
      <c r="AD589" s="150" t="s">
        <v>5849</v>
      </c>
    </row>
    <row r="590" spans="1:30" s="137" customFormat="1" ht="140" x14ac:dyDescent="0.35">
      <c r="A590" s="149" t="s">
        <v>420</v>
      </c>
      <c r="B590" s="46" t="s">
        <v>6</v>
      </c>
      <c r="C590" s="46" t="s">
        <v>8</v>
      </c>
      <c r="D590" s="46" t="s">
        <v>420</v>
      </c>
      <c r="E590" s="46" t="s">
        <v>7379</v>
      </c>
      <c r="F590" s="131" t="s">
        <v>7380</v>
      </c>
      <c r="G590" s="131" t="s">
        <v>5859</v>
      </c>
      <c r="H590" s="142">
        <v>3248.8865421233795</v>
      </c>
      <c r="I590" s="58">
        <v>0.45843398367077809</v>
      </c>
      <c r="J590" s="143">
        <v>1489.4</v>
      </c>
      <c r="K590" s="46" t="s">
        <v>7381</v>
      </c>
      <c r="L590" s="47">
        <v>16</v>
      </c>
      <c r="M590" s="46" t="s">
        <v>5860</v>
      </c>
      <c r="N590" s="47"/>
      <c r="O590" s="46" t="s">
        <v>5827</v>
      </c>
      <c r="P590" s="47">
        <v>256</v>
      </c>
      <c r="Q590" s="46" t="s">
        <v>5802</v>
      </c>
      <c r="R590" s="46" t="s">
        <v>5796</v>
      </c>
      <c r="S590" s="46" t="s">
        <v>5797</v>
      </c>
      <c r="T590" s="144">
        <v>14</v>
      </c>
      <c r="U590" s="46" t="s">
        <v>5839</v>
      </c>
      <c r="V590" s="46" t="s">
        <v>7382</v>
      </c>
      <c r="W590" s="132" t="s">
        <v>57</v>
      </c>
      <c r="X590" s="144">
        <v>1.38</v>
      </c>
      <c r="Y590" s="144">
        <v>65</v>
      </c>
      <c r="Z590" s="144">
        <v>57</v>
      </c>
      <c r="AA590" s="47">
        <v>65</v>
      </c>
      <c r="AB590" s="221" t="s">
        <v>7383</v>
      </c>
      <c r="AC590" s="145">
        <v>3</v>
      </c>
      <c r="AD590" s="150" t="s">
        <v>5861</v>
      </c>
    </row>
    <row r="591" spans="1:30" s="137" customFormat="1" ht="210" x14ac:dyDescent="0.35">
      <c r="A591" s="149" t="s">
        <v>420</v>
      </c>
      <c r="B591" s="46" t="s">
        <v>6</v>
      </c>
      <c r="C591" s="46" t="s">
        <v>11</v>
      </c>
      <c r="D591" s="46" t="s">
        <v>420</v>
      </c>
      <c r="E591" s="46" t="s">
        <v>5830</v>
      </c>
      <c r="F591" s="131" t="s">
        <v>5831</v>
      </c>
      <c r="G591" s="131" t="s">
        <v>5832</v>
      </c>
      <c r="H591" s="142">
        <v>10142.530000000001</v>
      </c>
      <c r="I591" s="58">
        <v>0.58150116567700927</v>
      </c>
      <c r="J591" s="143">
        <v>4244.6400000000003</v>
      </c>
      <c r="K591" s="46" t="s">
        <v>5833</v>
      </c>
      <c r="L591" s="47">
        <v>64</v>
      </c>
      <c r="M591" s="46" t="s">
        <v>667</v>
      </c>
      <c r="N591" s="47">
        <v>6</v>
      </c>
      <c r="O591" s="46" t="s">
        <v>5834</v>
      </c>
      <c r="P591" s="47">
        <v>512</v>
      </c>
      <c r="Q591" s="46" t="s">
        <v>5802</v>
      </c>
      <c r="R591" s="46" t="s">
        <v>5796</v>
      </c>
      <c r="S591" s="46" t="s">
        <v>5829</v>
      </c>
      <c r="T591" s="144" t="s">
        <v>612</v>
      </c>
      <c r="U591" s="46" t="s">
        <v>406</v>
      </c>
      <c r="V591" s="46" t="s">
        <v>406</v>
      </c>
      <c r="W591" s="132" t="s">
        <v>57</v>
      </c>
      <c r="X591" s="144">
        <v>24</v>
      </c>
      <c r="Y591" s="144">
        <v>1000</v>
      </c>
      <c r="Z591" s="144" t="s">
        <v>406</v>
      </c>
      <c r="AA591" s="47">
        <v>274</v>
      </c>
      <c r="AB591" s="221" t="s">
        <v>5835</v>
      </c>
      <c r="AC591" s="145">
        <v>3</v>
      </c>
      <c r="AD591" s="150" t="s">
        <v>5836</v>
      </c>
    </row>
    <row r="592" spans="1:30" s="137" customFormat="1" ht="224" x14ac:dyDescent="0.35">
      <c r="A592" s="149" t="s">
        <v>420</v>
      </c>
      <c r="B592" s="46" t="s">
        <v>6</v>
      </c>
      <c r="C592" s="46" t="s">
        <v>11</v>
      </c>
      <c r="D592" s="46" t="s">
        <v>420</v>
      </c>
      <c r="E592" s="46" t="s">
        <v>7353</v>
      </c>
      <c r="F592" s="131" t="s">
        <v>7354</v>
      </c>
      <c r="G592" s="131" t="s">
        <v>5837</v>
      </c>
      <c r="H592" s="142">
        <v>4723</v>
      </c>
      <c r="I592" s="58">
        <v>0.62586871079230677</v>
      </c>
      <c r="J592" s="143">
        <v>1969.0000000000002</v>
      </c>
      <c r="K592" s="46" t="s">
        <v>7355</v>
      </c>
      <c r="L592" s="47">
        <v>16</v>
      </c>
      <c r="M592" s="46" t="s">
        <v>667</v>
      </c>
      <c r="N592" s="47">
        <v>16</v>
      </c>
      <c r="O592" s="46" t="s">
        <v>7356</v>
      </c>
      <c r="P592" s="47">
        <v>256</v>
      </c>
      <c r="Q592" s="46" t="s">
        <v>5802</v>
      </c>
      <c r="R592" s="46" t="s">
        <v>5796</v>
      </c>
      <c r="S592" s="46" t="s">
        <v>7357</v>
      </c>
      <c r="T592" s="144">
        <v>14</v>
      </c>
      <c r="U592" s="46" t="s">
        <v>7358</v>
      </c>
      <c r="V592" s="46" t="s">
        <v>7359</v>
      </c>
      <c r="W592" s="132" t="s">
        <v>57</v>
      </c>
      <c r="X592" s="144">
        <v>1.34</v>
      </c>
      <c r="Y592" s="144">
        <v>100</v>
      </c>
      <c r="Z592" s="144">
        <v>52.5</v>
      </c>
      <c r="AA592" s="47">
        <v>100</v>
      </c>
      <c r="AB592" s="221" t="s">
        <v>7360</v>
      </c>
      <c r="AC592" s="145">
        <v>3</v>
      </c>
      <c r="AD592" s="150" t="s">
        <v>5841</v>
      </c>
    </row>
    <row r="593" spans="1:30" s="137" customFormat="1" ht="224" x14ac:dyDescent="0.35">
      <c r="A593" s="149" t="s">
        <v>420</v>
      </c>
      <c r="B593" s="46" t="s">
        <v>6</v>
      </c>
      <c r="C593" s="46" t="s">
        <v>11</v>
      </c>
      <c r="D593" s="46" t="s">
        <v>420</v>
      </c>
      <c r="E593" s="46" t="s">
        <v>5842</v>
      </c>
      <c r="F593" s="131" t="s">
        <v>5843</v>
      </c>
      <c r="G593" s="131" t="s">
        <v>5844</v>
      </c>
      <c r="H593" s="142">
        <v>6023.8961501200738</v>
      </c>
      <c r="I593" s="58">
        <v>0.69000911367481166</v>
      </c>
      <c r="J593" s="143">
        <v>2529.4311667232605</v>
      </c>
      <c r="K593" s="46" t="s">
        <v>5845</v>
      </c>
      <c r="L593" s="47">
        <v>32</v>
      </c>
      <c r="M593" s="46" t="s">
        <v>667</v>
      </c>
      <c r="N593" s="47">
        <v>4</v>
      </c>
      <c r="O593" s="46" t="s">
        <v>5838</v>
      </c>
      <c r="P593" s="47">
        <v>512</v>
      </c>
      <c r="Q593" s="46" t="s">
        <v>5802</v>
      </c>
      <c r="R593" s="46" t="s">
        <v>5796</v>
      </c>
      <c r="S593" s="46" t="s">
        <v>5829</v>
      </c>
      <c r="T593" s="144">
        <v>16</v>
      </c>
      <c r="U593" s="46" t="s">
        <v>5839</v>
      </c>
      <c r="V593" s="46" t="s">
        <v>5840</v>
      </c>
      <c r="W593" s="132" t="s">
        <v>57</v>
      </c>
      <c r="X593" s="144">
        <v>1.68</v>
      </c>
      <c r="Y593" s="144">
        <v>100</v>
      </c>
      <c r="Z593" s="144">
        <v>52.5</v>
      </c>
      <c r="AA593" s="47">
        <v>65</v>
      </c>
      <c r="AB593" s="221" t="s">
        <v>5846</v>
      </c>
      <c r="AC593" s="145">
        <v>3</v>
      </c>
      <c r="AD593" s="150" t="s">
        <v>5841</v>
      </c>
    </row>
    <row r="594" spans="1:30" s="137" customFormat="1" ht="154" x14ac:dyDescent="0.35">
      <c r="A594" s="149" t="s">
        <v>420</v>
      </c>
      <c r="B594" s="46" t="s">
        <v>15</v>
      </c>
      <c r="C594" s="46" t="s">
        <v>7</v>
      </c>
      <c r="D594" s="46" t="s">
        <v>420</v>
      </c>
      <c r="E594" s="46" t="s">
        <v>5889</v>
      </c>
      <c r="F594" s="131" t="s">
        <v>5890</v>
      </c>
      <c r="G594" s="131" t="s">
        <v>5890</v>
      </c>
      <c r="H594" s="142">
        <v>779.90000000000009</v>
      </c>
      <c r="I594" s="58">
        <v>0</v>
      </c>
      <c r="J594" s="143">
        <v>779.90000000000009</v>
      </c>
      <c r="K594" s="46" t="s">
        <v>5804</v>
      </c>
      <c r="L594" s="47">
        <v>8</v>
      </c>
      <c r="M594" s="46" t="s">
        <v>680</v>
      </c>
      <c r="N594" s="47"/>
      <c r="O594" s="46" t="s">
        <v>5891</v>
      </c>
      <c r="P594" s="47">
        <v>256</v>
      </c>
      <c r="Q594" s="46" t="s">
        <v>5802</v>
      </c>
      <c r="R594" s="46" t="s">
        <v>5796</v>
      </c>
      <c r="S594" s="46" t="s">
        <v>5797</v>
      </c>
      <c r="T594" s="144" t="s">
        <v>612</v>
      </c>
      <c r="U594" s="46" t="s">
        <v>406</v>
      </c>
      <c r="V594" s="46" t="s">
        <v>406</v>
      </c>
      <c r="W594" s="132" t="s">
        <v>57</v>
      </c>
      <c r="X594" s="144">
        <v>6.25</v>
      </c>
      <c r="Y594" s="144">
        <v>180</v>
      </c>
      <c r="Z594" s="144" t="s">
        <v>406</v>
      </c>
      <c r="AA594" s="47">
        <v>180</v>
      </c>
      <c r="AB594" s="221" t="s">
        <v>5892</v>
      </c>
      <c r="AC594" s="145">
        <v>1</v>
      </c>
      <c r="AD594" s="150" t="s">
        <v>5893</v>
      </c>
    </row>
    <row r="595" spans="1:30" s="137" customFormat="1" ht="154" x14ac:dyDescent="0.35">
      <c r="A595" s="149" t="s">
        <v>420</v>
      </c>
      <c r="B595" s="46" t="s">
        <v>15</v>
      </c>
      <c r="C595" s="46" t="s">
        <v>7</v>
      </c>
      <c r="D595" s="46" t="s">
        <v>420</v>
      </c>
      <c r="E595" s="46" t="s">
        <v>5889</v>
      </c>
      <c r="F595" s="131" t="s">
        <v>5894</v>
      </c>
      <c r="G595" s="131" t="s">
        <v>5894</v>
      </c>
      <c r="H595" s="142">
        <v>898.99700000000007</v>
      </c>
      <c r="I595" s="58">
        <v>0</v>
      </c>
      <c r="J595" s="143">
        <v>898.99700000000007</v>
      </c>
      <c r="K595" s="46" t="s">
        <v>5815</v>
      </c>
      <c r="L595" s="47">
        <v>8</v>
      </c>
      <c r="M595" s="46" t="s">
        <v>680</v>
      </c>
      <c r="N595" s="47"/>
      <c r="O595" s="46" t="s">
        <v>5891</v>
      </c>
      <c r="P595" s="47">
        <v>512</v>
      </c>
      <c r="Q595" s="46" t="s">
        <v>5802</v>
      </c>
      <c r="R595" s="46" t="s">
        <v>5796</v>
      </c>
      <c r="S595" s="46" t="s">
        <v>5797</v>
      </c>
      <c r="T595" s="144" t="s">
        <v>612</v>
      </c>
      <c r="U595" s="46" t="s">
        <v>406</v>
      </c>
      <c r="V595" s="46" t="s">
        <v>406</v>
      </c>
      <c r="W595" s="132" t="s">
        <v>57</v>
      </c>
      <c r="X595" s="144">
        <v>6.25</v>
      </c>
      <c r="Y595" s="144">
        <v>260</v>
      </c>
      <c r="Z595" s="144" t="s">
        <v>406</v>
      </c>
      <c r="AA595" s="47">
        <v>260</v>
      </c>
      <c r="AB595" s="221" t="s">
        <v>5892</v>
      </c>
      <c r="AC595" s="145">
        <v>1</v>
      </c>
      <c r="AD595" s="150" t="s">
        <v>5895</v>
      </c>
    </row>
    <row r="596" spans="1:30" s="137" customFormat="1" ht="154" x14ac:dyDescent="0.35">
      <c r="A596" s="149" t="s">
        <v>420</v>
      </c>
      <c r="B596" s="46" t="s">
        <v>15</v>
      </c>
      <c r="C596" s="46" t="s">
        <v>7</v>
      </c>
      <c r="D596" s="46" t="s">
        <v>420</v>
      </c>
      <c r="E596" s="46" t="s">
        <v>5889</v>
      </c>
      <c r="F596" s="131" t="s">
        <v>5896</v>
      </c>
      <c r="G596" s="131" t="s">
        <v>5896</v>
      </c>
      <c r="H596" s="142">
        <v>1299.0010000000002</v>
      </c>
      <c r="I596" s="58">
        <v>0</v>
      </c>
      <c r="J596" s="143">
        <v>1299.0010000000002</v>
      </c>
      <c r="K596" s="46" t="s">
        <v>5897</v>
      </c>
      <c r="L596" s="47">
        <v>16</v>
      </c>
      <c r="M596" s="46" t="s">
        <v>680</v>
      </c>
      <c r="N596" s="47"/>
      <c r="O596" s="46" t="s">
        <v>5898</v>
      </c>
      <c r="P596" s="47">
        <v>512</v>
      </c>
      <c r="Q596" s="46" t="s">
        <v>5802</v>
      </c>
      <c r="R596" s="46" t="s">
        <v>5796</v>
      </c>
      <c r="S596" s="46" t="s">
        <v>5797</v>
      </c>
      <c r="T596" s="144" t="s">
        <v>612</v>
      </c>
      <c r="U596" s="46" t="s">
        <v>406</v>
      </c>
      <c r="V596" s="46" t="s">
        <v>406</v>
      </c>
      <c r="W596" s="132" t="s">
        <v>57</v>
      </c>
      <c r="X596" s="144">
        <v>6.25</v>
      </c>
      <c r="Y596" s="144">
        <v>260</v>
      </c>
      <c r="Z596" s="144" t="s">
        <v>406</v>
      </c>
      <c r="AA596" s="47">
        <v>260</v>
      </c>
      <c r="AB596" s="221" t="s">
        <v>5892</v>
      </c>
      <c r="AC596" s="145">
        <v>1</v>
      </c>
      <c r="AD596" s="150" t="s">
        <v>5899</v>
      </c>
    </row>
    <row r="597" spans="1:30" s="137" customFormat="1" ht="84" x14ac:dyDescent="0.35">
      <c r="A597" s="149" t="s">
        <v>420</v>
      </c>
      <c r="B597" s="46" t="s">
        <v>15</v>
      </c>
      <c r="C597" s="46" t="s">
        <v>9</v>
      </c>
      <c r="D597" s="46" t="s">
        <v>420</v>
      </c>
      <c r="E597" s="46" t="s">
        <v>7408</v>
      </c>
      <c r="F597" s="131" t="s">
        <v>7409</v>
      </c>
      <c r="G597" s="131" t="s">
        <v>7409</v>
      </c>
      <c r="H597" s="142">
        <v>699</v>
      </c>
      <c r="I597" s="58">
        <v>0</v>
      </c>
      <c r="J597" s="143">
        <v>699</v>
      </c>
      <c r="K597" s="46" t="s">
        <v>7410</v>
      </c>
      <c r="L597" s="47">
        <v>4</v>
      </c>
      <c r="M597" s="46" t="s">
        <v>7411</v>
      </c>
      <c r="N597" s="47"/>
      <c r="O597" s="46" t="s">
        <v>5932</v>
      </c>
      <c r="P597" s="47">
        <v>128</v>
      </c>
      <c r="Q597" s="46" t="s">
        <v>5933</v>
      </c>
      <c r="R597" s="46" t="s">
        <v>5796</v>
      </c>
      <c r="S597" s="46" t="s">
        <v>7412</v>
      </c>
      <c r="T597" s="144">
        <v>14</v>
      </c>
      <c r="U597" s="46" t="s">
        <v>7413</v>
      </c>
      <c r="V597" s="46" t="s">
        <v>7414</v>
      </c>
      <c r="W597" s="132" t="s">
        <v>57</v>
      </c>
      <c r="X597" s="144">
        <v>1.5</v>
      </c>
      <c r="Y597" s="144">
        <v>65</v>
      </c>
      <c r="Z597" s="144">
        <v>52.5</v>
      </c>
      <c r="AA597" s="47">
        <v>65</v>
      </c>
      <c r="AB597" s="221" t="s">
        <v>7415</v>
      </c>
      <c r="AC597" s="145">
        <v>1</v>
      </c>
      <c r="AD597" s="150" t="s">
        <v>5934</v>
      </c>
    </row>
    <row r="598" spans="1:30" s="137" customFormat="1" ht="84" x14ac:dyDescent="0.35">
      <c r="A598" s="149" t="s">
        <v>420</v>
      </c>
      <c r="B598" s="46" t="s">
        <v>15</v>
      </c>
      <c r="C598" s="46" t="s">
        <v>9</v>
      </c>
      <c r="D598" s="46" t="s">
        <v>420</v>
      </c>
      <c r="E598" s="46" t="s">
        <v>7416</v>
      </c>
      <c r="F598" s="131" t="s">
        <v>7417</v>
      </c>
      <c r="G598" s="131" t="s">
        <v>7417</v>
      </c>
      <c r="H598" s="142">
        <v>1299</v>
      </c>
      <c r="I598" s="58">
        <v>0</v>
      </c>
      <c r="J598" s="143">
        <v>1299</v>
      </c>
      <c r="K598" s="46" t="s">
        <v>679</v>
      </c>
      <c r="L598" s="47">
        <v>8</v>
      </c>
      <c r="M598" s="46" t="s">
        <v>667</v>
      </c>
      <c r="N598" s="47"/>
      <c r="O598" s="46" t="s">
        <v>2133</v>
      </c>
      <c r="P598" s="47">
        <v>256</v>
      </c>
      <c r="Q598" s="46" t="s">
        <v>5933</v>
      </c>
      <c r="R598" s="46" t="s">
        <v>5796</v>
      </c>
      <c r="S598" s="46" t="s">
        <v>7418</v>
      </c>
      <c r="T598" s="144">
        <v>14</v>
      </c>
      <c r="U598" s="46" t="s">
        <v>7419</v>
      </c>
      <c r="V598" s="46" t="s">
        <v>7420</v>
      </c>
      <c r="W598" s="132" t="s">
        <v>57</v>
      </c>
      <c r="X598" s="144">
        <v>1.5</v>
      </c>
      <c r="Y598" s="144">
        <v>65</v>
      </c>
      <c r="Z598" s="144">
        <v>52.5</v>
      </c>
      <c r="AA598" s="47">
        <v>65</v>
      </c>
      <c r="AB598" s="221" t="s">
        <v>7415</v>
      </c>
      <c r="AC598" s="145">
        <v>1</v>
      </c>
      <c r="AD598" s="150" t="s">
        <v>5935</v>
      </c>
    </row>
    <row r="599" spans="1:30" s="137" customFormat="1" ht="84" x14ac:dyDescent="0.35">
      <c r="A599" s="149" t="s">
        <v>420</v>
      </c>
      <c r="B599" s="46" t="s">
        <v>15</v>
      </c>
      <c r="C599" s="46" t="s">
        <v>9</v>
      </c>
      <c r="D599" s="46" t="s">
        <v>420</v>
      </c>
      <c r="E599" s="46" t="s">
        <v>7421</v>
      </c>
      <c r="F599" s="131" t="s">
        <v>7422</v>
      </c>
      <c r="G599" s="131" t="s">
        <v>7422</v>
      </c>
      <c r="H599" s="142">
        <v>2199</v>
      </c>
      <c r="I599" s="58">
        <v>0</v>
      </c>
      <c r="J599" s="143">
        <v>2199</v>
      </c>
      <c r="K599" s="46" t="s">
        <v>7423</v>
      </c>
      <c r="L599" s="47">
        <v>16</v>
      </c>
      <c r="M599" s="46" t="s">
        <v>667</v>
      </c>
      <c r="N599" s="47"/>
      <c r="O599" s="46" t="s">
        <v>2133</v>
      </c>
      <c r="P599" s="47">
        <v>512</v>
      </c>
      <c r="Q599" s="46" t="s">
        <v>5933</v>
      </c>
      <c r="R599" s="46" t="s">
        <v>5796</v>
      </c>
      <c r="S599" s="46" t="s">
        <v>7418</v>
      </c>
      <c r="T599" s="144">
        <v>14</v>
      </c>
      <c r="U599" s="46" t="s">
        <v>7424</v>
      </c>
      <c r="V599" s="46" t="s">
        <v>7425</v>
      </c>
      <c r="W599" s="132" t="s">
        <v>57</v>
      </c>
      <c r="X599" s="144">
        <v>1.43</v>
      </c>
      <c r="Y599" s="144">
        <v>65</v>
      </c>
      <c r="Z599" s="144">
        <v>71</v>
      </c>
      <c r="AA599" s="47">
        <v>65</v>
      </c>
      <c r="AB599" s="221" t="s">
        <v>7426</v>
      </c>
      <c r="AC599" s="145">
        <v>1</v>
      </c>
      <c r="AD599" s="150" t="s">
        <v>5936</v>
      </c>
    </row>
    <row r="600" spans="1:30" s="137" customFormat="1" ht="84" x14ac:dyDescent="0.35">
      <c r="A600" s="149" t="s">
        <v>420</v>
      </c>
      <c r="B600" s="46" t="s">
        <v>15</v>
      </c>
      <c r="C600" s="46" t="s">
        <v>8</v>
      </c>
      <c r="D600" s="46" t="s">
        <v>420</v>
      </c>
      <c r="E600" s="46" t="s">
        <v>7397</v>
      </c>
      <c r="F600" s="131" t="s">
        <v>7398</v>
      </c>
      <c r="G600" s="131" t="s">
        <v>7398</v>
      </c>
      <c r="H600" s="142">
        <v>449</v>
      </c>
      <c r="I600" s="58">
        <v>0</v>
      </c>
      <c r="J600" s="143">
        <v>449</v>
      </c>
      <c r="K600" s="46" t="s">
        <v>7399</v>
      </c>
      <c r="L600" s="47">
        <v>4</v>
      </c>
      <c r="M600" s="46" t="s">
        <v>5888</v>
      </c>
      <c r="N600" s="47"/>
      <c r="O600" s="46" t="s">
        <v>5900</v>
      </c>
      <c r="P600" s="47">
        <v>64</v>
      </c>
      <c r="Q600" s="46" t="s">
        <v>501</v>
      </c>
      <c r="R600" s="46" t="s">
        <v>5796</v>
      </c>
      <c r="S600" s="46" t="s">
        <v>7400</v>
      </c>
      <c r="T600" s="144">
        <v>14</v>
      </c>
      <c r="U600" s="46" t="s">
        <v>55</v>
      </c>
      <c r="V600" s="46" t="s">
        <v>5901</v>
      </c>
      <c r="W600" s="132" t="s">
        <v>57</v>
      </c>
      <c r="X600" s="144">
        <v>1.4</v>
      </c>
      <c r="Y600" s="144">
        <v>45</v>
      </c>
      <c r="Z600" s="144">
        <v>32</v>
      </c>
      <c r="AA600" s="47">
        <v>45</v>
      </c>
      <c r="AB600" s="221" t="s">
        <v>7401</v>
      </c>
      <c r="AC600" s="145">
        <v>1</v>
      </c>
      <c r="AD600" s="150" t="s">
        <v>5902</v>
      </c>
    </row>
    <row r="601" spans="1:30" s="137" customFormat="1" ht="84" x14ac:dyDescent="0.35">
      <c r="A601" s="149" t="s">
        <v>420</v>
      </c>
      <c r="B601" s="46" t="s">
        <v>15</v>
      </c>
      <c r="C601" s="46" t="s">
        <v>8</v>
      </c>
      <c r="D601" s="46" t="s">
        <v>420</v>
      </c>
      <c r="E601" s="46" t="s">
        <v>5903</v>
      </c>
      <c r="F601" s="131" t="s">
        <v>5904</v>
      </c>
      <c r="G601" s="131" t="s">
        <v>5904</v>
      </c>
      <c r="H601" s="142">
        <v>1099</v>
      </c>
      <c r="I601" s="58">
        <v>0</v>
      </c>
      <c r="J601" s="143">
        <v>1099</v>
      </c>
      <c r="K601" s="46" t="s">
        <v>5905</v>
      </c>
      <c r="L601" s="47">
        <v>8</v>
      </c>
      <c r="M601" s="46" t="s">
        <v>667</v>
      </c>
      <c r="N601" s="47"/>
      <c r="O601" s="46" t="s">
        <v>2133</v>
      </c>
      <c r="P601" s="47">
        <v>512</v>
      </c>
      <c r="Q601" s="46" t="s">
        <v>5906</v>
      </c>
      <c r="R601" s="46" t="s">
        <v>5796</v>
      </c>
      <c r="S601" s="46" t="s">
        <v>5907</v>
      </c>
      <c r="T601" s="144">
        <v>15.6</v>
      </c>
      <c r="U601" s="46" t="s">
        <v>68</v>
      </c>
      <c r="V601" s="46" t="s">
        <v>5908</v>
      </c>
      <c r="W601" s="132" t="s">
        <v>57</v>
      </c>
      <c r="X601" s="144">
        <v>1.63</v>
      </c>
      <c r="Y601" s="144">
        <v>65</v>
      </c>
      <c r="Z601" s="144">
        <v>38</v>
      </c>
      <c r="AA601" s="47">
        <v>65</v>
      </c>
      <c r="AB601" s="221" t="s">
        <v>5909</v>
      </c>
      <c r="AC601" s="145">
        <v>1</v>
      </c>
      <c r="AD601" s="150" t="s">
        <v>5910</v>
      </c>
    </row>
    <row r="602" spans="1:30" s="137" customFormat="1" ht="84" x14ac:dyDescent="0.35">
      <c r="A602" s="149" t="s">
        <v>420</v>
      </c>
      <c r="B602" s="46" t="s">
        <v>15</v>
      </c>
      <c r="C602" s="46" t="s">
        <v>8</v>
      </c>
      <c r="D602" s="46" t="s">
        <v>420</v>
      </c>
      <c r="E602" s="46" t="s">
        <v>7402</v>
      </c>
      <c r="F602" s="131" t="s">
        <v>7396</v>
      </c>
      <c r="G602" s="131" t="s">
        <v>7396</v>
      </c>
      <c r="H602" s="142">
        <v>1999</v>
      </c>
      <c r="I602" s="58">
        <v>0</v>
      </c>
      <c r="J602" s="143">
        <v>0</v>
      </c>
      <c r="K602" s="46" t="s">
        <v>687</v>
      </c>
      <c r="L602" s="47">
        <v>16</v>
      </c>
      <c r="M602" s="46" t="s">
        <v>660</v>
      </c>
      <c r="N602" s="47"/>
      <c r="O602" s="46" t="s">
        <v>2133</v>
      </c>
      <c r="P602" s="47">
        <v>512</v>
      </c>
      <c r="Q602" s="46" t="s">
        <v>5906</v>
      </c>
      <c r="R602" s="46" t="s">
        <v>5796</v>
      </c>
      <c r="S602" s="46" t="s">
        <v>7403</v>
      </c>
      <c r="T602" s="144">
        <v>13.3</v>
      </c>
      <c r="U602" s="46" t="s">
        <v>7404</v>
      </c>
      <c r="V602" s="46" t="s">
        <v>7405</v>
      </c>
      <c r="W602" s="132" t="s">
        <v>57</v>
      </c>
      <c r="X602" s="144">
        <v>0.96599999999999997</v>
      </c>
      <c r="Y602" s="144">
        <v>64</v>
      </c>
      <c r="Z602" s="144">
        <v>50</v>
      </c>
      <c r="AA602" s="47">
        <v>65</v>
      </c>
      <c r="AB602" s="221" t="s">
        <v>7406</v>
      </c>
      <c r="AC602" s="145">
        <v>1</v>
      </c>
      <c r="AD602" s="150" t="s">
        <v>7407</v>
      </c>
    </row>
    <row r="603" spans="1:30" s="137" customFormat="1" ht="56" x14ac:dyDescent="0.35">
      <c r="A603" s="147" t="s">
        <v>430</v>
      </c>
      <c r="B603" s="46" t="s">
        <v>6</v>
      </c>
      <c r="C603" s="48" t="s">
        <v>8102</v>
      </c>
      <c r="D603" s="46" t="s">
        <v>44</v>
      </c>
      <c r="E603" s="48" t="s">
        <v>5522</v>
      </c>
      <c r="F603" s="131" t="s">
        <v>5522</v>
      </c>
      <c r="G603" s="131">
        <v>5619108</v>
      </c>
      <c r="H603" s="138">
        <v>7579</v>
      </c>
      <c r="I603" s="59">
        <v>0.08</v>
      </c>
      <c r="J603" s="139">
        <v>6982.8</v>
      </c>
      <c r="K603" s="48" t="s">
        <v>1249</v>
      </c>
      <c r="L603" s="60">
        <v>8</v>
      </c>
      <c r="M603" s="48" t="s">
        <v>612</v>
      </c>
      <c r="N603" s="60">
        <v>6</v>
      </c>
      <c r="O603" s="48" t="s">
        <v>8103</v>
      </c>
      <c r="P603" s="60">
        <v>1000</v>
      </c>
      <c r="Q603" s="48" t="s">
        <v>961</v>
      </c>
      <c r="R603" s="48" t="s">
        <v>44</v>
      </c>
      <c r="S603" s="48" t="s">
        <v>883</v>
      </c>
      <c r="T603" s="140">
        <v>28</v>
      </c>
      <c r="U603" s="48" t="s">
        <v>7099</v>
      </c>
      <c r="V603" s="48" t="s">
        <v>1933</v>
      </c>
      <c r="W603" s="132" t="s">
        <v>954</v>
      </c>
      <c r="X603" s="140">
        <v>9.5</v>
      </c>
      <c r="Y603" s="140">
        <v>127</v>
      </c>
      <c r="Z603" s="140">
        <v>58</v>
      </c>
      <c r="AA603" s="60" t="s">
        <v>612</v>
      </c>
      <c r="AB603" s="223" t="s">
        <v>1851</v>
      </c>
      <c r="AC603" s="141">
        <v>1</v>
      </c>
      <c r="AD603" s="148" t="s">
        <v>8104</v>
      </c>
    </row>
    <row r="604" spans="1:30" s="137" customFormat="1" ht="42" x14ac:dyDescent="0.35">
      <c r="A604" s="149" t="s">
        <v>430</v>
      </c>
      <c r="B604" s="46" t="s">
        <v>6</v>
      </c>
      <c r="C604" s="46" t="s">
        <v>10</v>
      </c>
      <c r="D604" s="46" t="s">
        <v>415</v>
      </c>
      <c r="E604" s="46" t="s">
        <v>1952</v>
      </c>
      <c r="F604" s="131" t="s">
        <v>1953</v>
      </c>
      <c r="G604" s="131" t="s">
        <v>1953</v>
      </c>
      <c r="H604" s="142">
        <v>1144.8551400000001</v>
      </c>
      <c r="I604" s="58">
        <v>0.41</v>
      </c>
      <c r="J604" s="143">
        <v>811.95400000000006</v>
      </c>
      <c r="K604" s="46" t="s">
        <v>1954</v>
      </c>
      <c r="L604" s="47">
        <v>4</v>
      </c>
      <c r="M604" s="46" t="s">
        <v>1955</v>
      </c>
      <c r="N604" s="47" t="s">
        <v>612</v>
      </c>
      <c r="O604" s="46"/>
      <c r="P604" s="47">
        <v>32</v>
      </c>
      <c r="Q604" s="46" t="s">
        <v>1956</v>
      </c>
      <c r="R604" s="46" t="s">
        <v>100</v>
      </c>
      <c r="S604" s="46" t="s">
        <v>1470</v>
      </c>
      <c r="T604" s="144">
        <v>11.6</v>
      </c>
      <c r="U604" s="46" t="s">
        <v>415</v>
      </c>
      <c r="V604" s="46" t="s">
        <v>1957</v>
      </c>
      <c r="W604" s="132" t="s">
        <v>954</v>
      </c>
      <c r="X604" s="144" t="s">
        <v>1958</v>
      </c>
      <c r="Y604" s="144">
        <v>65</v>
      </c>
      <c r="Z604" s="144">
        <v>42</v>
      </c>
      <c r="AA604" s="47"/>
      <c r="AB604" s="221" t="s">
        <v>1851</v>
      </c>
      <c r="AC604" s="145">
        <v>3</v>
      </c>
      <c r="AD604" s="150" t="s">
        <v>1952</v>
      </c>
    </row>
    <row r="605" spans="1:30" s="137" customFormat="1" ht="28" x14ac:dyDescent="0.35">
      <c r="A605" s="149" t="s">
        <v>430</v>
      </c>
      <c r="B605" s="46" t="s">
        <v>6</v>
      </c>
      <c r="C605" s="46" t="s">
        <v>9</v>
      </c>
      <c r="D605" s="46" t="s">
        <v>415</v>
      </c>
      <c r="E605" s="46" t="s">
        <v>1937</v>
      </c>
      <c r="F605" s="131" t="s">
        <v>1938</v>
      </c>
      <c r="G605" s="131" t="s">
        <v>1938</v>
      </c>
      <c r="H605" s="142">
        <v>2450.3254776000003</v>
      </c>
      <c r="I605" s="58">
        <v>0.19</v>
      </c>
      <c r="J605" s="143">
        <v>2059.0970400000006</v>
      </c>
      <c r="K605" s="46" t="s">
        <v>1939</v>
      </c>
      <c r="L605" s="47">
        <v>8</v>
      </c>
      <c r="M605" s="46" t="s">
        <v>1936</v>
      </c>
      <c r="N605" s="47" t="s">
        <v>612</v>
      </c>
      <c r="O605" s="46" t="s">
        <v>97</v>
      </c>
      <c r="P605" s="47">
        <v>256</v>
      </c>
      <c r="Q605" s="46" t="s">
        <v>961</v>
      </c>
      <c r="R605" s="46" t="s">
        <v>44</v>
      </c>
      <c r="S605" s="46" t="s">
        <v>1237</v>
      </c>
      <c r="T605" s="144">
        <v>13</v>
      </c>
      <c r="U605" s="46" t="s">
        <v>415</v>
      </c>
      <c r="V605" s="46" t="s">
        <v>1940</v>
      </c>
      <c r="W605" s="132" t="s">
        <v>954</v>
      </c>
      <c r="X605" s="144" t="s">
        <v>1941</v>
      </c>
      <c r="Y605" s="144">
        <v>65</v>
      </c>
      <c r="Z605" s="144">
        <v>42</v>
      </c>
      <c r="AA605" s="47"/>
      <c r="AB605" s="221" t="s">
        <v>1851</v>
      </c>
      <c r="AC605" s="145">
        <v>1</v>
      </c>
      <c r="AD605" s="150" t="s">
        <v>1942</v>
      </c>
    </row>
    <row r="606" spans="1:30" s="137" customFormat="1" ht="28" x14ac:dyDescent="0.35">
      <c r="A606" s="149" t="s">
        <v>430</v>
      </c>
      <c r="B606" s="46" t="s">
        <v>6</v>
      </c>
      <c r="C606" s="46" t="s">
        <v>9</v>
      </c>
      <c r="D606" s="46" t="s">
        <v>415</v>
      </c>
      <c r="E606" s="46" t="s">
        <v>937</v>
      </c>
      <c r="F606" s="131" t="s">
        <v>1967</v>
      </c>
      <c r="G606" s="131" t="s">
        <v>1967</v>
      </c>
      <c r="H606" s="142">
        <v>2529.2435168000002</v>
      </c>
      <c r="I606" s="58">
        <v>0.19</v>
      </c>
      <c r="J606" s="143">
        <v>2125.4147200000002</v>
      </c>
      <c r="K606" s="46" t="s">
        <v>1968</v>
      </c>
      <c r="L606" s="47">
        <v>8</v>
      </c>
      <c r="M606" s="46" t="s">
        <v>1969</v>
      </c>
      <c r="N606" s="47" t="s">
        <v>612</v>
      </c>
      <c r="O606" s="46" t="s">
        <v>1970</v>
      </c>
      <c r="P606" s="47">
        <v>256</v>
      </c>
      <c r="Q606" s="46" t="s">
        <v>961</v>
      </c>
      <c r="R606" s="46" t="s">
        <v>44</v>
      </c>
      <c r="S606" s="46" t="s">
        <v>1971</v>
      </c>
      <c r="T606" s="144">
        <v>13.3</v>
      </c>
      <c r="U606" s="46" t="s">
        <v>415</v>
      </c>
      <c r="V606" s="46" t="s">
        <v>1972</v>
      </c>
      <c r="W606" s="132" t="s">
        <v>954</v>
      </c>
      <c r="X606" s="144" t="s">
        <v>1973</v>
      </c>
      <c r="Y606" s="144">
        <v>65</v>
      </c>
      <c r="Z606" s="144">
        <v>52</v>
      </c>
      <c r="AA606" s="47"/>
      <c r="AB606" s="221" t="s">
        <v>1851</v>
      </c>
      <c r="AC606" s="145">
        <v>3</v>
      </c>
      <c r="AD606" s="150" t="s">
        <v>1974</v>
      </c>
    </row>
    <row r="607" spans="1:30" s="137" customFormat="1" ht="98" x14ac:dyDescent="0.35">
      <c r="A607" s="147" t="s">
        <v>430</v>
      </c>
      <c r="B607" s="46" t="s">
        <v>6</v>
      </c>
      <c r="C607" s="48" t="s">
        <v>9</v>
      </c>
      <c r="D607" s="46" t="s">
        <v>44</v>
      </c>
      <c r="E607" s="48" t="s">
        <v>6087</v>
      </c>
      <c r="F607" s="131" t="s">
        <v>6087</v>
      </c>
      <c r="G607" s="131">
        <v>5617896</v>
      </c>
      <c r="H607" s="138">
        <v>2599</v>
      </c>
      <c r="I607" s="59">
        <v>0.15</v>
      </c>
      <c r="J607" s="139">
        <v>2208.8000000000002</v>
      </c>
      <c r="K607" s="48" t="s">
        <v>1244</v>
      </c>
      <c r="L607" s="60">
        <v>16</v>
      </c>
      <c r="M607" s="48" t="s">
        <v>612</v>
      </c>
      <c r="N607" s="60" t="s">
        <v>5477</v>
      </c>
      <c r="O607" s="48" t="s">
        <v>7098</v>
      </c>
      <c r="P607" s="60">
        <v>256</v>
      </c>
      <c r="Q607" s="48" t="s">
        <v>961</v>
      </c>
      <c r="R607" s="48" t="s">
        <v>44</v>
      </c>
      <c r="S607" s="48" t="s">
        <v>883</v>
      </c>
      <c r="T607" s="140">
        <v>13</v>
      </c>
      <c r="U607" s="48" t="s">
        <v>7099</v>
      </c>
      <c r="V607" s="48" t="s">
        <v>1933</v>
      </c>
      <c r="W607" s="132" t="s">
        <v>954</v>
      </c>
      <c r="X607" s="140">
        <v>0.879</v>
      </c>
      <c r="Y607" s="140">
        <v>65</v>
      </c>
      <c r="Z607" s="140">
        <v>47.4</v>
      </c>
      <c r="AA607" s="60" t="s">
        <v>612</v>
      </c>
      <c r="AB607" s="223" t="s">
        <v>1851</v>
      </c>
      <c r="AC607" s="141">
        <v>1</v>
      </c>
      <c r="AD607" s="148" t="s">
        <v>7100</v>
      </c>
    </row>
    <row r="608" spans="1:30" s="137" customFormat="1" ht="98" x14ac:dyDescent="0.35">
      <c r="A608" s="147" t="s">
        <v>430</v>
      </c>
      <c r="B608" s="46" t="s">
        <v>6</v>
      </c>
      <c r="C608" s="48" t="s">
        <v>9</v>
      </c>
      <c r="D608" s="46" t="s">
        <v>44</v>
      </c>
      <c r="E608" s="48" t="s">
        <v>6090</v>
      </c>
      <c r="F608" s="131" t="s">
        <v>6090</v>
      </c>
      <c r="G608" s="131">
        <v>5617901</v>
      </c>
      <c r="H608" s="138">
        <v>2949</v>
      </c>
      <c r="I608" s="59">
        <v>0.17</v>
      </c>
      <c r="J608" s="139">
        <v>2459.6</v>
      </c>
      <c r="K608" s="48" t="s">
        <v>1249</v>
      </c>
      <c r="L608" s="60">
        <v>16</v>
      </c>
      <c r="M608" s="48" t="s">
        <v>612</v>
      </c>
      <c r="N608" s="60" t="s">
        <v>5477</v>
      </c>
      <c r="O608" s="48" t="s">
        <v>7098</v>
      </c>
      <c r="P608" s="60">
        <v>256</v>
      </c>
      <c r="Q608" s="48" t="s">
        <v>961</v>
      </c>
      <c r="R608" s="48" t="s">
        <v>44</v>
      </c>
      <c r="S608" s="48" t="s">
        <v>883</v>
      </c>
      <c r="T608" s="140">
        <v>13</v>
      </c>
      <c r="U608" s="48" t="s">
        <v>7099</v>
      </c>
      <c r="V608" s="48" t="s">
        <v>1933</v>
      </c>
      <c r="W608" s="132" t="s">
        <v>954</v>
      </c>
      <c r="X608" s="140">
        <v>0.879</v>
      </c>
      <c r="Y608" s="140">
        <v>65</v>
      </c>
      <c r="Z608" s="140">
        <v>47.4</v>
      </c>
      <c r="AA608" s="60" t="s">
        <v>612</v>
      </c>
      <c r="AB608" s="223" t="s">
        <v>1851</v>
      </c>
      <c r="AC608" s="141">
        <v>1</v>
      </c>
      <c r="AD608" s="148" t="s">
        <v>7101</v>
      </c>
    </row>
    <row r="609" spans="1:30" s="137" customFormat="1" ht="98" x14ac:dyDescent="0.35">
      <c r="A609" s="147" t="s">
        <v>430</v>
      </c>
      <c r="B609" s="46" t="s">
        <v>6</v>
      </c>
      <c r="C609" s="48" t="s">
        <v>9</v>
      </c>
      <c r="D609" s="46" t="s">
        <v>44</v>
      </c>
      <c r="E609" s="48" t="s">
        <v>6091</v>
      </c>
      <c r="F609" s="131" t="s">
        <v>6091</v>
      </c>
      <c r="G609" s="131">
        <v>5617900</v>
      </c>
      <c r="H609" s="138">
        <v>2949</v>
      </c>
      <c r="I609" s="59">
        <v>0.17</v>
      </c>
      <c r="J609" s="139">
        <v>2459.6</v>
      </c>
      <c r="K609" s="48" t="s">
        <v>1249</v>
      </c>
      <c r="L609" s="60">
        <v>16</v>
      </c>
      <c r="M609" s="48" t="s">
        <v>612</v>
      </c>
      <c r="N609" s="60" t="s">
        <v>5477</v>
      </c>
      <c r="O609" s="48" t="s">
        <v>7098</v>
      </c>
      <c r="P609" s="60">
        <v>256</v>
      </c>
      <c r="Q609" s="48" t="s">
        <v>961</v>
      </c>
      <c r="R609" s="48" t="s">
        <v>44</v>
      </c>
      <c r="S609" s="48" t="s">
        <v>883</v>
      </c>
      <c r="T609" s="140">
        <v>13</v>
      </c>
      <c r="U609" s="48" t="s">
        <v>7099</v>
      </c>
      <c r="V609" s="48" t="s">
        <v>1933</v>
      </c>
      <c r="W609" s="132" t="s">
        <v>954</v>
      </c>
      <c r="X609" s="140">
        <v>0.879</v>
      </c>
      <c r="Y609" s="140">
        <v>65</v>
      </c>
      <c r="Z609" s="140">
        <v>47.4</v>
      </c>
      <c r="AA609" s="60" t="s">
        <v>612</v>
      </c>
      <c r="AB609" s="223" t="s">
        <v>1851</v>
      </c>
      <c r="AC609" s="141">
        <v>1</v>
      </c>
      <c r="AD609" s="148" t="s">
        <v>7102</v>
      </c>
    </row>
    <row r="610" spans="1:30" s="137" customFormat="1" ht="98" x14ac:dyDescent="0.35">
      <c r="A610" s="147" t="s">
        <v>430</v>
      </c>
      <c r="B610" s="46" t="s">
        <v>6</v>
      </c>
      <c r="C610" s="48" t="s">
        <v>9</v>
      </c>
      <c r="D610" s="46" t="s">
        <v>44</v>
      </c>
      <c r="E610" s="48" t="s">
        <v>6707</v>
      </c>
      <c r="F610" s="131" t="s">
        <v>6707</v>
      </c>
      <c r="G610" s="131">
        <v>5617909</v>
      </c>
      <c r="H610" s="138">
        <v>3949</v>
      </c>
      <c r="I610" s="59">
        <v>0.17</v>
      </c>
      <c r="J610" s="139">
        <v>3293.4</v>
      </c>
      <c r="K610" s="48" t="s">
        <v>1249</v>
      </c>
      <c r="L610" s="60">
        <v>16</v>
      </c>
      <c r="M610" s="48" t="s">
        <v>612</v>
      </c>
      <c r="N610" s="60" t="s">
        <v>5477</v>
      </c>
      <c r="O610" s="48" t="s">
        <v>7098</v>
      </c>
      <c r="P610" s="60">
        <v>1000</v>
      </c>
      <c r="Q610" s="48" t="s">
        <v>961</v>
      </c>
      <c r="R610" s="48" t="s">
        <v>44</v>
      </c>
      <c r="S610" s="48" t="s">
        <v>883</v>
      </c>
      <c r="T610" s="140">
        <v>13</v>
      </c>
      <c r="U610" s="48" t="s">
        <v>7099</v>
      </c>
      <c r="V610" s="48" t="s">
        <v>1933</v>
      </c>
      <c r="W610" s="132" t="s">
        <v>954</v>
      </c>
      <c r="X610" s="140">
        <v>0.879</v>
      </c>
      <c r="Y610" s="140">
        <v>65</v>
      </c>
      <c r="Z610" s="140">
        <v>47.4</v>
      </c>
      <c r="AA610" s="60" t="s">
        <v>612</v>
      </c>
      <c r="AB610" s="223" t="s">
        <v>1851</v>
      </c>
      <c r="AC610" s="141">
        <v>1</v>
      </c>
      <c r="AD610" s="148" t="s">
        <v>7103</v>
      </c>
    </row>
    <row r="611" spans="1:30" s="137" customFormat="1" ht="98" x14ac:dyDescent="0.35">
      <c r="A611" s="147" t="s">
        <v>430</v>
      </c>
      <c r="B611" s="46" t="s">
        <v>6</v>
      </c>
      <c r="C611" s="48" t="s">
        <v>9</v>
      </c>
      <c r="D611" s="46" t="s">
        <v>44</v>
      </c>
      <c r="E611" s="48" t="s">
        <v>6710</v>
      </c>
      <c r="F611" s="131" t="s">
        <v>6710</v>
      </c>
      <c r="G611" s="131">
        <v>5617911</v>
      </c>
      <c r="H611" s="138">
        <v>4699</v>
      </c>
      <c r="I611" s="59">
        <v>0.17</v>
      </c>
      <c r="J611" s="139">
        <v>3919.3</v>
      </c>
      <c r="K611" s="48" t="s">
        <v>1249</v>
      </c>
      <c r="L611" s="60">
        <v>32</v>
      </c>
      <c r="M611" s="48" t="s">
        <v>612</v>
      </c>
      <c r="N611" s="60" t="s">
        <v>5477</v>
      </c>
      <c r="O611" s="48" t="s">
        <v>7098</v>
      </c>
      <c r="P611" s="60">
        <v>1000</v>
      </c>
      <c r="Q611" s="48" t="s">
        <v>961</v>
      </c>
      <c r="R611" s="48" t="s">
        <v>44</v>
      </c>
      <c r="S611" s="48" t="s">
        <v>883</v>
      </c>
      <c r="T611" s="140">
        <v>13</v>
      </c>
      <c r="U611" s="48" t="s">
        <v>7099</v>
      </c>
      <c r="V611" s="48" t="s">
        <v>1933</v>
      </c>
      <c r="W611" s="132" t="s">
        <v>954</v>
      </c>
      <c r="X611" s="140">
        <v>0.879</v>
      </c>
      <c r="Y611" s="140">
        <v>65</v>
      </c>
      <c r="Z611" s="140">
        <v>47.4</v>
      </c>
      <c r="AA611" s="60" t="s">
        <v>612</v>
      </c>
      <c r="AB611" s="223" t="s">
        <v>1851</v>
      </c>
      <c r="AC611" s="141">
        <v>1</v>
      </c>
      <c r="AD611" s="148" t="s">
        <v>7104</v>
      </c>
    </row>
    <row r="612" spans="1:30" s="137" customFormat="1" ht="112" x14ac:dyDescent="0.35">
      <c r="A612" s="147" t="s">
        <v>430</v>
      </c>
      <c r="B612" s="46" t="s">
        <v>6</v>
      </c>
      <c r="C612" s="48" t="s">
        <v>9</v>
      </c>
      <c r="D612" s="46" t="s">
        <v>44</v>
      </c>
      <c r="E612" s="48" t="s">
        <v>7122</v>
      </c>
      <c r="F612" s="131" t="s">
        <v>7122</v>
      </c>
      <c r="G612" s="131">
        <v>5618005</v>
      </c>
      <c r="H612" s="138">
        <v>2749</v>
      </c>
      <c r="I612" s="59">
        <v>0.17</v>
      </c>
      <c r="J612" s="139">
        <v>2293.5</v>
      </c>
      <c r="K612" s="48" t="s">
        <v>7123</v>
      </c>
      <c r="L612" s="60">
        <v>16</v>
      </c>
      <c r="M612" s="48" t="s">
        <v>612</v>
      </c>
      <c r="N612" s="60" t="s">
        <v>5477</v>
      </c>
      <c r="O612" s="48" t="s">
        <v>7098</v>
      </c>
      <c r="P612" s="60">
        <v>256</v>
      </c>
      <c r="Q612" s="48" t="s">
        <v>961</v>
      </c>
      <c r="R612" s="48" t="s">
        <v>44</v>
      </c>
      <c r="S612" s="48" t="s">
        <v>883</v>
      </c>
      <c r="T612" s="140">
        <v>13</v>
      </c>
      <c r="U612" s="48" t="s">
        <v>7099</v>
      </c>
      <c r="V612" s="48" t="s">
        <v>1933</v>
      </c>
      <c r="W612" s="132" t="s">
        <v>954</v>
      </c>
      <c r="X612" s="140">
        <v>0.879</v>
      </c>
      <c r="Y612" s="140">
        <v>65</v>
      </c>
      <c r="Z612" s="140">
        <v>47.4</v>
      </c>
      <c r="AA612" s="60" t="s">
        <v>612</v>
      </c>
      <c r="AB612" s="223" t="s">
        <v>7124</v>
      </c>
      <c r="AC612" s="141">
        <v>1</v>
      </c>
      <c r="AD612" s="148" t="s">
        <v>7125</v>
      </c>
    </row>
    <row r="613" spans="1:30" s="137" customFormat="1" ht="112" x14ac:dyDescent="0.35">
      <c r="A613" s="147" t="s">
        <v>430</v>
      </c>
      <c r="B613" s="46" t="s">
        <v>6</v>
      </c>
      <c r="C613" s="48" t="s">
        <v>9</v>
      </c>
      <c r="D613" s="46" t="s">
        <v>44</v>
      </c>
      <c r="E613" s="48" t="s">
        <v>7126</v>
      </c>
      <c r="F613" s="131" t="s">
        <v>7126</v>
      </c>
      <c r="G613" s="131">
        <v>5618007</v>
      </c>
      <c r="H613" s="138">
        <v>3199</v>
      </c>
      <c r="I613" s="59">
        <v>0.17</v>
      </c>
      <c r="J613" s="139">
        <v>2668.6</v>
      </c>
      <c r="K613" s="48" t="s">
        <v>7123</v>
      </c>
      <c r="L613" s="60">
        <v>16</v>
      </c>
      <c r="M613" s="48" t="s">
        <v>612</v>
      </c>
      <c r="N613" s="60" t="s">
        <v>5477</v>
      </c>
      <c r="O613" s="48" t="s">
        <v>7098</v>
      </c>
      <c r="P613" s="60">
        <v>512</v>
      </c>
      <c r="Q613" s="48" t="s">
        <v>961</v>
      </c>
      <c r="R613" s="48" t="s">
        <v>44</v>
      </c>
      <c r="S613" s="48" t="s">
        <v>883</v>
      </c>
      <c r="T613" s="140">
        <v>13</v>
      </c>
      <c r="U613" s="48" t="s">
        <v>7099</v>
      </c>
      <c r="V613" s="48" t="s">
        <v>1933</v>
      </c>
      <c r="W613" s="132" t="s">
        <v>954</v>
      </c>
      <c r="X613" s="140">
        <v>0.879</v>
      </c>
      <c r="Y613" s="140">
        <v>65</v>
      </c>
      <c r="Z613" s="140">
        <v>47.4</v>
      </c>
      <c r="AA613" s="60" t="s">
        <v>612</v>
      </c>
      <c r="AB613" s="223" t="s">
        <v>7124</v>
      </c>
      <c r="AC613" s="141">
        <v>1</v>
      </c>
      <c r="AD613" s="148" t="s">
        <v>7127</v>
      </c>
    </row>
    <row r="614" spans="1:30" s="137" customFormat="1" ht="140" x14ac:dyDescent="0.35">
      <c r="A614" s="147" t="s">
        <v>430</v>
      </c>
      <c r="B614" s="46" t="s">
        <v>6</v>
      </c>
      <c r="C614" s="48" t="s">
        <v>9</v>
      </c>
      <c r="D614" s="46" t="s">
        <v>44</v>
      </c>
      <c r="E614" s="48" t="s">
        <v>1012</v>
      </c>
      <c r="F614" s="131" t="s">
        <v>1012</v>
      </c>
      <c r="G614" s="131">
        <v>5319273</v>
      </c>
      <c r="H614" s="138">
        <v>2029.01</v>
      </c>
      <c r="I614" s="59">
        <v>0.13</v>
      </c>
      <c r="J614" s="139">
        <v>1755.6</v>
      </c>
      <c r="K614" s="48" t="s">
        <v>1244</v>
      </c>
      <c r="L614" s="60">
        <v>8</v>
      </c>
      <c r="M614" s="48" t="s">
        <v>612</v>
      </c>
      <c r="N614" s="60" t="s">
        <v>5477</v>
      </c>
      <c r="O614" s="48" t="s">
        <v>7098</v>
      </c>
      <c r="P614" s="60">
        <v>128</v>
      </c>
      <c r="Q614" s="48" t="s">
        <v>961</v>
      </c>
      <c r="R614" s="48" t="s">
        <v>44</v>
      </c>
      <c r="S614" s="48" t="s">
        <v>883</v>
      </c>
      <c r="T614" s="140">
        <v>13</v>
      </c>
      <c r="U614" s="48" t="s">
        <v>7099</v>
      </c>
      <c r="V614" s="48" t="s">
        <v>1933</v>
      </c>
      <c r="W614" s="132" t="s">
        <v>954</v>
      </c>
      <c r="X614" s="140">
        <v>0.89100000000000001</v>
      </c>
      <c r="Y614" s="140">
        <v>65</v>
      </c>
      <c r="Z614" s="140">
        <v>51.5</v>
      </c>
      <c r="AA614" s="60" t="s">
        <v>612</v>
      </c>
      <c r="AB614" s="223" t="s">
        <v>1851</v>
      </c>
      <c r="AC614" s="141">
        <v>1</v>
      </c>
      <c r="AD614" s="148" t="s">
        <v>7133</v>
      </c>
    </row>
    <row r="615" spans="1:30" s="137" customFormat="1" ht="140" x14ac:dyDescent="0.35">
      <c r="A615" s="147" t="s">
        <v>430</v>
      </c>
      <c r="B615" s="46" t="s">
        <v>6</v>
      </c>
      <c r="C615" s="48" t="s">
        <v>9</v>
      </c>
      <c r="D615" s="46" t="s">
        <v>44</v>
      </c>
      <c r="E615" s="48" t="s">
        <v>1016</v>
      </c>
      <c r="F615" s="131" t="s">
        <v>1016</v>
      </c>
      <c r="G615" s="131">
        <v>5319277</v>
      </c>
      <c r="H615" s="138">
        <v>2179</v>
      </c>
      <c r="I615" s="59">
        <v>0.15</v>
      </c>
      <c r="J615" s="139">
        <v>1851.3</v>
      </c>
      <c r="K615" s="48" t="s">
        <v>1244</v>
      </c>
      <c r="L615" s="60">
        <v>8</v>
      </c>
      <c r="M615" s="48" t="s">
        <v>612</v>
      </c>
      <c r="N615" s="60" t="s">
        <v>5477</v>
      </c>
      <c r="O615" s="48" t="s">
        <v>7098</v>
      </c>
      <c r="P615" s="60">
        <v>256</v>
      </c>
      <c r="Q615" s="48" t="s">
        <v>961</v>
      </c>
      <c r="R615" s="48" t="s">
        <v>44</v>
      </c>
      <c r="S615" s="48" t="s">
        <v>883</v>
      </c>
      <c r="T615" s="140">
        <v>13</v>
      </c>
      <c r="U615" s="48" t="s">
        <v>7099</v>
      </c>
      <c r="V615" s="48" t="s">
        <v>1933</v>
      </c>
      <c r="W615" s="132" t="s">
        <v>954</v>
      </c>
      <c r="X615" s="140">
        <v>0.89100000000000001</v>
      </c>
      <c r="Y615" s="140">
        <v>65</v>
      </c>
      <c r="Z615" s="140">
        <v>51.5</v>
      </c>
      <c r="AA615" s="60" t="s">
        <v>612</v>
      </c>
      <c r="AB615" s="223" t="s">
        <v>1851</v>
      </c>
      <c r="AC615" s="141">
        <v>1</v>
      </c>
      <c r="AD615" s="148" t="s">
        <v>7134</v>
      </c>
    </row>
    <row r="616" spans="1:30" s="137" customFormat="1" ht="140" x14ac:dyDescent="0.35">
      <c r="A616" s="147" t="s">
        <v>430</v>
      </c>
      <c r="B616" s="46" t="s">
        <v>6</v>
      </c>
      <c r="C616" s="48" t="s">
        <v>9</v>
      </c>
      <c r="D616" s="46" t="s">
        <v>44</v>
      </c>
      <c r="E616" s="48" t="s">
        <v>1020</v>
      </c>
      <c r="F616" s="131" t="s">
        <v>1020</v>
      </c>
      <c r="G616" s="131">
        <v>5319281</v>
      </c>
      <c r="H616" s="138">
        <v>2479</v>
      </c>
      <c r="I616" s="59">
        <v>0.15</v>
      </c>
      <c r="J616" s="139">
        <v>2106.5</v>
      </c>
      <c r="K616" s="48" t="s">
        <v>1244</v>
      </c>
      <c r="L616" s="60">
        <v>16</v>
      </c>
      <c r="M616" s="48" t="s">
        <v>612</v>
      </c>
      <c r="N616" s="60" t="s">
        <v>5477</v>
      </c>
      <c r="O616" s="48" t="s">
        <v>7098</v>
      </c>
      <c r="P616" s="60">
        <v>256</v>
      </c>
      <c r="Q616" s="48" t="s">
        <v>961</v>
      </c>
      <c r="R616" s="48" t="s">
        <v>44</v>
      </c>
      <c r="S616" s="48" t="s">
        <v>883</v>
      </c>
      <c r="T616" s="140">
        <v>13</v>
      </c>
      <c r="U616" s="48" t="s">
        <v>7099</v>
      </c>
      <c r="V616" s="48" t="s">
        <v>1933</v>
      </c>
      <c r="W616" s="132" t="s">
        <v>954</v>
      </c>
      <c r="X616" s="140">
        <v>0.89100000000000001</v>
      </c>
      <c r="Y616" s="140">
        <v>65</v>
      </c>
      <c r="Z616" s="140">
        <v>51.5</v>
      </c>
      <c r="AA616" s="60" t="s">
        <v>612</v>
      </c>
      <c r="AB616" s="223" t="s">
        <v>1851</v>
      </c>
      <c r="AC616" s="141">
        <v>1</v>
      </c>
      <c r="AD616" s="148" t="s">
        <v>7135</v>
      </c>
    </row>
    <row r="617" spans="1:30" s="137" customFormat="1" ht="140" x14ac:dyDescent="0.35">
      <c r="A617" s="147" t="s">
        <v>430</v>
      </c>
      <c r="B617" s="46" t="s">
        <v>6</v>
      </c>
      <c r="C617" s="48" t="s">
        <v>9</v>
      </c>
      <c r="D617" s="46" t="s">
        <v>44</v>
      </c>
      <c r="E617" s="48" t="s">
        <v>1025</v>
      </c>
      <c r="F617" s="131" t="s">
        <v>1025</v>
      </c>
      <c r="G617" s="131">
        <v>5319287</v>
      </c>
      <c r="H617" s="138">
        <v>2779</v>
      </c>
      <c r="I617" s="59">
        <v>0.17</v>
      </c>
      <c r="J617" s="139">
        <v>2317.6999999999998</v>
      </c>
      <c r="K617" s="48" t="s">
        <v>1249</v>
      </c>
      <c r="L617" s="60">
        <v>16</v>
      </c>
      <c r="M617" s="48" t="s">
        <v>612</v>
      </c>
      <c r="N617" s="60" t="s">
        <v>5477</v>
      </c>
      <c r="O617" s="48" t="s">
        <v>7098</v>
      </c>
      <c r="P617" s="60">
        <v>256</v>
      </c>
      <c r="Q617" s="48" t="s">
        <v>961</v>
      </c>
      <c r="R617" s="48" t="s">
        <v>44</v>
      </c>
      <c r="S617" s="48" t="s">
        <v>883</v>
      </c>
      <c r="T617" s="140">
        <v>13</v>
      </c>
      <c r="U617" s="48" t="s">
        <v>7099</v>
      </c>
      <c r="V617" s="48" t="s">
        <v>1933</v>
      </c>
      <c r="W617" s="132" t="s">
        <v>954</v>
      </c>
      <c r="X617" s="140">
        <v>0.89100000000000001</v>
      </c>
      <c r="Y617" s="140">
        <v>65</v>
      </c>
      <c r="Z617" s="140">
        <v>51.5</v>
      </c>
      <c r="AA617" s="60" t="s">
        <v>612</v>
      </c>
      <c r="AB617" s="223" t="s">
        <v>1851</v>
      </c>
      <c r="AC617" s="141">
        <v>1</v>
      </c>
      <c r="AD617" s="148" t="s">
        <v>7137</v>
      </c>
    </row>
    <row r="618" spans="1:30" s="137" customFormat="1" ht="84" x14ac:dyDescent="0.35">
      <c r="A618" s="147" t="s">
        <v>430</v>
      </c>
      <c r="B618" s="46" t="s">
        <v>6</v>
      </c>
      <c r="C618" s="48" t="s">
        <v>9</v>
      </c>
      <c r="D618" s="46" t="s">
        <v>44</v>
      </c>
      <c r="E618" s="48" t="s">
        <v>6089</v>
      </c>
      <c r="F618" s="131" t="s">
        <v>6089</v>
      </c>
      <c r="G618" s="131">
        <v>5617895</v>
      </c>
      <c r="H618" s="138">
        <v>2599</v>
      </c>
      <c r="I618" s="59">
        <v>0.15</v>
      </c>
      <c r="J618" s="139">
        <v>2208.8000000000002</v>
      </c>
      <c r="K618" s="48" t="s">
        <v>1244</v>
      </c>
      <c r="L618" s="60">
        <v>16</v>
      </c>
      <c r="M618" s="48" t="s">
        <v>612</v>
      </c>
      <c r="N618" s="60" t="s">
        <v>5477</v>
      </c>
      <c r="O618" s="48" t="s">
        <v>7098</v>
      </c>
      <c r="P618" s="60">
        <v>256</v>
      </c>
      <c r="Q618" s="48" t="s">
        <v>961</v>
      </c>
      <c r="R618" s="48" t="s">
        <v>44</v>
      </c>
      <c r="S618" s="48" t="s">
        <v>883</v>
      </c>
      <c r="T618" s="140">
        <v>13</v>
      </c>
      <c r="U618" s="48" t="s">
        <v>7099</v>
      </c>
      <c r="V618" s="48" t="s">
        <v>1933</v>
      </c>
      <c r="W618" s="132" t="s">
        <v>954</v>
      </c>
      <c r="X618" s="140">
        <v>0.879</v>
      </c>
      <c r="Y618" s="140">
        <v>65</v>
      </c>
      <c r="Z618" s="140">
        <v>47.4</v>
      </c>
      <c r="AA618" s="60" t="s">
        <v>612</v>
      </c>
      <c r="AB618" s="223" t="s">
        <v>7124</v>
      </c>
      <c r="AC618" s="141">
        <v>1</v>
      </c>
      <c r="AD618" s="148" t="s">
        <v>8072</v>
      </c>
    </row>
    <row r="619" spans="1:30" s="137" customFormat="1" ht="28" x14ac:dyDescent="0.35">
      <c r="A619" s="147" t="s">
        <v>430</v>
      </c>
      <c r="B619" s="46" t="s">
        <v>6</v>
      </c>
      <c r="C619" s="48" t="s">
        <v>9</v>
      </c>
      <c r="D619" s="46" t="s">
        <v>44</v>
      </c>
      <c r="E619" s="48" t="s">
        <v>8079</v>
      </c>
      <c r="F619" s="131" t="s">
        <v>8079</v>
      </c>
      <c r="G619" s="131">
        <v>5901363</v>
      </c>
      <c r="H619" s="138">
        <v>959</v>
      </c>
      <c r="I619" s="59">
        <v>0.09</v>
      </c>
      <c r="J619" s="139">
        <v>869</v>
      </c>
      <c r="K619" s="48" t="s">
        <v>8080</v>
      </c>
      <c r="L619" s="60">
        <v>8</v>
      </c>
      <c r="M619" s="48" t="s">
        <v>612</v>
      </c>
      <c r="N619" s="60" t="s">
        <v>5477</v>
      </c>
      <c r="O619" s="48" t="s">
        <v>7098</v>
      </c>
      <c r="P619" s="60">
        <v>64</v>
      </c>
      <c r="Q619" s="48" t="s">
        <v>961</v>
      </c>
      <c r="R619" s="48" t="s">
        <v>44</v>
      </c>
      <c r="S619" s="48" t="s">
        <v>883</v>
      </c>
      <c r="T619" s="140">
        <v>10.5</v>
      </c>
      <c r="U619" s="48" t="s">
        <v>7099</v>
      </c>
      <c r="V619" s="48" t="s">
        <v>1933</v>
      </c>
      <c r="W619" s="132" t="s">
        <v>954</v>
      </c>
      <c r="X619" s="140">
        <v>0.5</v>
      </c>
      <c r="Y619" s="140">
        <v>65</v>
      </c>
      <c r="Z619" s="140">
        <v>47.4</v>
      </c>
      <c r="AA619" s="60" t="s">
        <v>612</v>
      </c>
      <c r="AB619" s="223" t="s">
        <v>1851</v>
      </c>
      <c r="AC619" s="141">
        <v>1</v>
      </c>
      <c r="AD619" s="148" t="s">
        <v>8081</v>
      </c>
    </row>
    <row r="620" spans="1:30" s="137" customFormat="1" ht="28" x14ac:dyDescent="0.35">
      <c r="A620" s="147" t="s">
        <v>430</v>
      </c>
      <c r="B620" s="46" t="s">
        <v>6</v>
      </c>
      <c r="C620" s="48" t="s">
        <v>9</v>
      </c>
      <c r="D620" s="46" t="s">
        <v>44</v>
      </c>
      <c r="E620" s="48" t="s">
        <v>8082</v>
      </c>
      <c r="F620" s="131" t="s">
        <v>8082</v>
      </c>
      <c r="G620" s="131">
        <v>5901367</v>
      </c>
      <c r="H620" s="138">
        <v>1129</v>
      </c>
      <c r="I620" s="59">
        <v>0.1</v>
      </c>
      <c r="J620" s="139">
        <v>1010.9</v>
      </c>
      <c r="K620" s="48" t="s">
        <v>8080</v>
      </c>
      <c r="L620" s="60">
        <v>8</v>
      </c>
      <c r="M620" s="48" t="s">
        <v>612</v>
      </c>
      <c r="N620" s="60" t="s">
        <v>5477</v>
      </c>
      <c r="O620" s="48" t="s">
        <v>7098</v>
      </c>
      <c r="P620" s="60">
        <v>128</v>
      </c>
      <c r="Q620" s="48" t="s">
        <v>961</v>
      </c>
      <c r="R620" s="48" t="s">
        <v>44</v>
      </c>
      <c r="S620" s="48" t="s">
        <v>883</v>
      </c>
      <c r="T620" s="140">
        <v>10.5</v>
      </c>
      <c r="U620" s="48" t="s">
        <v>7099</v>
      </c>
      <c r="V620" s="48" t="s">
        <v>1933</v>
      </c>
      <c r="W620" s="132" t="s">
        <v>954</v>
      </c>
      <c r="X620" s="140">
        <v>0.5</v>
      </c>
      <c r="Y620" s="140">
        <v>65</v>
      </c>
      <c r="Z620" s="140">
        <v>47.4</v>
      </c>
      <c r="AA620" s="60" t="s">
        <v>612</v>
      </c>
      <c r="AB620" s="223" t="s">
        <v>1851</v>
      </c>
      <c r="AC620" s="141">
        <v>1</v>
      </c>
      <c r="AD620" s="148" t="s">
        <v>8083</v>
      </c>
    </row>
    <row r="621" spans="1:30" s="137" customFormat="1" ht="28" x14ac:dyDescent="0.35">
      <c r="A621" s="147" t="s">
        <v>430</v>
      </c>
      <c r="B621" s="46" t="s">
        <v>6</v>
      </c>
      <c r="C621" s="48" t="s">
        <v>9</v>
      </c>
      <c r="D621" s="46" t="s">
        <v>44</v>
      </c>
      <c r="E621" s="48" t="s">
        <v>8084</v>
      </c>
      <c r="F621" s="131" t="s">
        <v>8084</v>
      </c>
      <c r="G621" s="131">
        <v>5901371</v>
      </c>
      <c r="H621" s="138">
        <v>1299</v>
      </c>
      <c r="I621" s="59">
        <v>0.1</v>
      </c>
      <c r="J621" s="139">
        <v>1162.7</v>
      </c>
      <c r="K621" s="48" t="s">
        <v>8080</v>
      </c>
      <c r="L621" s="60">
        <v>8</v>
      </c>
      <c r="M621" s="48" t="s">
        <v>612</v>
      </c>
      <c r="N621" s="60" t="s">
        <v>5477</v>
      </c>
      <c r="O621" s="48" t="s">
        <v>7098</v>
      </c>
      <c r="P621" s="60">
        <v>256</v>
      </c>
      <c r="Q621" s="48" t="s">
        <v>961</v>
      </c>
      <c r="R621" s="48" t="s">
        <v>44</v>
      </c>
      <c r="S621" s="48" t="s">
        <v>883</v>
      </c>
      <c r="T621" s="140">
        <v>10.5</v>
      </c>
      <c r="U621" s="48" t="s">
        <v>7099</v>
      </c>
      <c r="V621" s="48" t="s">
        <v>1933</v>
      </c>
      <c r="W621" s="132" t="s">
        <v>954</v>
      </c>
      <c r="X621" s="140">
        <v>0.5</v>
      </c>
      <c r="Y621" s="140">
        <v>65</v>
      </c>
      <c r="Z621" s="140">
        <v>47.4</v>
      </c>
      <c r="AA621" s="60" t="s">
        <v>612</v>
      </c>
      <c r="AB621" s="223" t="s">
        <v>1851</v>
      </c>
      <c r="AC621" s="141">
        <v>1</v>
      </c>
      <c r="AD621" s="148" t="s">
        <v>8085</v>
      </c>
    </row>
    <row r="622" spans="1:30" s="137" customFormat="1" ht="42" x14ac:dyDescent="0.35">
      <c r="A622" s="147" t="s">
        <v>430</v>
      </c>
      <c r="B622" s="46" t="s">
        <v>6</v>
      </c>
      <c r="C622" s="48" t="s">
        <v>9</v>
      </c>
      <c r="D622" s="46" t="s">
        <v>44</v>
      </c>
      <c r="E622" s="48" t="s">
        <v>8086</v>
      </c>
      <c r="F622" s="131" t="s">
        <v>8086</v>
      </c>
      <c r="G622" s="131">
        <v>5391337</v>
      </c>
      <c r="H622" s="138">
        <v>1179</v>
      </c>
      <c r="I622" s="59">
        <v>0.24</v>
      </c>
      <c r="J622" s="139">
        <v>892.1</v>
      </c>
      <c r="K622" s="48" t="s">
        <v>6085</v>
      </c>
      <c r="L622" s="60">
        <v>8</v>
      </c>
      <c r="M622" s="48" t="s">
        <v>612</v>
      </c>
      <c r="N622" s="60" t="s">
        <v>5477</v>
      </c>
      <c r="O622" s="48" t="s">
        <v>7098</v>
      </c>
      <c r="P622" s="60">
        <v>128</v>
      </c>
      <c r="Q622" s="48" t="s">
        <v>961</v>
      </c>
      <c r="R622" s="48" t="s">
        <v>44</v>
      </c>
      <c r="S622" s="48" t="s">
        <v>883</v>
      </c>
      <c r="T622" s="140">
        <v>10.5</v>
      </c>
      <c r="U622" s="48" t="s">
        <v>7099</v>
      </c>
      <c r="V622" s="48" t="s">
        <v>1933</v>
      </c>
      <c r="W622" s="132" t="s">
        <v>954</v>
      </c>
      <c r="X622" s="140">
        <v>0.5</v>
      </c>
      <c r="Y622" s="140">
        <v>65</v>
      </c>
      <c r="Z622" s="140">
        <v>47.4</v>
      </c>
      <c r="AA622" s="60" t="s">
        <v>612</v>
      </c>
      <c r="AB622" s="223" t="s">
        <v>1851</v>
      </c>
      <c r="AC622" s="141">
        <v>1</v>
      </c>
      <c r="AD622" s="148" t="s">
        <v>8087</v>
      </c>
    </row>
    <row r="623" spans="1:30" s="137" customFormat="1" ht="42" x14ac:dyDescent="0.35">
      <c r="A623" s="147" t="s">
        <v>430</v>
      </c>
      <c r="B623" s="46" t="s">
        <v>6</v>
      </c>
      <c r="C623" s="48" t="s">
        <v>9</v>
      </c>
      <c r="D623" s="46" t="s">
        <v>44</v>
      </c>
      <c r="E623" s="48" t="s">
        <v>8088</v>
      </c>
      <c r="F623" s="131" t="s">
        <v>8088</v>
      </c>
      <c r="G623" s="131">
        <v>5391338</v>
      </c>
      <c r="H623" s="138">
        <v>1179</v>
      </c>
      <c r="I623" s="59">
        <v>0.24</v>
      </c>
      <c r="J623" s="139">
        <v>892.1</v>
      </c>
      <c r="K623" s="48" t="s">
        <v>6085</v>
      </c>
      <c r="L623" s="60">
        <v>8</v>
      </c>
      <c r="M623" s="48" t="s">
        <v>612</v>
      </c>
      <c r="N623" s="60" t="s">
        <v>5477</v>
      </c>
      <c r="O623" s="48" t="s">
        <v>7098</v>
      </c>
      <c r="P623" s="60">
        <v>128</v>
      </c>
      <c r="Q623" s="48" t="s">
        <v>961</v>
      </c>
      <c r="R623" s="48" t="s">
        <v>44</v>
      </c>
      <c r="S623" s="48" t="s">
        <v>883</v>
      </c>
      <c r="T623" s="140">
        <v>10.5</v>
      </c>
      <c r="U623" s="48" t="s">
        <v>7099</v>
      </c>
      <c r="V623" s="48" t="s">
        <v>1933</v>
      </c>
      <c r="W623" s="132" t="s">
        <v>954</v>
      </c>
      <c r="X623" s="140">
        <v>0.5</v>
      </c>
      <c r="Y623" s="140">
        <v>65</v>
      </c>
      <c r="Z623" s="140">
        <v>47.4</v>
      </c>
      <c r="AA623" s="60" t="s">
        <v>612</v>
      </c>
      <c r="AB623" s="223" t="s">
        <v>1851</v>
      </c>
      <c r="AC623" s="141">
        <v>1</v>
      </c>
      <c r="AD623" s="148" t="s">
        <v>8089</v>
      </c>
    </row>
    <row r="624" spans="1:30" s="137" customFormat="1" ht="42" x14ac:dyDescent="0.35">
      <c r="A624" s="147" t="s">
        <v>430</v>
      </c>
      <c r="B624" s="46" t="s">
        <v>6</v>
      </c>
      <c r="C624" s="48" t="s">
        <v>9</v>
      </c>
      <c r="D624" s="46" t="s">
        <v>44</v>
      </c>
      <c r="E624" s="48" t="s">
        <v>8090</v>
      </c>
      <c r="F624" s="131" t="s">
        <v>8090</v>
      </c>
      <c r="G624" s="131"/>
      <c r="H624" s="138">
        <v>1349</v>
      </c>
      <c r="I624" s="59">
        <v>0.24</v>
      </c>
      <c r="J624" s="139">
        <v>1019.7</v>
      </c>
      <c r="K624" s="48" t="s">
        <v>6085</v>
      </c>
      <c r="L624" s="60">
        <v>8</v>
      </c>
      <c r="M624" s="48" t="s">
        <v>612</v>
      </c>
      <c r="N624" s="60" t="s">
        <v>5477</v>
      </c>
      <c r="O624" s="48" t="s">
        <v>7098</v>
      </c>
      <c r="P624" s="60">
        <v>256</v>
      </c>
      <c r="Q624" s="48" t="s">
        <v>961</v>
      </c>
      <c r="R624" s="48" t="s">
        <v>44</v>
      </c>
      <c r="S624" s="48" t="s">
        <v>883</v>
      </c>
      <c r="T624" s="140">
        <v>10.5</v>
      </c>
      <c r="U624" s="48" t="s">
        <v>7099</v>
      </c>
      <c r="V624" s="48" t="s">
        <v>1933</v>
      </c>
      <c r="W624" s="132" t="s">
        <v>954</v>
      </c>
      <c r="X624" s="140">
        <v>0.5</v>
      </c>
      <c r="Y624" s="140">
        <v>65</v>
      </c>
      <c r="Z624" s="140">
        <v>47.4</v>
      </c>
      <c r="AA624" s="60" t="s">
        <v>612</v>
      </c>
      <c r="AB624" s="223" t="s">
        <v>1851</v>
      </c>
      <c r="AC624" s="141">
        <v>1</v>
      </c>
      <c r="AD624" s="148" t="s">
        <v>8091</v>
      </c>
    </row>
    <row r="625" spans="1:30" s="137" customFormat="1" ht="42" x14ac:dyDescent="0.35">
      <c r="A625" s="147" t="s">
        <v>430</v>
      </c>
      <c r="B625" s="46" t="s">
        <v>6</v>
      </c>
      <c r="C625" s="48" t="s">
        <v>9</v>
      </c>
      <c r="D625" s="46" t="s">
        <v>44</v>
      </c>
      <c r="E625" s="48" t="s">
        <v>8092</v>
      </c>
      <c r="F625" s="131" t="s">
        <v>8092</v>
      </c>
      <c r="G625" s="131"/>
      <c r="H625" s="138">
        <v>1349</v>
      </c>
      <c r="I625" s="59">
        <v>0.24</v>
      </c>
      <c r="J625" s="139">
        <v>1019.7</v>
      </c>
      <c r="K625" s="48" t="s">
        <v>6085</v>
      </c>
      <c r="L625" s="60">
        <v>8</v>
      </c>
      <c r="M625" s="48" t="s">
        <v>612</v>
      </c>
      <c r="N625" s="60" t="s">
        <v>5477</v>
      </c>
      <c r="O625" s="48" t="s">
        <v>7098</v>
      </c>
      <c r="P625" s="60">
        <v>256</v>
      </c>
      <c r="Q625" s="48" t="s">
        <v>961</v>
      </c>
      <c r="R625" s="48" t="s">
        <v>44</v>
      </c>
      <c r="S625" s="48" t="s">
        <v>883</v>
      </c>
      <c r="T625" s="140">
        <v>10.5</v>
      </c>
      <c r="U625" s="48" t="s">
        <v>7099</v>
      </c>
      <c r="V625" s="48" t="s">
        <v>1933</v>
      </c>
      <c r="W625" s="132" t="s">
        <v>954</v>
      </c>
      <c r="X625" s="140">
        <v>0.5</v>
      </c>
      <c r="Y625" s="140">
        <v>65</v>
      </c>
      <c r="Z625" s="140">
        <v>47.4</v>
      </c>
      <c r="AA625" s="60" t="s">
        <v>612</v>
      </c>
      <c r="AB625" s="223" t="s">
        <v>1851</v>
      </c>
      <c r="AC625" s="141">
        <v>1</v>
      </c>
      <c r="AD625" s="148" t="s">
        <v>8093</v>
      </c>
    </row>
    <row r="626" spans="1:30" s="137" customFormat="1" ht="28" x14ac:dyDescent="0.35">
      <c r="A626" s="147" t="s">
        <v>430</v>
      </c>
      <c r="B626" s="46" t="s">
        <v>6</v>
      </c>
      <c r="C626" s="48" t="s">
        <v>9</v>
      </c>
      <c r="D626" s="46" t="s">
        <v>44</v>
      </c>
      <c r="E626" s="48" t="s">
        <v>8105</v>
      </c>
      <c r="F626" s="131" t="s">
        <v>8105</v>
      </c>
      <c r="G626" s="131">
        <v>5618001</v>
      </c>
      <c r="H626" s="138">
        <v>2299</v>
      </c>
      <c r="I626" s="59">
        <v>0.13</v>
      </c>
      <c r="J626" s="139">
        <v>1989.9</v>
      </c>
      <c r="K626" s="48" t="s">
        <v>8106</v>
      </c>
      <c r="L626" s="60">
        <v>8</v>
      </c>
      <c r="M626" s="48" t="s">
        <v>612</v>
      </c>
      <c r="N626" s="60" t="s">
        <v>5477</v>
      </c>
      <c r="O626" s="48" t="s">
        <v>7098</v>
      </c>
      <c r="P626" s="60">
        <v>128</v>
      </c>
      <c r="Q626" s="48" t="s">
        <v>961</v>
      </c>
      <c r="R626" s="48" t="s">
        <v>44</v>
      </c>
      <c r="S626" s="48" t="s">
        <v>883</v>
      </c>
      <c r="T626" s="140">
        <v>13</v>
      </c>
      <c r="U626" s="48" t="s">
        <v>7099</v>
      </c>
      <c r="V626" s="48" t="s">
        <v>1933</v>
      </c>
      <c r="W626" s="132" t="s">
        <v>954</v>
      </c>
      <c r="X626" s="140">
        <v>0.879</v>
      </c>
      <c r="Y626" s="140">
        <v>65</v>
      </c>
      <c r="Z626" s="140">
        <v>47.4</v>
      </c>
      <c r="AA626" s="60" t="s">
        <v>612</v>
      </c>
      <c r="AB626" s="223" t="s">
        <v>1851</v>
      </c>
      <c r="AC626" s="141">
        <v>1</v>
      </c>
      <c r="AD626" s="148" t="s">
        <v>8107</v>
      </c>
    </row>
    <row r="627" spans="1:30" s="137" customFormat="1" ht="28" x14ac:dyDescent="0.35">
      <c r="A627" s="147" t="s">
        <v>430</v>
      </c>
      <c r="B627" s="46" t="s">
        <v>6</v>
      </c>
      <c r="C627" s="48" t="s">
        <v>9</v>
      </c>
      <c r="D627" s="46" t="s">
        <v>44</v>
      </c>
      <c r="E627" s="48" t="s">
        <v>8108</v>
      </c>
      <c r="F627" s="131" t="s">
        <v>8108</v>
      </c>
      <c r="G627" s="131">
        <v>5618003</v>
      </c>
      <c r="H627" s="138">
        <v>2449</v>
      </c>
      <c r="I627" s="59">
        <v>0.15</v>
      </c>
      <c r="J627" s="139">
        <v>2081.1999999999998</v>
      </c>
      <c r="K627" s="48" t="s">
        <v>8106</v>
      </c>
      <c r="L627" s="60">
        <v>8</v>
      </c>
      <c r="M627" s="48" t="s">
        <v>612</v>
      </c>
      <c r="N627" s="60" t="s">
        <v>5477</v>
      </c>
      <c r="O627" s="48" t="s">
        <v>7098</v>
      </c>
      <c r="P627" s="60">
        <v>256</v>
      </c>
      <c r="Q627" s="48" t="s">
        <v>961</v>
      </c>
      <c r="R627" s="48" t="s">
        <v>44</v>
      </c>
      <c r="S627" s="48" t="s">
        <v>883</v>
      </c>
      <c r="T627" s="140">
        <v>13</v>
      </c>
      <c r="U627" s="48" t="s">
        <v>7099</v>
      </c>
      <c r="V627" s="48" t="s">
        <v>1933</v>
      </c>
      <c r="W627" s="132" t="s">
        <v>954</v>
      </c>
      <c r="X627" s="140">
        <v>0.879</v>
      </c>
      <c r="Y627" s="140">
        <v>65</v>
      </c>
      <c r="Z627" s="140">
        <v>47.4</v>
      </c>
      <c r="AA627" s="60" t="s">
        <v>612</v>
      </c>
      <c r="AB627" s="223" t="s">
        <v>1851</v>
      </c>
      <c r="AC627" s="141">
        <v>1</v>
      </c>
      <c r="AD627" s="148" t="s">
        <v>8109</v>
      </c>
    </row>
    <row r="628" spans="1:30" s="137" customFormat="1" ht="28" x14ac:dyDescent="0.35">
      <c r="A628" s="147" t="s">
        <v>430</v>
      </c>
      <c r="B628" s="46" t="s">
        <v>6</v>
      </c>
      <c r="C628" s="48" t="s">
        <v>9</v>
      </c>
      <c r="D628" s="46" t="s">
        <v>44</v>
      </c>
      <c r="E628" s="48" t="s">
        <v>6687</v>
      </c>
      <c r="F628" s="131" t="s">
        <v>6687</v>
      </c>
      <c r="G628" s="131">
        <v>5617885</v>
      </c>
      <c r="H628" s="138">
        <v>1949</v>
      </c>
      <c r="I628" s="59">
        <v>0.13</v>
      </c>
      <c r="J628" s="139">
        <v>1686.3</v>
      </c>
      <c r="K628" s="48" t="s">
        <v>1244</v>
      </c>
      <c r="L628" s="60">
        <v>8</v>
      </c>
      <c r="M628" s="48" t="s">
        <v>612</v>
      </c>
      <c r="N628" s="60" t="s">
        <v>5477</v>
      </c>
      <c r="O628" s="48" t="s">
        <v>7098</v>
      </c>
      <c r="P628" s="60">
        <v>128</v>
      </c>
      <c r="Q628" s="48" t="s">
        <v>961</v>
      </c>
      <c r="R628" s="48" t="s">
        <v>44</v>
      </c>
      <c r="S628" s="48" t="s">
        <v>883</v>
      </c>
      <c r="T628" s="140">
        <v>13</v>
      </c>
      <c r="U628" s="48" t="s">
        <v>7099</v>
      </c>
      <c r="V628" s="48" t="s">
        <v>1933</v>
      </c>
      <c r="W628" s="132" t="s">
        <v>954</v>
      </c>
      <c r="X628" s="140">
        <v>0.879</v>
      </c>
      <c r="Y628" s="140">
        <v>65</v>
      </c>
      <c r="Z628" s="140">
        <v>47.4</v>
      </c>
      <c r="AA628" s="60" t="s">
        <v>612</v>
      </c>
      <c r="AB628" s="223" t="s">
        <v>1851</v>
      </c>
      <c r="AC628" s="141">
        <v>1</v>
      </c>
      <c r="AD628" s="148" t="s">
        <v>8110</v>
      </c>
    </row>
    <row r="629" spans="1:30" s="137" customFormat="1" ht="28" x14ac:dyDescent="0.35">
      <c r="A629" s="147" t="s">
        <v>430</v>
      </c>
      <c r="B629" s="46" t="s">
        <v>6</v>
      </c>
      <c r="C629" s="48" t="s">
        <v>9</v>
      </c>
      <c r="D629" s="46" t="s">
        <v>44</v>
      </c>
      <c r="E629" s="48" t="s">
        <v>6694</v>
      </c>
      <c r="F629" s="131" t="s">
        <v>6694</v>
      </c>
      <c r="G629" s="131">
        <v>5617887</v>
      </c>
      <c r="H629" s="138">
        <v>2099</v>
      </c>
      <c r="I629" s="59">
        <v>0.15</v>
      </c>
      <c r="J629" s="139">
        <v>1784.2</v>
      </c>
      <c r="K629" s="48" t="s">
        <v>1244</v>
      </c>
      <c r="L629" s="60">
        <v>8</v>
      </c>
      <c r="M629" s="48" t="s">
        <v>612</v>
      </c>
      <c r="N629" s="60" t="s">
        <v>5477</v>
      </c>
      <c r="O629" s="48" t="s">
        <v>7098</v>
      </c>
      <c r="P629" s="60">
        <v>256</v>
      </c>
      <c r="Q629" s="48" t="s">
        <v>961</v>
      </c>
      <c r="R629" s="48" t="s">
        <v>44</v>
      </c>
      <c r="S629" s="48" t="s">
        <v>883</v>
      </c>
      <c r="T629" s="140">
        <v>13</v>
      </c>
      <c r="U629" s="48" t="s">
        <v>7099</v>
      </c>
      <c r="V629" s="48" t="s">
        <v>1933</v>
      </c>
      <c r="W629" s="132" t="s">
        <v>954</v>
      </c>
      <c r="X629" s="140">
        <v>0.879</v>
      </c>
      <c r="Y629" s="140">
        <v>65</v>
      </c>
      <c r="Z629" s="140">
        <v>47.4</v>
      </c>
      <c r="AA629" s="60" t="s">
        <v>612</v>
      </c>
      <c r="AB629" s="223" t="s">
        <v>1851</v>
      </c>
      <c r="AC629" s="141">
        <v>1</v>
      </c>
      <c r="AD629" s="148" t="s">
        <v>8111</v>
      </c>
    </row>
    <row r="630" spans="1:30" s="137" customFormat="1" ht="28" x14ac:dyDescent="0.35">
      <c r="A630" s="147" t="s">
        <v>430</v>
      </c>
      <c r="B630" s="46" t="s">
        <v>6</v>
      </c>
      <c r="C630" s="48" t="s">
        <v>9</v>
      </c>
      <c r="D630" s="46" t="s">
        <v>44</v>
      </c>
      <c r="E630" s="48" t="s">
        <v>5511</v>
      </c>
      <c r="F630" s="131" t="s">
        <v>5511</v>
      </c>
      <c r="G630" s="131">
        <v>5617888</v>
      </c>
      <c r="H630" s="138">
        <v>2099</v>
      </c>
      <c r="I630" s="59">
        <v>0.15</v>
      </c>
      <c r="J630" s="139">
        <v>1784.2</v>
      </c>
      <c r="K630" s="48" t="s">
        <v>1244</v>
      </c>
      <c r="L630" s="60">
        <v>8</v>
      </c>
      <c r="M630" s="48" t="s">
        <v>612</v>
      </c>
      <c r="N630" s="60" t="s">
        <v>5477</v>
      </c>
      <c r="O630" s="48" t="s">
        <v>7098</v>
      </c>
      <c r="P630" s="60">
        <v>256</v>
      </c>
      <c r="Q630" s="48" t="s">
        <v>961</v>
      </c>
      <c r="R630" s="48" t="s">
        <v>44</v>
      </c>
      <c r="S630" s="48" t="s">
        <v>883</v>
      </c>
      <c r="T630" s="140">
        <v>13</v>
      </c>
      <c r="U630" s="48" t="s">
        <v>7099</v>
      </c>
      <c r="V630" s="48" t="s">
        <v>1933</v>
      </c>
      <c r="W630" s="132" t="s">
        <v>954</v>
      </c>
      <c r="X630" s="140">
        <v>0.879</v>
      </c>
      <c r="Y630" s="140">
        <v>65</v>
      </c>
      <c r="Z630" s="140">
        <v>47.4</v>
      </c>
      <c r="AA630" s="60" t="s">
        <v>612</v>
      </c>
      <c r="AB630" s="223" t="s">
        <v>1851</v>
      </c>
      <c r="AC630" s="141">
        <v>1</v>
      </c>
      <c r="AD630" s="148" t="s">
        <v>8112</v>
      </c>
    </row>
    <row r="631" spans="1:30" s="137" customFormat="1" ht="28" x14ac:dyDescent="0.35">
      <c r="A631" s="147" t="s">
        <v>430</v>
      </c>
      <c r="B631" s="46" t="s">
        <v>6</v>
      </c>
      <c r="C631" s="48" t="s">
        <v>9</v>
      </c>
      <c r="D631" s="46" t="s">
        <v>44</v>
      </c>
      <c r="E631" s="48" t="s">
        <v>6704</v>
      </c>
      <c r="F631" s="131" t="s">
        <v>6704</v>
      </c>
      <c r="G631" s="131">
        <v>5617905</v>
      </c>
      <c r="H631" s="138">
        <v>3449</v>
      </c>
      <c r="I631" s="59">
        <v>0.17</v>
      </c>
      <c r="J631" s="139">
        <v>2876.5</v>
      </c>
      <c r="K631" s="48" t="s">
        <v>1249</v>
      </c>
      <c r="L631" s="60">
        <v>16</v>
      </c>
      <c r="M631" s="48" t="s">
        <v>612</v>
      </c>
      <c r="N631" s="60" t="s">
        <v>5477</v>
      </c>
      <c r="O631" s="48" t="s">
        <v>7098</v>
      </c>
      <c r="P631" s="60">
        <v>512</v>
      </c>
      <c r="Q631" s="48" t="s">
        <v>961</v>
      </c>
      <c r="R631" s="48" t="s">
        <v>44</v>
      </c>
      <c r="S631" s="48" t="s">
        <v>883</v>
      </c>
      <c r="T631" s="140">
        <v>13</v>
      </c>
      <c r="U631" s="48" t="s">
        <v>7099</v>
      </c>
      <c r="V631" s="48" t="s">
        <v>1933</v>
      </c>
      <c r="W631" s="132" t="s">
        <v>954</v>
      </c>
      <c r="X631" s="140">
        <v>0.879</v>
      </c>
      <c r="Y631" s="140">
        <v>65</v>
      </c>
      <c r="Z631" s="140">
        <v>47.4</v>
      </c>
      <c r="AA631" s="60" t="s">
        <v>612</v>
      </c>
      <c r="AB631" s="223" t="s">
        <v>1851</v>
      </c>
      <c r="AC631" s="141">
        <v>1</v>
      </c>
      <c r="AD631" s="148" t="s">
        <v>8113</v>
      </c>
    </row>
    <row r="632" spans="1:30" s="137" customFormat="1" ht="28" x14ac:dyDescent="0.35">
      <c r="A632" s="147" t="s">
        <v>430</v>
      </c>
      <c r="B632" s="46" t="s">
        <v>6</v>
      </c>
      <c r="C632" s="48" t="s">
        <v>9</v>
      </c>
      <c r="D632" s="46" t="s">
        <v>44</v>
      </c>
      <c r="E632" s="48" t="s">
        <v>5513</v>
      </c>
      <c r="F632" s="131" t="s">
        <v>5513</v>
      </c>
      <c r="G632" s="131">
        <v>5617906</v>
      </c>
      <c r="H632" s="138">
        <v>3449</v>
      </c>
      <c r="I632" s="59">
        <v>0.17</v>
      </c>
      <c r="J632" s="139">
        <v>2876.5</v>
      </c>
      <c r="K632" s="48" t="s">
        <v>1249</v>
      </c>
      <c r="L632" s="60">
        <v>16</v>
      </c>
      <c r="M632" s="48" t="s">
        <v>612</v>
      </c>
      <c r="N632" s="60" t="s">
        <v>5477</v>
      </c>
      <c r="O632" s="48" t="s">
        <v>7098</v>
      </c>
      <c r="P632" s="60">
        <v>512</v>
      </c>
      <c r="Q632" s="48" t="s">
        <v>961</v>
      </c>
      <c r="R632" s="48" t="s">
        <v>44</v>
      </c>
      <c r="S632" s="48" t="s">
        <v>883</v>
      </c>
      <c r="T632" s="140">
        <v>13</v>
      </c>
      <c r="U632" s="48" t="s">
        <v>7099</v>
      </c>
      <c r="V632" s="48" t="s">
        <v>1933</v>
      </c>
      <c r="W632" s="132" t="s">
        <v>954</v>
      </c>
      <c r="X632" s="140">
        <v>0.879</v>
      </c>
      <c r="Y632" s="140">
        <v>65</v>
      </c>
      <c r="Z632" s="140">
        <v>47.4</v>
      </c>
      <c r="AA632" s="60" t="s">
        <v>612</v>
      </c>
      <c r="AB632" s="223" t="s">
        <v>1851</v>
      </c>
      <c r="AC632" s="141">
        <v>1</v>
      </c>
      <c r="AD632" s="148" t="s">
        <v>8114</v>
      </c>
    </row>
    <row r="633" spans="1:30" s="137" customFormat="1" ht="70" x14ac:dyDescent="0.35">
      <c r="A633" s="147" t="s">
        <v>430</v>
      </c>
      <c r="B633" s="46" t="s">
        <v>6</v>
      </c>
      <c r="C633" s="48" t="s">
        <v>8</v>
      </c>
      <c r="D633" s="46" t="s">
        <v>415</v>
      </c>
      <c r="E633" s="48" t="s">
        <v>8066</v>
      </c>
      <c r="F633" s="131" t="s">
        <v>8066</v>
      </c>
      <c r="G633" s="131" t="s">
        <v>8066</v>
      </c>
      <c r="H633" s="138">
        <v>2750</v>
      </c>
      <c r="I633" s="59">
        <v>0.16</v>
      </c>
      <c r="J633" s="139">
        <v>2321</v>
      </c>
      <c r="K633" s="48" t="s">
        <v>1244</v>
      </c>
      <c r="L633" s="60">
        <v>16</v>
      </c>
      <c r="M633" s="48" t="s">
        <v>612</v>
      </c>
      <c r="N633" s="60" t="s">
        <v>5477</v>
      </c>
      <c r="O633" s="48" t="s">
        <v>8067</v>
      </c>
      <c r="P633" s="60">
        <v>512</v>
      </c>
      <c r="Q633" s="48" t="s">
        <v>961</v>
      </c>
      <c r="R633" s="48" t="s">
        <v>415</v>
      </c>
      <c r="S633" s="48" t="s">
        <v>883</v>
      </c>
      <c r="T633" s="140">
        <v>15.6</v>
      </c>
      <c r="U633" s="48" t="s">
        <v>68</v>
      </c>
      <c r="V633" s="48" t="s">
        <v>68</v>
      </c>
      <c r="W633" s="132" t="s">
        <v>954</v>
      </c>
      <c r="X633" s="140">
        <v>1.2</v>
      </c>
      <c r="Y633" s="140">
        <v>65</v>
      </c>
      <c r="Z633" s="140">
        <v>52</v>
      </c>
      <c r="AA633" s="60" t="s">
        <v>612</v>
      </c>
      <c r="AB633" s="223" t="s">
        <v>1851</v>
      </c>
      <c r="AC633" s="146">
        <v>1</v>
      </c>
      <c r="AD633" s="148" t="s">
        <v>8068</v>
      </c>
    </row>
    <row r="634" spans="1:30" s="137" customFormat="1" ht="56" x14ac:dyDescent="0.35">
      <c r="A634" s="147" t="s">
        <v>430</v>
      </c>
      <c r="B634" s="46" t="s">
        <v>6</v>
      </c>
      <c r="C634" s="48" t="s">
        <v>8</v>
      </c>
      <c r="D634" s="46" t="s">
        <v>415</v>
      </c>
      <c r="E634" s="48" t="s">
        <v>8069</v>
      </c>
      <c r="F634" s="131" t="s">
        <v>8069</v>
      </c>
      <c r="G634" s="131" t="s">
        <v>8069</v>
      </c>
      <c r="H634" s="138">
        <v>3982</v>
      </c>
      <c r="I634" s="59">
        <v>0.14000000000000001</v>
      </c>
      <c r="J634" s="139">
        <v>3444</v>
      </c>
      <c r="K634" s="48" t="s">
        <v>1249</v>
      </c>
      <c r="L634" s="60">
        <v>32</v>
      </c>
      <c r="M634" s="48" t="s">
        <v>612</v>
      </c>
      <c r="N634" s="60">
        <v>4</v>
      </c>
      <c r="O634" s="48" t="s">
        <v>8070</v>
      </c>
      <c r="P634" s="60">
        <v>1000</v>
      </c>
      <c r="Q634" s="48" t="s">
        <v>961</v>
      </c>
      <c r="R634" s="48" t="s">
        <v>415</v>
      </c>
      <c r="S634" s="48" t="s">
        <v>883</v>
      </c>
      <c r="T634" s="140">
        <v>15.6</v>
      </c>
      <c r="U634" s="48" t="s">
        <v>68</v>
      </c>
      <c r="V634" s="48" t="s">
        <v>68</v>
      </c>
      <c r="W634" s="132" t="s">
        <v>954</v>
      </c>
      <c r="X634" s="140">
        <v>1.2</v>
      </c>
      <c r="Y634" s="140">
        <v>65</v>
      </c>
      <c r="Z634" s="140">
        <v>52</v>
      </c>
      <c r="AA634" s="60" t="s">
        <v>612</v>
      </c>
      <c r="AB634" s="223" t="s">
        <v>1851</v>
      </c>
      <c r="AC634" s="146">
        <v>1</v>
      </c>
      <c r="AD634" s="148" t="s">
        <v>8071</v>
      </c>
    </row>
    <row r="635" spans="1:30" s="137" customFormat="1" ht="70" x14ac:dyDescent="0.35">
      <c r="A635" s="147" t="s">
        <v>430</v>
      </c>
      <c r="B635" s="46" t="s">
        <v>6</v>
      </c>
      <c r="C635" s="48" t="s">
        <v>8</v>
      </c>
      <c r="D635" s="46" t="s">
        <v>415</v>
      </c>
      <c r="E635" s="48" t="s">
        <v>8066</v>
      </c>
      <c r="F635" s="131" t="s">
        <v>8066</v>
      </c>
      <c r="G635" s="131" t="s">
        <v>8066</v>
      </c>
      <c r="H635" s="138">
        <v>2750</v>
      </c>
      <c r="I635" s="59">
        <v>0.16</v>
      </c>
      <c r="J635" s="139">
        <v>2321</v>
      </c>
      <c r="K635" s="48" t="s">
        <v>1244</v>
      </c>
      <c r="L635" s="60">
        <v>16</v>
      </c>
      <c r="M635" s="48" t="s">
        <v>612</v>
      </c>
      <c r="N635" s="60" t="s">
        <v>5477</v>
      </c>
      <c r="O635" s="48" t="s">
        <v>8067</v>
      </c>
      <c r="P635" s="60">
        <v>512</v>
      </c>
      <c r="Q635" s="48" t="s">
        <v>961</v>
      </c>
      <c r="R635" s="48" t="s">
        <v>415</v>
      </c>
      <c r="S635" s="48" t="s">
        <v>883</v>
      </c>
      <c r="T635" s="140">
        <v>15.6</v>
      </c>
      <c r="U635" s="48" t="s">
        <v>68</v>
      </c>
      <c r="V635" s="48" t="s">
        <v>68</v>
      </c>
      <c r="W635" s="132" t="s">
        <v>954</v>
      </c>
      <c r="X635" s="140">
        <v>1.2</v>
      </c>
      <c r="Y635" s="140">
        <v>65</v>
      </c>
      <c r="Z635" s="140">
        <v>52</v>
      </c>
      <c r="AA635" s="60" t="s">
        <v>612</v>
      </c>
      <c r="AB635" s="223" t="s">
        <v>1851</v>
      </c>
      <c r="AC635" s="141">
        <v>1</v>
      </c>
      <c r="AD635" s="148" t="s">
        <v>8068</v>
      </c>
    </row>
    <row r="636" spans="1:30" s="137" customFormat="1" ht="56" x14ac:dyDescent="0.35">
      <c r="A636" s="147" t="s">
        <v>430</v>
      </c>
      <c r="B636" s="46" t="s">
        <v>6</v>
      </c>
      <c r="C636" s="48" t="s">
        <v>8</v>
      </c>
      <c r="D636" s="46" t="s">
        <v>415</v>
      </c>
      <c r="E636" s="48" t="s">
        <v>8069</v>
      </c>
      <c r="F636" s="131" t="s">
        <v>8069</v>
      </c>
      <c r="G636" s="131" t="s">
        <v>8069</v>
      </c>
      <c r="H636" s="138">
        <v>3982</v>
      </c>
      <c r="I636" s="59">
        <v>0.14000000000000001</v>
      </c>
      <c r="J636" s="139">
        <v>3444</v>
      </c>
      <c r="K636" s="48" t="s">
        <v>1249</v>
      </c>
      <c r="L636" s="60">
        <v>32</v>
      </c>
      <c r="M636" s="48" t="s">
        <v>612</v>
      </c>
      <c r="N636" s="60">
        <v>4</v>
      </c>
      <c r="O636" s="48" t="s">
        <v>8070</v>
      </c>
      <c r="P636" s="60">
        <v>1000</v>
      </c>
      <c r="Q636" s="48" t="s">
        <v>961</v>
      </c>
      <c r="R636" s="48" t="s">
        <v>415</v>
      </c>
      <c r="S636" s="48" t="s">
        <v>883</v>
      </c>
      <c r="T636" s="140">
        <v>15.6</v>
      </c>
      <c r="U636" s="48" t="s">
        <v>68</v>
      </c>
      <c r="V636" s="48" t="s">
        <v>68</v>
      </c>
      <c r="W636" s="132" t="s">
        <v>954</v>
      </c>
      <c r="X636" s="140">
        <v>1.2</v>
      </c>
      <c r="Y636" s="140">
        <v>65</v>
      </c>
      <c r="Z636" s="140">
        <v>52</v>
      </c>
      <c r="AA636" s="60" t="s">
        <v>612</v>
      </c>
      <c r="AB636" s="223" t="s">
        <v>1851</v>
      </c>
      <c r="AC636" s="141">
        <v>1</v>
      </c>
      <c r="AD636" s="148" t="s">
        <v>8071</v>
      </c>
    </row>
    <row r="637" spans="1:30" s="137" customFormat="1" ht="28" x14ac:dyDescent="0.35">
      <c r="A637" s="147" t="s">
        <v>430</v>
      </c>
      <c r="B637" s="46" t="s">
        <v>6</v>
      </c>
      <c r="C637" s="48" t="s">
        <v>8</v>
      </c>
      <c r="D637" s="46" t="s">
        <v>420</v>
      </c>
      <c r="E637" s="48" t="s">
        <v>8073</v>
      </c>
      <c r="F637" s="131" t="s">
        <v>8073</v>
      </c>
      <c r="G637" s="131" t="s">
        <v>8073</v>
      </c>
      <c r="H637" s="138">
        <v>2600</v>
      </c>
      <c r="I637" s="59">
        <v>0.2</v>
      </c>
      <c r="J637" s="139">
        <v>2073.5</v>
      </c>
      <c r="K637" s="48" t="s">
        <v>1249</v>
      </c>
      <c r="L637" s="60">
        <v>32</v>
      </c>
      <c r="M637" s="48" t="s">
        <v>612</v>
      </c>
      <c r="N637" s="60" t="s">
        <v>5477</v>
      </c>
      <c r="O637" s="48" t="s">
        <v>7098</v>
      </c>
      <c r="P637" s="60">
        <v>256</v>
      </c>
      <c r="Q637" s="48" t="s">
        <v>961</v>
      </c>
      <c r="R637" s="48" t="s">
        <v>420</v>
      </c>
      <c r="S637" s="48" t="s">
        <v>883</v>
      </c>
      <c r="T637" s="140">
        <v>14</v>
      </c>
      <c r="U637" s="48" t="s">
        <v>8074</v>
      </c>
      <c r="V637" s="48" t="s">
        <v>8074</v>
      </c>
      <c r="W637" s="132" t="s">
        <v>954</v>
      </c>
      <c r="X637" s="140">
        <v>1.2</v>
      </c>
      <c r="Y637" s="140">
        <v>65</v>
      </c>
      <c r="Z637" s="140">
        <v>52</v>
      </c>
      <c r="AA637" s="60" t="s">
        <v>612</v>
      </c>
      <c r="AB637" s="223" t="s">
        <v>1851</v>
      </c>
      <c r="AC637" s="141">
        <v>3</v>
      </c>
      <c r="AD637" s="148" t="s">
        <v>8075</v>
      </c>
    </row>
    <row r="638" spans="1:30" s="137" customFormat="1" ht="70" x14ac:dyDescent="0.35">
      <c r="A638" s="147" t="s">
        <v>430</v>
      </c>
      <c r="B638" s="46" t="s">
        <v>6</v>
      </c>
      <c r="C638" s="48" t="s">
        <v>8</v>
      </c>
      <c r="D638" s="46" t="s">
        <v>420</v>
      </c>
      <c r="E638" s="48" t="s">
        <v>8076</v>
      </c>
      <c r="F638" s="131" t="s">
        <v>8076</v>
      </c>
      <c r="G638" s="131" t="s">
        <v>8076</v>
      </c>
      <c r="H638" s="138">
        <v>6920</v>
      </c>
      <c r="I638" s="59">
        <v>0.18</v>
      </c>
      <c r="J638" s="139">
        <v>5695.8</v>
      </c>
      <c r="K638" s="48" t="s">
        <v>8077</v>
      </c>
      <c r="L638" s="60">
        <v>32</v>
      </c>
      <c r="M638" s="48" t="s">
        <v>612</v>
      </c>
      <c r="N638" s="60">
        <v>8</v>
      </c>
      <c r="O638" s="48" t="s">
        <v>5834</v>
      </c>
      <c r="P638" s="60">
        <v>2000</v>
      </c>
      <c r="Q638" s="48" t="s">
        <v>961</v>
      </c>
      <c r="R638" s="48" t="s">
        <v>420</v>
      </c>
      <c r="S638" s="48" t="s">
        <v>883</v>
      </c>
      <c r="T638" s="140">
        <v>16</v>
      </c>
      <c r="U638" s="48" t="s">
        <v>68</v>
      </c>
      <c r="V638" s="48" t="s">
        <v>68</v>
      </c>
      <c r="W638" s="132" t="s">
        <v>954</v>
      </c>
      <c r="X638" s="140">
        <v>1.4</v>
      </c>
      <c r="Y638" s="140">
        <v>65</v>
      </c>
      <c r="Z638" s="140">
        <v>52</v>
      </c>
      <c r="AA638" s="60" t="s">
        <v>612</v>
      </c>
      <c r="AB638" s="223" t="s">
        <v>1851</v>
      </c>
      <c r="AC638" s="141">
        <v>3</v>
      </c>
      <c r="AD638" s="148" t="s">
        <v>8078</v>
      </c>
    </row>
    <row r="639" spans="1:30" s="137" customFormat="1" ht="126" x14ac:dyDescent="0.35">
      <c r="A639" s="147" t="s">
        <v>430</v>
      </c>
      <c r="B639" s="46" t="s">
        <v>6</v>
      </c>
      <c r="C639" s="48" t="s">
        <v>8</v>
      </c>
      <c r="D639" s="46" t="s">
        <v>44</v>
      </c>
      <c r="E639" s="48" t="s">
        <v>5516</v>
      </c>
      <c r="F639" s="131" t="s">
        <v>5516</v>
      </c>
      <c r="G639" s="131">
        <v>5617914</v>
      </c>
      <c r="H639" s="138">
        <v>1999</v>
      </c>
      <c r="I639" s="59">
        <v>0.13</v>
      </c>
      <c r="J639" s="139">
        <v>1730.3</v>
      </c>
      <c r="K639" s="48" t="s">
        <v>1244</v>
      </c>
      <c r="L639" s="60">
        <v>8</v>
      </c>
      <c r="M639" s="48" t="s">
        <v>612</v>
      </c>
      <c r="N639" s="60" t="s">
        <v>5477</v>
      </c>
      <c r="O639" s="48" t="s">
        <v>7098</v>
      </c>
      <c r="P639" s="60">
        <v>256</v>
      </c>
      <c r="Q639" s="48" t="s">
        <v>961</v>
      </c>
      <c r="R639" s="48" t="s">
        <v>44</v>
      </c>
      <c r="S639" s="48" t="s">
        <v>883</v>
      </c>
      <c r="T639" s="140">
        <v>13.5</v>
      </c>
      <c r="U639" s="48" t="s">
        <v>7099</v>
      </c>
      <c r="V639" s="48" t="s">
        <v>1933</v>
      </c>
      <c r="W639" s="132" t="s">
        <v>954</v>
      </c>
      <c r="X639" s="140">
        <v>1.27</v>
      </c>
      <c r="Y639" s="140">
        <v>65</v>
      </c>
      <c r="Z639" s="140">
        <v>47.4</v>
      </c>
      <c r="AA639" s="60" t="s">
        <v>612</v>
      </c>
      <c r="AB639" s="223" t="s">
        <v>1851</v>
      </c>
      <c r="AC639" s="141">
        <v>1</v>
      </c>
      <c r="AD639" s="148" t="s">
        <v>7105</v>
      </c>
    </row>
    <row r="640" spans="1:30" s="137" customFormat="1" ht="126" x14ac:dyDescent="0.35">
      <c r="A640" s="147" t="s">
        <v>430</v>
      </c>
      <c r="B640" s="46" t="s">
        <v>6</v>
      </c>
      <c r="C640" s="48" t="s">
        <v>8</v>
      </c>
      <c r="D640" s="46" t="s">
        <v>44</v>
      </c>
      <c r="E640" s="48" t="s">
        <v>6719</v>
      </c>
      <c r="F640" s="131" t="s">
        <v>6719</v>
      </c>
      <c r="G640" s="131">
        <v>5617913</v>
      </c>
      <c r="H640" s="138">
        <v>1999</v>
      </c>
      <c r="I640" s="59">
        <v>0.13</v>
      </c>
      <c r="J640" s="139">
        <v>1730.3</v>
      </c>
      <c r="K640" s="48" t="s">
        <v>1244</v>
      </c>
      <c r="L640" s="60">
        <v>8</v>
      </c>
      <c r="M640" s="48" t="s">
        <v>612</v>
      </c>
      <c r="N640" s="60" t="s">
        <v>5477</v>
      </c>
      <c r="O640" s="48" t="s">
        <v>7098</v>
      </c>
      <c r="P640" s="60">
        <v>256</v>
      </c>
      <c r="Q640" s="48" t="s">
        <v>961</v>
      </c>
      <c r="R640" s="48" t="s">
        <v>44</v>
      </c>
      <c r="S640" s="48" t="s">
        <v>883</v>
      </c>
      <c r="T640" s="140">
        <v>13.5</v>
      </c>
      <c r="U640" s="48" t="s">
        <v>7099</v>
      </c>
      <c r="V640" s="48" t="s">
        <v>1933</v>
      </c>
      <c r="W640" s="132" t="s">
        <v>954</v>
      </c>
      <c r="X640" s="140">
        <v>1.27</v>
      </c>
      <c r="Y640" s="140">
        <v>65</v>
      </c>
      <c r="Z640" s="140">
        <v>47.4</v>
      </c>
      <c r="AA640" s="60" t="s">
        <v>612</v>
      </c>
      <c r="AB640" s="223" t="s">
        <v>1851</v>
      </c>
      <c r="AC640" s="141">
        <v>1</v>
      </c>
      <c r="AD640" s="148" t="s">
        <v>7106</v>
      </c>
    </row>
    <row r="641" spans="1:30" s="137" customFormat="1" ht="126" x14ac:dyDescent="0.35">
      <c r="A641" s="147" t="s">
        <v>430</v>
      </c>
      <c r="B641" s="46" t="s">
        <v>6</v>
      </c>
      <c r="C641" s="48" t="s">
        <v>8</v>
      </c>
      <c r="D641" s="46" t="s">
        <v>44</v>
      </c>
      <c r="E641" s="48" t="s">
        <v>6096</v>
      </c>
      <c r="F641" s="131" t="s">
        <v>6096</v>
      </c>
      <c r="G641" s="131">
        <v>5627018</v>
      </c>
      <c r="H641" s="138">
        <v>2599</v>
      </c>
      <c r="I641" s="59">
        <v>0.15</v>
      </c>
      <c r="J641" s="139">
        <v>2208.8000000000002</v>
      </c>
      <c r="K641" s="48" t="s">
        <v>1244</v>
      </c>
      <c r="L641" s="60">
        <v>16</v>
      </c>
      <c r="M641" s="48" t="s">
        <v>612</v>
      </c>
      <c r="N641" s="60" t="s">
        <v>5477</v>
      </c>
      <c r="O641" s="48" t="s">
        <v>7098</v>
      </c>
      <c r="P641" s="60">
        <v>256</v>
      </c>
      <c r="Q641" s="48" t="s">
        <v>961</v>
      </c>
      <c r="R641" s="48" t="s">
        <v>44</v>
      </c>
      <c r="S641" s="48" t="s">
        <v>883</v>
      </c>
      <c r="T641" s="140">
        <v>13.5</v>
      </c>
      <c r="U641" s="48" t="s">
        <v>7099</v>
      </c>
      <c r="V641" s="48" t="s">
        <v>1933</v>
      </c>
      <c r="W641" s="132" t="s">
        <v>954</v>
      </c>
      <c r="X641" s="140">
        <v>1.27</v>
      </c>
      <c r="Y641" s="140">
        <v>65</v>
      </c>
      <c r="Z641" s="140">
        <v>47.4</v>
      </c>
      <c r="AA641" s="60" t="s">
        <v>612</v>
      </c>
      <c r="AB641" s="223" t="s">
        <v>1851</v>
      </c>
      <c r="AC641" s="141">
        <v>1</v>
      </c>
      <c r="AD641" s="148" t="s">
        <v>7107</v>
      </c>
    </row>
    <row r="642" spans="1:30" s="137" customFormat="1" ht="126" x14ac:dyDescent="0.35">
      <c r="A642" s="147" t="s">
        <v>430</v>
      </c>
      <c r="B642" s="46" t="s">
        <v>6</v>
      </c>
      <c r="C642" s="48" t="s">
        <v>8</v>
      </c>
      <c r="D642" s="46" t="s">
        <v>44</v>
      </c>
      <c r="E642" s="48" t="s">
        <v>6093</v>
      </c>
      <c r="F642" s="131" t="s">
        <v>6093</v>
      </c>
      <c r="G642" s="131">
        <v>5627019</v>
      </c>
      <c r="H642" s="138">
        <v>2599</v>
      </c>
      <c r="I642" s="59">
        <v>0.15</v>
      </c>
      <c r="J642" s="139">
        <v>2208.8000000000002</v>
      </c>
      <c r="K642" s="48" t="s">
        <v>1244</v>
      </c>
      <c r="L642" s="60">
        <v>16</v>
      </c>
      <c r="M642" s="48" t="s">
        <v>612</v>
      </c>
      <c r="N642" s="60" t="s">
        <v>5477</v>
      </c>
      <c r="O642" s="48" t="s">
        <v>7098</v>
      </c>
      <c r="P642" s="60">
        <v>256</v>
      </c>
      <c r="Q642" s="48" t="s">
        <v>961</v>
      </c>
      <c r="R642" s="48" t="s">
        <v>44</v>
      </c>
      <c r="S642" s="48" t="s">
        <v>883</v>
      </c>
      <c r="T642" s="140">
        <v>13.5</v>
      </c>
      <c r="U642" s="48" t="s">
        <v>7099</v>
      </c>
      <c r="V642" s="48" t="s">
        <v>1933</v>
      </c>
      <c r="W642" s="132" t="s">
        <v>954</v>
      </c>
      <c r="X642" s="140">
        <v>1.27</v>
      </c>
      <c r="Y642" s="140">
        <v>65</v>
      </c>
      <c r="Z642" s="140">
        <v>47.4</v>
      </c>
      <c r="AA642" s="60" t="s">
        <v>612</v>
      </c>
      <c r="AB642" s="223" t="s">
        <v>1851</v>
      </c>
      <c r="AC642" s="141">
        <v>1</v>
      </c>
      <c r="AD642" s="148" t="s">
        <v>7108</v>
      </c>
    </row>
    <row r="643" spans="1:30" s="137" customFormat="1" ht="140" x14ac:dyDescent="0.35">
      <c r="A643" s="147" t="s">
        <v>430</v>
      </c>
      <c r="B643" s="46" t="s">
        <v>6</v>
      </c>
      <c r="C643" s="48" t="s">
        <v>8</v>
      </c>
      <c r="D643" s="46" t="s">
        <v>44</v>
      </c>
      <c r="E643" s="48" t="s">
        <v>6721</v>
      </c>
      <c r="F643" s="131" t="s">
        <v>6721</v>
      </c>
      <c r="G643" s="131">
        <v>5617930</v>
      </c>
      <c r="H643" s="138">
        <v>2799.01</v>
      </c>
      <c r="I643" s="59">
        <v>0.15</v>
      </c>
      <c r="J643" s="139">
        <v>2378.1999999999998</v>
      </c>
      <c r="K643" s="48" t="s">
        <v>1244</v>
      </c>
      <c r="L643" s="60">
        <v>16</v>
      </c>
      <c r="M643" s="48" t="s">
        <v>612</v>
      </c>
      <c r="N643" s="60" t="s">
        <v>5477</v>
      </c>
      <c r="O643" s="48" t="s">
        <v>7098</v>
      </c>
      <c r="P643" s="60">
        <v>512</v>
      </c>
      <c r="Q643" s="48" t="s">
        <v>961</v>
      </c>
      <c r="R643" s="48" t="s">
        <v>44</v>
      </c>
      <c r="S643" s="48" t="s">
        <v>883</v>
      </c>
      <c r="T643" s="140">
        <v>13.5</v>
      </c>
      <c r="U643" s="48" t="s">
        <v>7099</v>
      </c>
      <c r="V643" s="48" t="s">
        <v>1933</v>
      </c>
      <c r="W643" s="132" t="s">
        <v>954</v>
      </c>
      <c r="X643" s="140">
        <v>1.27</v>
      </c>
      <c r="Y643" s="140">
        <v>65</v>
      </c>
      <c r="Z643" s="140">
        <v>47.4</v>
      </c>
      <c r="AA643" s="60" t="s">
        <v>612</v>
      </c>
      <c r="AB643" s="223" t="s">
        <v>1851</v>
      </c>
      <c r="AC643" s="141">
        <v>1</v>
      </c>
      <c r="AD643" s="148" t="s">
        <v>7109</v>
      </c>
    </row>
    <row r="644" spans="1:30" s="137" customFormat="1" ht="126" x14ac:dyDescent="0.35">
      <c r="A644" s="147" t="s">
        <v>430</v>
      </c>
      <c r="B644" s="46" t="s">
        <v>6</v>
      </c>
      <c r="C644" s="48" t="s">
        <v>8</v>
      </c>
      <c r="D644" s="46" t="s">
        <v>44</v>
      </c>
      <c r="E644" s="48" t="s">
        <v>6100</v>
      </c>
      <c r="F644" s="131" t="s">
        <v>6100</v>
      </c>
      <c r="G644" s="131">
        <v>5617946</v>
      </c>
      <c r="H644" s="138">
        <v>2949</v>
      </c>
      <c r="I644" s="59">
        <v>0.15</v>
      </c>
      <c r="J644" s="139">
        <v>2505.8000000000002</v>
      </c>
      <c r="K644" s="48" t="s">
        <v>1249</v>
      </c>
      <c r="L644" s="60">
        <v>16</v>
      </c>
      <c r="M644" s="48" t="s">
        <v>612</v>
      </c>
      <c r="N644" s="60" t="s">
        <v>5477</v>
      </c>
      <c r="O644" s="48" t="s">
        <v>7098</v>
      </c>
      <c r="P644" s="60">
        <v>256</v>
      </c>
      <c r="Q644" s="48" t="s">
        <v>961</v>
      </c>
      <c r="R644" s="48" t="s">
        <v>44</v>
      </c>
      <c r="S644" s="48" t="s">
        <v>883</v>
      </c>
      <c r="T644" s="140">
        <v>13.5</v>
      </c>
      <c r="U644" s="48" t="s">
        <v>7099</v>
      </c>
      <c r="V644" s="48" t="s">
        <v>1933</v>
      </c>
      <c r="W644" s="132" t="s">
        <v>954</v>
      </c>
      <c r="X644" s="140">
        <v>1.27</v>
      </c>
      <c r="Y644" s="140">
        <v>65</v>
      </c>
      <c r="Z644" s="140">
        <v>47.4</v>
      </c>
      <c r="AA644" s="60" t="s">
        <v>612</v>
      </c>
      <c r="AB644" s="223" t="s">
        <v>1851</v>
      </c>
      <c r="AC644" s="141">
        <v>1</v>
      </c>
      <c r="AD644" s="148" t="s">
        <v>7110</v>
      </c>
    </row>
    <row r="645" spans="1:30" s="137" customFormat="1" ht="126" x14ac:dyDescent="0.35">
      <c r="A645" s="147" t="s">
        <v>430</v>
      </c>
      <c r="B645" s="46" t="s">
        <v>6</v>
      </c>
      <c r="C645" s="48" t="s">
        <v>8</v>
      </c>
      <c r="D645" s="46" t="s">
        <v>44</v>
      </c>
      <c r="E645" s="48" t="s">
        <v>6098</v>
      </c>
      <c r="F645" s="131" t="s">
        <v>6098</v>
      </c>
      <c r="G645" s="131">
        <v>5617945</v>
      </c>
      <c r="H645" s="138">
        <v>2949</v>
      </c>
      <c r="I645" s="59">
        <v>0.15</v>
      </c>
      <c r="J645" s="139">
        <v>2505.8000000000002</v>
      </c>
      <c r="K645" s="48" t="s">
        <v>1249</v>
      </c>
      <c r="L645" s="60">
        <v>16</v>
      </c>
      <c r="M645" s="48" t="s">
        <v>612</v>
      </c>
      <c r="N645" s="60" t="s">
        <v>5477</v>
      </c>
      <c r="O645" s="48" t="s">
        <v>7098</v>
      </c>
      <c r="P645" s="60">
        <v>256</v>
      </c>
      <c r="Q645" s="48" t="s">
        <v>961</v>
      </c>
      <c r="R645" s="48" t="s">
        <v>44</v>
      </c>
      <c r="S645" s="48" t="s">
        <v>883</v>
      </c>
      <c r="T645" s="140">
        <v>13.5</v>
      </c>
      <c r="U645" s="48" t="s">
        <v>7099</v>
      </c>
      <c r="V645" s="48" t="s">
        <v>1933</v>
      </c>
      <c r="W645" s="132" t="s">
        <v>954</v>
      </c>
      <c r="X645" s="140">
        <v>1.27</v>
      </c>
      <c r="Y645" s="140">
        <v>65</v>
      </c>
      <c r="Z645" s="140">
        <v>47.4</v>
      </c>
      <c r="AA645" s="60" t="s">
        <v>612</v>
      </c>
      <c r="AB645" s="223" t="s">
        <v>1851</v>
      </c>
      <c r="AC645" s="141">
        <v>1</v>
      </c>
      <c r="AD645" s="148" t="s">
        <v>7111</v>
      </c>
    </row>
    <row r="646" spans="1:30" s="137" customFormat="1" ht="126" x14ac:dyDescent="0.35">
      <c r="A646" s="147" t="s">
        <v>430</v>
      </c>
      <c r="B646" s="46" t="s">
        <v>6</v>
      </c>
      <c r="C646" s="48" t="s">
        <v>8</v>
      </c>
      <c r="D646" s="46" t="s">
        <v>44</v>
      </c>
      <c r="E646" s="48" t="s">
        <v>6102</v>
      </c>
      <c r="F646" s="131" t="s">
        <v>6102</v>
      </c>
      <c r="G646" s="131">
        <v>5617954</v>
      </c>
      <c r="H646" s="138">
        <v>3099</v>
      </c>
      <c r="I646" s="59">
        <v>0.17</v>
      </c>
      <c r="J646" s="139">
        <v>2585</v>
      </c>
      <c r="K646" s="48" t="s">
        <v>1249</v>
      </c>
      <c r="L646" s="60">
        <v>16</v>
      </c>
      <c r="M646" s="48" t="s">
        <v>612</v>
      </c>
      <c r="N646" s="60" t="s">
        <v>5477</v>
      </c>
      <c r="O646" s="48" t="s">
        <v>7098</v>
      </c>
      <c r="P646" s="60">
        <v>512</v>
      </c>
      <c r="Q646" s="48" t="s">
        <v>961</v>
      </c>
      <c r="R646" s="48" t="s">
        <v>44</v>
      </c>
      <c r="S646" s="48" t="s">
        <v>883</v>
      </c>
      <c r="T646" s="140">
        <v>13.5</v>
      </c>
      <c r="U646" s="48" t="s">
        <v>7099</v>
      </c>
      <c r="V646" s="48" t="s">
        <v>1933</v>
      </c>
      <c r="W646" s="132" t="s">
        <v>954</v>
      </c>
      <c r="X646" s="140">
        <v>1.27</v>
      </c>
      <c r="Y646" s="140">
        <v>65</v>
      </c>
      <c r="Z646" s="140">
        <v>47.4</v>
      </c>
      <c r="AA646" s="60" t="s">
        <v>612</v>
      </c>
      <c r="AB646" s="223" t="s">
        <v>1851</v>
      </c>
      <c r="AC646" s="141">
        <v>1</v>
      </c>
      <c r="AD646" s="148" t="s">
        <v>7112</v>
      </c>
    </row>
    <row r="647" spans="1:30" s="137" customFormat="1" ht="126" x14ac:dyDescent="0.35">
      <c r="A647" s="147" t="s">
        <v>430</v>
      </c>
      <c r="B647" s="46" t="s">
        <v>6</v>
      </c>
      <c r="C647" s="48" t="s">
        <v>8</v>
      </c>
      <c r="D647" s="46" t="s">
        <v>44</v>
      </c>
      <c r="E647" s="48" t="s">
        <v>6104</v>
      </c>
      <c r="F647" s="131" t="s">
        <v>6104</v>
      </c>
      <c r="G647" s="131">
        <v>5617953</v>
      </c>
      <c r="H647" s="138">
        <v>3099</v>
      </c>
      <c r="I647" s="59">
        <v>0.17</v>
      </c>
      <c r="J647" s="139">
        <v>2585</v>
      </c>
      <c r="K647" s="48" t="s">
        <v>1249</v>
      </c>
      <c r="L647" s="60">
        <v>16</v>
      </c>
      <c r="M647" s="48" t="s">
        <v>612</v>
      </c>
      <c r="N647" s="60" t="s">
        <v>5477</v>
      </c>
      <c r="O647" s="48" t="s">
        <v>7098</v>
      </c>
      <c r="P647" s="60">
        <v>512</v>
      </c>
      <c r="Q647" s="48" t="s">
        <v>961</v>
      </c>
      <c r="R647" s="48" t="s">
        <v>44</v>
      </c>
      <c r="S647" s="48" t="s">
        <v>883</v>
      </c>
      <c r="T647" s="140">
        <v>13.5</v>
      </c>
      <c r="U647" s="48" t="s">
        <v>7099</v>
      </c>
      <c r="V647" s="48" t="s">
        <v>1933</v>
      </c>
      <c r="W647" s="132" t="s">
        <v>954</v>
      </c>
      <c r="X647" s="140">
        <v>1.27</v>
      </c>
      <c r="Y647" s="140">
        <v>65</v>
      </c>
      <c r="Z647" s="140">
        <v>47.4</v>
      </c>
      <c r="AA647" s="60" t="s">
        <v>612</v>
      </c>
      <c r="AB647" s="223" t="s">
        <v>1851</v>
      </c>
      <c r="AC647" s="141">
        <v>1</v>
      </c>
      <c r="AD647" s="148" t="s">
        <v>7113</v>
      </c>
    </row>
    <row r="648" spans="1:30" s="137" customFormat="1" ht="140" x14ac:dyDescent="0.35">
      <c r="A648" s="147" t="s">
        <v>430</v>
      </c>
      <c r="B648" s="46" t="s">
        <v>6</v>
      </c>
      <c r="C648" s="48" t="s">
        <v>8</v>
      </c>
      <c r="D648" s="46" t="s">
        <v>44</v>
      </c>
      <c r="E648" s="48" t="s">
        <v>7114</v>
      </c>
      <c r="F648" s="131" t="s">
        <v>7114</v>
      </c>
      <c r="G648" s="131">
        <v>5617981</v>
      </c>
      <c r="H648" s="138">
        <v>3139</v>
      </c>
      <c r="I648" s="59">
        <v>0.17</v>
      </c>
      <c r="J648" s="139">
        <v>2618</v>
      </c>
      <c r="K648" s="48" t="s">
        <v>1249</v>
      </c>
      <c r="L648" s="60">
        <v>16</v>
      </c>
      <c r="M648" s="48" t="s">
        <v>612</v>
      </c>
      <c r="N648" s="60" t="s">
        <v>5477</v>
      </c>
      <c r="O648" s="48" t="s">
        <v>7098</v>
      </c>
      <c r="P648" s="60">
        <v>256</v>
      </c>
      <c r="Q648" s="48" t="s">
        <v>961</v>
      </c>
      <c r="R648" s="48" t="s">
        <v>44</v>
      </c>
      <c r="S648" s="48" t="s">
        <v>883</v>
      </c>
      <c r="T648" s="140">
        <v>15</v>
      </c>
      <c r="U648" s="48" t="s">
        <v>7099</v>
      </c>
      <c r="V648" s="48" t="s">
        <v>1933</v>
      </c>
      <c r="W648" s="132" t="s">
        <v>954</v>
      </c>
      <c r="X648" s="140">
        <v>1.56</v>
      </c>
      <c r="Y648" s="140">
        <v>65</v>
      </c>
      <c r="Z648" s="140">
        <v>47.4</v>
      </c>
      <c r="AA648" s="60" t="s">
        <v>612</v>
      </c>
      <c r="AB648" s="223" t="s">
        <v>1851</v>
      </c>
      <c r="AC648" s="141">
        <v>1</v>
      </c>
      <c r="AD648" s="148" t="s">
        <v>7115</v>
      </c>
    </row>
    <row r="649" spans="1:30" s="137" customFormat="1" ht="126" x14ac:dyDescent="0.35">
      <c r="A649" s="147" t="s">
        <v>430</v>
      </c>
      <c r="B649" s="46" t="s">
        <v>6</v>
      </c>
      <c r="C649" s="48" t="s">
        <v>8</v>
      </c>
      <c r="D649" s="46" t="s">
        <v>44</v>
      </c>
      <c r="E649" s="48" t="s">
        <v>7116</v>
      </c>
      <c r="F649" s="131" t="s">
        <v>7116</v>
      </c>
      <c r="G649" s="131">
        <v>5617982</v>
      </c>
      <c r="H649" s="138">
        <v>3139</v>
      </c>
      <c r="I649" s="59">
        <v>0.17</v>
      </c>
      <c r="J649" s="139">
        <v>2618</v>
      </c>
      <c r="K649" s="48" t="s">
        <v>1249</v>
      </c>
      <c r="L649" s="60">
        <v>16</v>
      </c>
      <c r="M649" s="48" t="s">
        <v>612</v>
      </c>
      <c r="N649" s="60" t="s">
        <v>5477</v>
      </c>
      <c r="O649" s="48" t="s">
        <v>7098</v>
      </c>
      <c r="P649" s="60">
        <v>256</v>
      </c>
      <c r="Q649" s="48" t="s">
        <v>961</v>
      </c>
      <c r="R649" s="48" t="s">
        <v>44</v>
      </c>
      <c r="S649" s="48" t="s">
        <v>883</v>
      </c>
      <c r="T649" s="140">
        <v>15</v>
      </c>
      <c r="U649" s="48" t="s">
        <v>7099</v>
      </c>
      <c r="V649" s="48" t="s">
        <v>1933</v>
      </c>
      <c r="W649" s="132" t="s">
        <v>954</v>
      </c>
      <c r="X649" s="140">
        <v>1.56</v>
      </c>
      <c r="Y649" s="140">
        <v>65</v>
      </c>
      <c r="Z649" s="140">
        <v>47.4</v>
      </c>
      <c r="AA649" s="60" t="s">
        <v>612</v>
      </c>
      <c r="AB649" s="223" t="s">
        <v>1851</v>
      </c>
      <c r="AC649" s="141">
        <v>1</v>
      </c>
      <c r="AD649" s="148" t="s">
        <v>7117</v>
      </c>
    </row>
    <row r="650" spans="1:30" s="137" customFormat="1" ht="140" x14ac:dyDescent="0.35">
      <c r="A650" s="147" t="s">
        <v>430</v>
      </c>
      <c r="B650" s="46" t="s">
        <v>6</v>
      </c>
      <c r="C650" s="48" t="s">
        <v>8</v>
      </c>
      <c r="D650" s="46" t="s">
        <v>44</v>
      </c>
      <c r="E650" s="48" t="s">
        <v>6110</v>
      </c>
      <c r="F650" s="131" t="s">
        <v>6110</v>
      </c>
      <c r="G650" s="131">
        <v>5617989</v>
      </c>
      <c r="H650" s="138">
        <v>3299</v>
      </c>
      <c r="I650" s="59">
        <v>0.17</v>
      </c>
      <c r="J650" s="139">
        <v>2752.2</v>
      </c>
      <c r="K650" s="48" t="s">
        <v>1249</v>
      </c>
      <c r="L650" s="60">
        <v>16</v>
      </c>
      <c r="M650" s="48" t="s">
        <v>612</v>
      </c>
      <c r="N650" s="60" t="s">
        <v>5477</v>
      </c>
      <c r="O650" s="48" t="s">
        <v>7098</v>
      </c>
      <c r="P650" s="60">
        <v>512</v>
      </c>
      <c r="Q650" s="48" t="s">
        <v>961</v>
      </c>
      <c r="R650" s="48" t="s">
        <v>44</v>
      </c>
      <c r="S650" s="48" t="s">
        <v>883</v>
      </c>
      <c r="T650" s="140">
        <v>15</v>
      </c>
      <c r="U650" s="48" t="s">
        <v>7099</v>
      </c>
      <c r="V650" s="48" t="s">
        <v>1933</v>
      </c>
      <c r="W650" s="132" t="s">
        <v>954</v>
      </c>
      <c r="X650" s="140">
        <v>1.56</v>
      </c>
      <c r="Y650" s="140">
        <v>65</v>
      </c>
      <c r="Z650" s="140">
        <v>47.4</v>
      </c>
      <c r="AA650" s="60" t="s">
        <v>612</v>
      </c>
      <c r="AB650" s="223" t="s">
        <v>1851</v>
      </c>
      <c r="AC650" s="141">
        <v>1</v>
      </c>
      <c r="AD650" s="148" t="s">
        <v>7118</v>
      </c>
    </row>
    <row r="651" spans="1:30" s="137" customFormat="1" ht="140" x14ac:dyDescent="0.35">
      <c r="A651" s="147" t="s">
        <v>430</v>
      </c>
      <c r="B651" s="46" t="s">
        <v>6</v>
      </c>
      <c r="C651" s="48" t="s">
        <v>8</v>
      </c>
      <c r="D651" s="46" t="s">
        <v>44</v>
      </c>
      <c r="E651" s="48" t="s">
        <v>5518</v>
      </c>
      <c r="F651" s="131" t="s">
        <v>5518</v>
      </c>
      <c r="G651" s="131">
        <v>5617990</v>
      </c>
      <c r="H651" s="138">
        <v>3299</v>
      </c>
      <c r="I651" s="59">
        <v>0.17</v>
      </c>
      <c r="J651" s="139">
        <v>2752.2</v>
      </c>
      <c r="K651" s="48" t="s">
        <v>1249</v>
      </c>
      <c r="L651" s="60">
        <v>16</v>
      </c>
      <c r="M651" s="48" t="s">
        <v>612</v>
      </c>
      <c r="N651" s="60" t="s">
        <v>5477</v>
      </c>
      <c r="O651" s="48" t="s">
        <v>7098</v>
      </c>
      <c r="P651" s="60">
        <v>512</v>
      </c>
      <c r="Q651" s="48" t="s">
        <v>961</v>
      </c>
      <c r="R651" s="48" t="s">
        <v>44</v>
      </c>
      <c r="S651" s="48" t="s">
        <v>883</v>
      </c>
      <c r="T651" s="140">
        <v>15</v>
      </c>
      <c r="U651" s="48" t="s">
        <v>7099</v>
      </c>
      <c r="V651" s="48" t="s">
        <v>1933</v>
      </c>
      <c r="W651" s="132" t="s">
        <v>954</v>
      </c>
      <c r="X651" s="140">
        <v>1.56</v>
      </c>
      <c r="Y651" s="140">
        <v>65</v>
      </c>
      <c r="Z651" s="140">
        <v>47.4</v>
      </c>
      <c r="AA651" s="60" t="s">
        <v>612</v>
      </c>
      <c r="AB651" s="223" t="s">
        <v>1851</v>
      </c>
      <c r="AC651" s="141">
        <v>1</v>
      </c>
      <c r="AD651" s="148" t="s">
        <v>7119</v>
      </c>
    </row>
    <row r="652" spans="1:30" s="137" customFormat="1" ht="126" x14ac:dyDescent="0.35">
      <c r="A652" s="147" t="s">
        <v>430</v>
      </c>
      <c r="B652" s="46" t="s">
        <v>6</v>
      </c>
      <c r="C652" s="48" t="s">
        <v>8</v>
      </c>
      <c r="D652" s="46" t="s">
        <v>44</v>
      </c>
      <c r="E652" s="48" t="s">
        <v>7120</v>
      </c>
      <c r="F652" s="131" t="s">
        <v>7120</v>
      </c>
      <c r="G652" s="131">
        <v>5617997</v>
      </c>
      <c r="H652" s="138">
        <v>4299</v>
      </c>
      <c r="I652" s="59">
        <v>0.17</v>
      </c>
      <c r="J652" s="139">
        <v>3586</v>
      </c>
      <c r="K652" s="48" t="s">
        <v>1249</v>
      </c>
      <c r="L652" s="60">
        <v>32</v>
      </c>
      <c r="M652" s="48" t="s">
        <v>612</v>
      </c>
      <c r="N652" s="60" t="s">
        <v>5477</v>
      </c>
      <c r="O652" s="48" t="s">
        <v>7098</v>
      </c>
      <c r="P652" s="60">
        <v>1000</v>
      </c>
      <c r="Q652" s="48" t="s">
        <v>961</v>
      </c>
      <c r="R652" s="48" t="s">
        <v>44</v>
      </c>
      <c r="S652" s="48" t="s">
        <v>883</v>
      </c>
      <c r="T652" s="140">
        <v>15</v>
      </c>
      <c r="U652" s="48" t="s">
        <v>7099</v>
      </c>
      <c r="V652" s="48" t="s">
        <v>1933</v>
      </c>
      <c r="W652" s="132" t="s">
        <v>954</v>
      </c>
      <c r="X652" s="140">
        <v>1.56</v>
      </c>
      <c r="Y652" s="140">
        <v>65</v>
      </c>
      <c r="Z652" s="140">
        <v>47.4</v>
      </c>
      <c r="AA652" s="60" t="s">
        <v>612</v>
      </c>
      <c r="AB652" s="223" t="s">
        <v>1851</v>
      </c>
      <c r="AC652" s="141">
        <v>1</v>
      </c>
      <c r="AD652" s="148" t="s">
        <v>7121</v>
      </c>
    </row>
    <row r="653" spans="1:30" s="137" customFormat="1" ht="126" x14ac:dyDescent="0.35">
      <c r="A653" s="147" t="s">
        <v>430</v>
      </c>
      <c r="B653" s="46" t="s">
        <v>6</v>
      </c>
      <c r="C653" s="48" t="s">
        <v>8</v>
      </c>
      <c r="D653" s="46" t="s">
        <v>44</v>
      </c>
      <c r="E653" s="48" t="s">
        <v>6723</v>
      </c>
      <c r="F653" s="131" t="s">
        <v>6723</v>
      </c>
      <c r="G653" s="131">
        <v>5675849</v>
      </c>
      <c r="H653" s="138">
        <v>4099</v>
      </c>
      <c r="I653" s="59">
        <v>0.17</v>
      </c>
      <c r="J653" s="139">
        <v>3418.8</v>
      </c>
      <c r="K653" s="48" t="s">
        <v>1249</v>
      </c>
      <c r="L653" s="60">
        <v>32</v>
      </c>
      <c r="M653" s="48" t="s">
        <v>612</v>
      </c>
      <c r="N653" s="60" t="s">
        <v>5477</v>
      </c>
      <c r="O653" s="48" t="s">
        <v>7098</v>
      </c>
      <c r="P653" s="60">
        <v>1000</v>
      </c>
      <c r="Q653" s="48" t="s">
        <v>961</v>
      </c>
      <c r="R653" s="48" t="s">
        <v>44</v>
      </c>
      <c r="S653" s="48" t="s">
        <v>883</v>
      </c>
      <c r="T653" s="140">
        <v>13.5</v>
      </c>
      <c r="U653" s="48" t="s">
        <v>7099</v>
      </c>
      <c r="V653" s="48" t="s">
        <v>1933</v>
      </c>
      <c r="W653" s="132" t="s">
        <v>954</v>
      </c>
      <c r="X653" s="140">
        <v>1.27</v>
      </c>
      <c r="Y653" s="140">
        <v>65</v>
      </c>
      <c r="Z653" s="140">
        <v>47.4</v>
      </c>
      <c r="AA653" s="60" t="s">
        <v>612</v>
      </c>
      <c r="AB653" s="223" t="s">
        <v>1851</v>
      </c>
      <c r="AC653" s="141">
        <v>1</v>
      </c>
      <c r="AD653" s="148" t="s">
        <v>7128</v>
      </c>
    </row>
    <row r="654" spans="1:30" s="137" customFormat="1" ht="126" x14ac:dyDescent="0.35">
      <c r="A654" s="147" t="s">
        <v>430</v>
      </c>
      <c r="B654" s="46" t="s">
        <v>6</v>
      </c>
      <c r="C654" s="48" t="s">
        <v>8</v>
      </c>
      <c r="D654" s="46" t="s">
        <v>44</v>
      </c>
      <c r="E654" s="48" t="s">
        <v>6106</v>
      </c>
      <c r="F654" s="131" t="s">
        <v>6106</v>
      </c>
      <c r="G654" s="131">
        <v>5675853</v>
      </c>
      <c r="H654" s="138">
        <v>3799</v>
      </c>
      <c r="I654" s="59">
        <v>0.17</v>
      </c>
      <c r="J654" s="139">
        <v>3169.1</v>
      </c>
      <c r="K654" s="48" t="s">
        <v>1249</v>
      </c>
      <c r="L654" s="60">
        <v>32</v>
      </c>
      <c r="M654" s="48" t="s">
        <v>612</v>
      </c>
      <c r="N654" s="60" t="s">
        <v>5477</v>
      </c>
      <c r="O654" s="48" t="s">
        <v>7098</v>
      </c>
      <c r="P654" s="60">
        <v>512</v>
      </c>
      <c r="Q654" s="48" t="s">
        <v>961</v>
      </c>
      <c r="R654" s="48" t="s">
        <v>44</v>
      </c>
      <c r="S654" s="48" t="s">
        <v>883</v>
      </c>
      <c r="T654" s="140">
        <v>13.5</v>
      </c>
      <c r="U654" s="48" t="s">
        <v>7099</v>
      </c>
      <c r="V654" s="48" t="s">
        <v>1933</v>
      </c>
      <c r="W654" s="132" t="s">
        <v>954</v>
      </c>
      <c r="X654" s="140">
        <v>1.27</v>
      </c>
      <c r="Y654" s="140">
        <v>65</v>
      </c>
      <c r="Z654" s="140">
        <v>47.4</v>
      </c>
      <c r="AA654" s="60" t="s">
        <v>612</v>
      </c>
      <c r="AB654" s="223" t="s">
        <v>1851</v>
      </c>
      <c r="AC654" s="141">
        <v>1</v>
      </c>
      <c r="AD654" s="148" t="s">
        <v>7129</v>
      </c>
    </row>
    <row r="655" spans="1:30" s="137" customFormat="1" ht="42" x14ac:dyDescent="0.35">
      <c r="A655" s="147" t="s">
        <v>430</v>
      </c>
      <c r="B655" s="46" t="s">
        <v>6</v>
      </c>
      <c r="C655" s="48" t="s">
        <v>8</v>
      </c>
      <c r="D655" s="46" t="s">
        <v>44</v>
      </c>
      <c r="E655" s="48" t="s">
        <v>8094</v>
      </c>
      <c r="F655" s="131" t="s">
        <v>8094</v>
      </c>
      <c r="G655" s="131">
        <v>5901374</v>
      </c>
      <c r="H655" s="138">
        <v>1279</v>
      </c>
      <c r="I655" s="59">
        <v>0.08</v>
      </c>
      <c r="J655" s="139">
        <v>1172.5999999999999</v>
      </c>
      <c r="K655" s="48" t="s">
        <v>1244</v>
      </c>
      <c r="L655" s="60">
        <v>8</v>
      </c>
      <c r="M655" s="48" t="s">
        <v>612</v>
      </c>
      <c r="N655" s="60" t="s">
        <v>5477</v>
      </c>
      <c r="O655" s="48" t="s">
        <v>7098</v>
      </c>
      <c r="P655" s="60">
        <v>128</v>
      </c>
      <c r="Q655" s="48" t="s">
        <v>961</v>
      </c>
      <c r="R655" s="48" t="s">
        <v>44</v>
      </c>
      <c r="S655" s="48" t="s">
        <v>883</v>
      </c>
      <c r="T655" s="140">
        <v>12.4</v>
      </c>
      <c r="U655" s="48" t="s">
        <v>7099</v>
      </c>
      <c r="V655" s="48" t="s">
        <v>1933</v>
      </c>
      <c r="W655" s="132" t="s">
        <v>954</v>
      </c>
      <c r="X655" s="140">
        <v>1.1299999999999999</v>
      </c>
      <c r="Y655" s="140">
        <v>65</v>
      </c>
      <c r="Z655" s="140">
        <v>47.4</v>
      </c>
      <c r="AA655" s="60" t="s">
        <v>612</v>
      </c>
      <c r="AB655" s="223" t="s">
        <v>1851</v>
      </c>
      <c r="AC655" s="141">
        <v>1</v>
      </c>
      <c r="AD655" s="148" t="s">
        <v>8095</v>
      </c>
    </row>
    <row r="656" spans="1:30" s="137" customFormat="1" ht="42" x14ac:dyDescent="0.35">
      <c r="A656" s="147" t="s">
        <v>430</v>
      </c>
      <c r="B656" s="46" t="s">
        <v>6</v>
      </c>
      <c r="C656" s="48" t="s">
        <v>8</v>
      </c>
      <c r="D656" s="46" t="s">
        <v>44</v>
      </c>
      <c r="E656" s="48" t="s">
        <v>8096</v>
      </c>
      <c r="F656" s="131" t="s">
        <v>8096</v>
      </c>
      <c r="G656" s="131">
        <v>5901378</v>
      </c>
      <c r="H656" s="138">
        <v>1579</v>
      </c>
      <c r="I656" s="59">
        <v>0.08</v>
      </c>
      <c r="J656" s="139">
        <v>1447.6</v>
      </c>
      <c r="K656" s="48" t="s">
        <v>1244</v>
      </c>
      <c r="L656" s="60">
        <v>8</v>
      </c>
      <c r="M656" s="48" t="s">
        <v>612</v>
      </c>
      <c r="N656" s="60" t="s">
        <v>5477</v>
      </c>
      <c r="O656" s="48" t="s">
        <v>7098</v>
      </c>
      <c r="P656" s="60">
        <v>256</v>
      </c>
      <c r="Q656" s="48" t="s">
        <v>961</v>
      </c>
      <c r="R656" s="48" t="s">
        <v>44</v>
      </c>
      <c r="S656" s="48" t="s">
        <v>883</v>
      </c>
      <c r="T656" s="140">
        <v>12.4</v>
      </c>
      <c r="U656" s="48" t="s">
        <v>7099</v>
      </c>
      <c r="V656" s="48" t="s">
        <v>1933</v>
      </c>
      <c r="W656" s="132" t="s">
        <v>954</v>
      </c>
      <c r="X656" s="140">
        <v>1.1299999999999999</v>
      </c>
      <c r="Y656" s="140">
        <v>65</v>
      </c>
      <c r="Z656" s="140">
        <v>47.4</v>
      </c>
      <c r="AA656" s="60" t="s">
        <v>612</v>
      </c>
      <c r="AB656" s="223" t="s">
        <v>1851</v>
      </c>
      <c r="AC656" s="141">
        <v>1</v>
      </c>
      <c r="AD656" s="148" t="s">
        <v>8097</v>
      </c>
    </row>
    <row r="657" spans="1:30" s="137" customFormat="1" ht="42" x14ac:dyDescent="0.35">
      <c r="A657" s="147" t="s">
        <v>430</v>
      </c>
      <c r="B657" s="46" t="s">
        <v>6</v>
      </c>
      <c r="C657" s="48" t="s">
        <v>8</v>
      </c>
      <c r="D657" s="46" t="s">
        <v>44</v>
      </c>
      <c r="E657" s="48" t="s">
        <v>8098</v>
      </c>
      <c r="F657" s="131" t="s">
        <v>8098</v>
      </c>
      <c r="G657" s="131">
        <v>5901382</v>
      </c>
      <c r="H657" s="138">
        <v>1879</v>
      </c>
      <c r="I657" s="59">
        <v>0.1</v>
      </c>
      <c r="J657" s="139">
        <v>1684.1</v>
      </c>
      <c r="K657" s="48" t="s">
        <v>1244</v>
      </c>
      <c r="L657" s="60">
        <v>16</v>
      </c>
      <c r="M657" s="48" t="s">
        <v>612</v>
      </c>
      <c r="N657" s="60" t="s">
        <v>5477</v>
      </c>
      <c r="O657" s="48" t="s">
        <v>7098</v>
      </c>
      <c r="P657" s="60">
        <v>256</v>
      </c>
      <c r="Q657" s="48" t="s">
        <v>961</v>
      </c>
      <c r="R657" s="48" t="s">
        <v>44</v>
      </c>
      <c r="S657" s="48" t="s">
        <v>883</v>
      </c>
      <c r="T657" s="140">
        <v>12.4</v>
      </c>
      <c r="U657" s="48" t="s">
        <v>7099</v>
      </c>
      <c r="V657" s="48" t="s">
        <v>1933</v>
      </c>
      <c r="W657" s="132" t="s">
        <v>954</v>
      </c>
      <c r="X657" s="140">
        <v>1.1299999999999999</v>
      </c>
      <c r="Y657" s="140">
        <v>65</v>
      </c>
      <c r="Z657" s="140">
        <v>47.4</v>
      </c>
      <c r="AA657" s="60" t="s">
        <v>612</v>
      </c>
      <c r="AB657" s="223" t="s">
        <v>1851</v>
      </c>
      <c r="AC657" s="141">
        <v>1</v>
      </c>
      <c r="AD657" s="148" t="s">
        <v>8099</v>
      </c>
    </row>
    <row r="658" spans="1:30" s="137" customFormat="1" ht="42" x14ac:dyDescent="0.35">
      <c r="A658" s="147" t="s">
        <v>430</v>
      </c>
      <c r="B658" s="46" t="s">
        <v>6</v>
      </c>
      <c r="C658" s="48" t="s">
        <v>8</v>
      </c>
      <c r="D658" s="46" t="s">
        <v>44</v>
      </c>
      <c r="E658" s="48" t="s">
        <v>8100</v>
      </c>
      <c r="F658" s="131" t="s">
        <v>8100</v>
      </c>
      <c r="G658" s="131">
        <v>5901386</v>
      </c>
      <c r="H658" s="138">
        <v>2129</v>
      </c>
      <c r="I658" s="59">
        <v>0.1</v>
      </c>
      <c r="J658" s="139">
        <v>1908.5</v>
      </c>
      <c r="K658" s="48" t="s">
        <v>1244</v>
      </c>
      <c r="L658" s="60">
        <v>16</v>
      </c>
      <c r="M658" s="48" t="s">
        <v>612</v>
      </c>
      <c r="N658" s="60" t="s">
        <v>5477</v>
      </c>
      <c r="O658" s="48" t="s">
        <v>7098</v>
      </c>
      <c r="P658" s="60">
        <v>512</v>
      </c>
      <c r="Q658" s="48" t="s">
        <v>961</v>
      </c>
      <c r="R658" s="48" t="s">
        <v>44</v>
      </c>
      <c r="S658" s="48" t="s">
        <v>883</v>
      </c>
      <c r="T658" s="140">
        <v>12.4</v>
      </c>
      <c r="U658" s="48" t="s">
        <v>7099</v>
      </c>
      <c r="V658" s="48" t="s">
        <v>1933</v>
      </c>
      <c r="W658" s="132" t="s">
        <v>954</v>
      </c>
      <c r="X658" s="140">
        <v>1.1299999999999999</v>
      </c>
      <c r="Y658" s="140">
        <v>65</v>
      </c>
      <c r="Z658" s="140">
        <v>47.4</v>
      </c>
      <c r="AA658" s="60" t="s">
        <v>612</v>
      </c>
      <c r="AB658" s="223" t="s">
        <v>1851</v>
      </c>
      <c r="AC658" s="141">
        <v>1</v>
      </c>
      <c r="AD658" s="148" t="s">
        <v>8101</v>
      </c>
    </row>
    <row r="659" spans="1:30" s="137" customFormat="1" ht="28" x14ac:dyDescent="0.35">
      <c r="A659" s="149" t="s">
        <v>430</v>
      </c>
      <c r="B659" s="46" t="s">
        <v>6</v>
      </c>
      <c r="C659" s="46" t="s">
        <v>12</v>
      </c>
      <c r="D659" s="46" t="s">
        <v>415</v>
      </c>
      <c r="E659" s="46" t="s">
        <v>1959</v>
      </c>
      <c r="F659" s="131" t="s">
        <v>1960</v>
      </c>
      <c r="G659" s="131" t="s">
        <v>1960</v>
      </c>
      <c r="H659" s="142">
        <v>925.92042400000003</v>
      </c>
      <c r="I659" s="58">
        <v>0.27</v>
      </c>
      <c r="J659" s="143">
        <v>729.07119999999998</v>
      </c>
      <c r="K659" s="46" t="s">
        <v>1961</v>
      </c>
      <c r="L659" s="47">
        <v>4</v>
      </c>
      <c r="M659" s="46" t="s">
        <v>1962</v>
      </c>
      <c r="N659" s="47" t="s">
        <v>612</v>
      </c>
      <c r="O659" s="46"/>
      <c r="P659" s="47">
        <v>32</v>
      </c>
      <c r="Q659" s="46" t="s">
        <v>1956</v>
      </c>
      <c r="R659" s="46" t="s">
        <v>1963</v>
      </c>
      <c r="S659" s="46" t="s">
        <v>1964</v>
      </c>
      <c r="T659" s="144" t="s">
        <v>612</v>
      </c>
      <c r="U659" s="46" t="s">
        <v>612</v>
      </c>
      <c r="V659" s="46"/>
      <c r="W659" s="132" t="s">
        <v>954</v>
      </c>
      <c r="X659" s="144" t="s">
        <v>1965</v>
      </c>
      <c r="Y659" s="144">
        <v>65</v>
      </c>
      <c r="Z659" s="144"/>
      <c r="AA659" s="47"/>
      <c r="AB659" s="221" t="s">
        <v>1855</v>
      </c>
      <c r="AC659" s="145">
        <v>3</v>
      </c>
      <c r="AD659" s="150" t="s">
        <v>1966</v>
      </c>
    </row>
    <row r="660" spans="1:30" s="137" customFormat="1" ht="84" x14ac:dyDescent="0.35">
      <c r="A660" s="149" t="s">
        <v>430</v>
      </c>
      <c r="B660" s="46" t="s">
        <v>15</v>
      </c>
      <c r="C660" s="46" t="s">
        <v>9</v>
      </c>
      <c r="D660" s="46" t="s">
        <v>420</v>
      </c>
      <c r="E660" s="46" t="s">
        <v>7408</v>
      </c>
      <c r="F660" s="131" t="s">
        <v>7409</v>
      </c>
      <c r="G660" s="131" t="s">
        <v>7409</v>
      </c>
      <c r="H660" s="142">
        <v>699</v>
      </c>
      <c r="I660" s="58">
        <v>0</v>
      </c>
      <c r="J660" s="143">
        <v>699</v>
      </c>
      <c r="K660" s="46" t="s">
        <v>7410</v>
      </c>
      <c r="L660" s="47">
        <v>4</v>
      </c>
      <c r="M660" s="46" t="s">
        <v>7411</v>
      </c>
      <c r="N660" s="47"/>
      <c r="O660" s="46" t="s">
        <v>5932</v>
      </c>
      <c r="P660" s="47">
        <v>128</v>
      </c>
      <c r="Q660" s="46" t="s">
        <v>5933</v>
      </c>
      <c r="R660" s="46" t="s">
        <v>5796</v>
      </c>
      <c r="S660" s="46" t="s">
        <v>7412</v>
      </c>
      <c r="T660" s="144">
        <v>14</v>
      </c>
      <c r="U660" s="46" t="s">
        <v>7413</v>
      </c>
      <c r="V660" s="46" t="s">
        <v>7414</v>
      </c>
      <c r="W660" s="132" t="s">
        <v>57</v>
      </c>
      <c r="X660" s="144">
        <v>1.5</v>
      </c>
      <c r="Y660" s="144">
        <v>65</v>
      </c>
      <c r="Z660" s="144">
        <v>52.5</v>
      </c>
      <c r="AA660" s="47">
        <v>65</v>
      </c>
      <c r="AB660" s="221" t="s">
        <v>7415</v>
      </c>
      <c r="AC660" s="145">
        <v>1</v>
      </c>
      <c r="AD660" s="150" t="s">
        <v>5934</v>
      </c>
    </row>
    <row r="661" spans="1:30" s="137" customFormat="1" ht="84" x14ac:dyDescent="0.35">
      <c r="A661" s="149" t="s">
        <v>430</v>
      </c>
      <c r="B661" s="46" t="s">
        <v>15</v>
      </c>
      <c r="C661" s="46" t="s">
        <v>9</v>
      </c>
      <c r="D661" s="46" t="s">
        <v>420</v>
      </c>
      <c r="E661" s="46" t="s">
        <v>7416</v>
      </c>
      <c r="F661" s="131" t="s">
        <v>7417</v>
      </c>
      <c r="G661" s="131" t="s">
        <v>7417</v>
      </c>
      <c r="H661" s="142">
        <v>1299</v>
      </c>
      <c r="I661" s="58">
        <v>0</v>
      </c>
      <c r="J661" s="143">
        <v>1299</v>
      </c>
      <c r="K661" s="46" t="s">
        <v>679</v>
      </c>
      <c r="L661" s="47">
        <v>8</v>
      </c>
      <c r="M661" s="46" t="s">
        <v>667</v>
      </c>
      <c r="N661" s="47"/>
      <c r="O661" s="46" t="s">
        <v>2133</v>
      </c>
      <c r="P661" s="47">
        <v>256</v>
      </c>
      <c r="Q661" s="46" t="s">
        <v>5933</v>
      </c>
      <c r="R661" s="46" t="s">
        <v>5796</v>
      </c>
      <c r="S661" s="46" t="s">
        <v>7418</v>
      </c>
      <c r="T661" s="144">
        <v>14</v>
      </c>
      <c r="U661" s="46" t="s">
        <v>7419</v>
      </c>
      <c r="V661" s="46" t="s">
        <v>7420</v>
      </c>
      <c r="W661" s="132" t="s">
        <v>57</v>
      </c>
      <c r="X661" s="144">
        <v>1.5</v>
      </c>
      <c r="Y661" s="144">
        <v>65</v>
      </c>
      <c r="Z661" s="144">
        <v>52.5</v>
      </c>
      <c r="AA661" s="47">
        <v>65</v>
      </c>
      <c r="AB661" s="221" t="s">
        <v>7415</v>
      </c>
      <c r="AC661" s="145">
        <v>1</v>
      </c>
      <c r="AD661" s="150" t="s">
        <v>5935</v>
      </c>
    </row>
    <row r="662" spans="1:30" s="137" customFormat="1" ht="84" x14ac:dyDescent="0.35">
      <c r="A662" s="149" t="s">
        <v>430</v>
      </c>
      <c r="B662" s="46" t="s">
        <v>15</v>
      </c>
      <c r="C662" s="46" t="s">
        <v>9</v>
      </c>
      <c r="D662" s="46" t="s">
        <v>420</v>
      </c>
      <c r="E662" s="46" t="s">
        <v>7421</v>
      </c>
      <c r="F662" s="131" t="s">
        <v>7422</v>
      </c>
      <c r="G662" s="131" t="s">
        <v>7422</v>
      </c>
      <c r="H662" s="142">
        <v>2199</v>
      </c>
      <c r="I662" s="58">
        <v>0</v>
      </c>
      <c r="J662" s="143">
        <v>2199</v>
      </c>
      <c r="K662" s="46" t="s">
        <v>7423</v>
      </c>
      <c r="L662" s="47">
        <v>16</v>
      </c>
      <c r="M662" s="46" t="s">
        <v>667</v>
      </c>
      <c r="N662" s="47"/>
      <c r="O662" s="46" t="s">
        <v>2133</v>
      </c>
      <c r="P662" s="47">
        <v>512</v>
      </c>
      <c r="Q662" s="46" t="s">
        <v>5933</v>
      </c>
      <c r="R662" s="46" t="s">
        <v>5796</v>
      </c>
      <c r="S662" s="46" t="s">
        <v>7418</v>
      </c>
      <c r="T662" s="144">
        <v>14</v>
      </c>
      <c r="U662" s="46" t="s">
        <v>7424</v>
      </c>
      <c r="V662" s="46" t="s">
        <v>7425</v>
      </c>
      <c r="W662" s="132" t="s">
        <v>57</v>
      </c>
      <c r="X662" s="144">
        <v>1.43</v>
      </c>
      <c r="Y662" s="144">
        <v>65</v>
      </c>
      <c r="Z662" s="144">
        <v>71</v>
      </c>
      <c r="AA662" s="47">
        <v>65</v>
      </c>
      <c r="AB662" s="221" t="s">
        <v>7426</v>
      </c>
      <c r="AC662" s="145">
        <v>1</v>
      </c>
      <c r="AD662" s="150" t="s">
        <v>5936</v>
      </c>
    </row>
    <row r="663" spans="1:30" s="137" customFormat="1" ht="280" x14ac:dyDescent="0.35">
      <c r="A663" s="149" t="s">
        <v>431</v>
      </c>
      <c r="B663" s="46" t="s">
        <v>6</v>
      </c>
      <c r="C663" s="46" t="s">
        <v>7</v>
      </c>
      <c r="D663" s="46" t="s">
        <v>420</v>
      </c>
      <c r="E663" s="46" t="s">
        <v>1993</v>
      </c>
      <c r="F663" s="131" t="s">
        <v>1994</v>
      </c>
      <c r="G663" s="131" t="s">
        <v>1994</v>
      </c>
      <c r="H663" s="142">
        <v>1239</v>
      </c>
      <c r="I663" s="58">
        <v>0.10110815173527032</v>
      </c>
      <c r="J663" s="143">
        <v>1113.7270000000001</v>
      </c>
      <c r="K663" s="46" t="s">
        <v>1995</v>
      </c>
      <c r="L663" s="47" t="s">
        <v>1234</v>
      </c>
      <c r="M663" s="46" t="s">
        <v>1996</v>
      </c>
      <c r="N663" s="47" t="s">
        <v>1235</v>
      </c>
      <c r="O663" s="46" t="s">
        <v>1997</v>
      </c>
      <c r="P663" s="47">
        <v>256</v>
      </c>
      <c r="Q663" s="46" t="s">
        <v>1991</v>
      </c>
      <c r="R663" s="46" t="s">
        <v>44</v>
      </c>
      <c r="S663" s="46" t="s">
        <v>1979</v>
      </c>
      <c r="T663" s="144" t="s">
        <v>612</v>
      </c>
      <c r="U663" s="46" t="s">
        <v>406</v>
      </c>
      <c r="V663" s="46"/>
      <c r="W663" s="132" t="s">
        <v>57</v>
      </c>
      <c r="X663" s="144"/>
      <c r="Y663" s="144">
        <v>65</v>
      </c>
      <c r="Z663" s="144"/>
      <c r="AA663" s="47"/>
      <c r="AB663" s="221"/>
      <c r="AC663" s="145">
        <v>3</v>
      </c>
      <c r="AD663" s="150" t="s">
        <v>1998</v>
      </c>
    </row>
    <row r="664" spans="1:30" s="137" customFormat="1" ht="280" x14ac:dyDescent="0.35">
      <c r="A664" s="149" t="s">
        <v>431</v>
      </c>
      <c r="B664" s="46" t="s">
        <v>6</v>
      </c>
      <c r="C664" s="46" t="s">
        <v>7</v>
      </c>
      <c r="D664" s="46" t="s">
        <v>420</v>
      </c>
      <c r="E664" s="46" t="s">
        <v>1999</v>
      </c>
      <c r="F664" s="131">
        <v>5041843</v>
      </c>
      <c r="G664" s="131" t="s">
        <v>2000</v>
      </c>
      <c r="H664" s="142">
        <v>1199</v>
      </c>
      <c r="I664" s="58">
        <v>0.10110000000000008</v>
      </c>
      <c r="J664" s="143">
        <v>1077.7810999999999</v>
      </c>
      <c r="K664" s="46" t="s">
        <v>1728</v>
      </c>
      <c r="L664" s="47" t="s">
        <v>1234</v>
      </c>
      <c r="M664" s="46" t="s">
        <v>2001</v>
      </c>
      <c r="N664" s="47" t="s">
        <v>1235</v>
      </c>
      <c r="O664" s="46" t="s">
        <v>2002</v>
      </c>
      <c r="P664" s="47">
        <v>256</v>
      </c>
      <c r="Q664" s="46" t="s">
        <v>1991</v>
      </c>
      <c r="R664" s="46" t="s">
        <v>44</v>
      </c>
      <c r="S664" s="46" t="s">
        <v>1979</v>
      </c>
      <c r="T664" s="144" t="s">
        <v>612</v>
      </c>
      <c r="U664" s="46" t="s">
        <v>406</v>
      </c>
      <c r="V664" s="46"/>
      <c r="W664" s="132" t="s">
        <v>57</v>
      </c>
      <c r="X664" s="144"/>
      <c r="Y664" s="144">
        <v>65</v>
      </c>
      <c r="Z664" s="144"/>
      <c r="AA664" s="47"/>
      <c r="AB664" s="221"/>
      <c r="AC664" s="145">
        <v>3</v>
      </c>
      <c r="AD664" s="150" t="s">
        <v>2003</v>
      </c>
    </row>
    <row r="665" spans="1:30" s="137" customFormat="1" ht="252" x14ac:dyDescent="0.35">
      <c r="A665" s="149" t="s">
        <v>431</v>
      </c>
      <c r="B665" s="46" t="s">
        <v>6</v>
      </c>
      <c r="C665" s="46" t="s">
        <v>7</v>
      </c>
      <c r="D665" s="46" t="s">
        <v>420</v>
      </c>
      <c r="E665" s="46" t="s">
        <v>1717</v>
      </c>
      <c r="F665" s="131">
        <v>5041835</v>
      </c>
      <c r="G665" s="131" t="s">
        <v>2004</v>
      </c>
      <c r="H665" s="142">
        <v>1249</v>
      </c>
      <c r="I665" s="58">
        <v>0.10110808646917546</v>
      </c>
      <c r="J665" s="143">
        <v>1122.7159999999999</v>
      </c>
      <c r="K665" s="46" t="s">
        <v>2005</v>
      </c>
      <c r="L665" s="47" t="s">
        <v>1234</v>
      </c>
      <c r="M665" s="46" t="s">
        <v>1996</v>
      </c>
      <c r="N665" s="47" t="s">
        <v>1235</v>
      </c>
      <c r="O665" s="46" t="s">
        <v>2006</v>
      </c>
      <c r="P665" s="47">
        <v>256</v>
      </c>
      <c r="Q665" s="46" t="s">
        <v>1991</v>
      </c>
      <c r="R665" s="46" t="s">
        <v>44</v>
      </c>
      <c r="S665" s="46" t="s">
        <v>1979</v>
      </c>
      <c r="T665" s="144" t="s">
        <v>612</v>
      </c>
      <c r="U665" s="46" t="s">
        <v>406</v>
      </c>
      <c r="V665" s="46"/>
      <c r="W665" s="132" t="s">
        <v>57</v>
      </c>
      <c r="X665" s="144"/>
      <c r="Y665" s="144">
        <v>260</v>
      </c>
      <c r="Z665" s="144"/>
      <c r="AA665" s="47"/>
      <c r="AB665" s="221"/>
      <c r="AC665" s="145">
        <v>3</v>
      </c>
      <c r="AD665" s="150" t="s">
        <v>2007</v>
      </c>
    </row>
    <row r="666" spans="1:30" s="137" customFormat="1" ht="266" x14ac:dyDescent="0.35">
      <c r="A666" s="149" t="s">
        <v>431</v>
      </c>
      <c r="B666" s="46" t="s">
        <v>6</v>
      </c>
      <c r="C666" s="46" t="s">
        <v>7</v>
      </c>
      <c r="D666" s="46" t="s">
        <v>420</v>
      </c>
      <c r="E666" s="46" t="s">
        <v>2008</v>
      </c>
      <c r="F666" s="131">
        <v>5041803</v>
      </c>
      <c r="G666" s="131" t="s">
        <v>2009</v>
      </c>
      <c r="H666" s="142">
        <v>1289</v>
      </c>
      <c r="I666" s="58">
        <v>0.10110783553141967</v>
      </c>
      <c r="J666" s="143">
        <v>1158.672</v>
      </c>
      <c r="K666" s="46" t="s">
        <v>2010</v>
      </c>
      <c r="L666" s="47" t="s">
        <v>1234</v>
      </c>
      <c r="M666" s="46" t="s">
        <v>1996</v>
      </c>
      <c r="N666" s="47" t="s">
        <v>1235</v>
      </c>
      <c r="O666" s="46" t="s">
        <v>2011</v>
      </c>
      <c r="P666" s="47">
        <v>256</v>
      </c>
      <c r="Q666" s="46" t="s">
        <v>1991</v>
      </c>
      <c r="R666" s="46" t="s">
        <v>44</v>
      </c>
      <c r="S666" s="46" t="s">
        <v>1979</v>
      </c>
      <c r="T666" s="144" t="s">
        <v>612</v>
      </c>
      <c r="U666" s="46" t="s">
        <v>406</v>
      </c>
      <c r="V666" s="46"/>
      <c r="W666" s="132" t="s">
        <v>57</v>
      </c>
      <c r="X666" s="144"/>
      <c r="Y666" s="144">
        <v>260</v>
      </c>
      <c r="Z666" s="144"/>
      <c r="AA666" s="47"/>
      <c r="AB666" s="221"/>
      <c r="AC666" s="145">
        <v>3</v>
      </c>
      <c r="AD666" s="150" t="s">
        <v>2012</v>
      </c>
    </row>
    <row r="667" spans="1:30" s="137" customFormat="1" ht="28" x14ac:dyDescent="0.35">
      <c r="A667" s="149" t="s">
        <v>431</v>
      </c>
      <c r="B667" s="46" t="s">
        <v>6</v>
      </c>
      <c r="C667" s="46" t="s">
        <v>9</v>
      </c>
      <c r="D667" s="46" t="s">
        <v>44</v>
      </c>
      <c r="E667" s="46" t="s">
        <v>2048</v>
      </c>
      <c r="F667" s="131" t="s">
        <v>1042</v>
      </c>
      <c r="G667" s="131" t="s">
        <v>2049</v>
      </c>
      <c r="H667" s="142">
        <v>2909.85</v>
      </c>
      <c r="I667" s="58">
        <v>0.20599999999999999</v>
      </c>
      <c r="J667" s="143">
        <v>2541.62</v>
      </c>
      <c r="K667" s="46" t="s">
        <v>2050</v>
      </c>
      <c r="L667" s="47">
        <v>16</v>
      </c>
      <c r="M667" s="46"/>
      <c r="N667" s="47"/>
      <c r="O667" s="46"/>
      <c r="P667" s="47">
        <v>256</v>
      </c>
      <c r="Q667" s="46"/>
      <c r="R667" s="46" t="s">
        <v>44</v>
      </c>
      <c r="S667" s="46" t="s">
        <v>476</v>
      </c>
      <c r="T667" s="144">
        <v>12.3</v>
      </c>
      <c r="U667" s="46" t="s">
        <v>2043</v>
      </c>
      <c r="V667" s="46" t="s">
        <v>2045</v>
      </c>
      <c r="W667" s="132" t="s">
        <v>57</v>
      </c>
      <c r="X667" s="144"/>
      <c r="Y667" s="144"/>
      <c r="Z667" s="144"/>
      <c r="AA667" s="47"/>
      <c r="AB667" s="221"/>
      <c r="AC667" s="145">
        <v>3</v>
      </c>
      <c r="AD667" s="150" t="s">
        <v>2044</v>
      </c>
    </row>
    <row r="668" spans="1:30" s="137" customFormat="1" ht="28" x14ac:dyDescent="0.35">
      <c r="A668" s="149" t="s">
        <v>431</v>
      </c>
      <c r="B668" s="46" t="s">
        <v>6</v>
      </c>
      <c r="C668" s="46" t="s">
        <v>9</v>
      </c>
      <c r="D668" s="46" t="s">
        <v>44</v>
      </c>
      <c r="E668" s="46" t="s">
        <v>2206</v>
      </c>
      <c r="F668" s="131" t="s">
        <v>1032</v>
      </c>
      <c r="G668" s="131" t="s">
        <v>1032</v>
      </c>
      <c r="H668" s="142">
        <v>2917.95</v>
      </c>
      <c r="I668" s="58">
        <v>0.20680000000000001</v>
      </c>
      <c r="J668" s="143">
        <v>2314.41</v>
      </c>
      <c r="K668" s="46" t="s">
        <v>2050</v>
      </c>
      <c r="L668" s="47">
        <v>16</v>
      </c>
      <c r="M668" s="46"/>
      <c r="N668" s="47"/>
      <c r="O668" s="46"/>
      <c r="P668" s="47">
        <v>256</v>
      </c>
      <c r="Q668" s="46"/>
      <c r="R668" s="46" t="s">
        <v>44</v>
      </c>
      <c r="S668" s="46" t="s">
        <v>476</v>
      </c>
      <c r="T668" s="144">
        <v>12.3</v>
      </c>
      <c r="U668" s="46" t="s">
        <v>2043</v>
      </c>
      <c r="V668" s="46" t="s">
        <v>2045</v>
      </c>
      <c r="W668" s="132" t="s">
        <v>57</v>
      </c>
      <c r="X668" s="144"/>
      <c r="Y668" s="144"/>
      <c r="Z668" s="144"/>
      <c r="AA668" s="47"/>
      <c r="AB668" s="221" t="s">
        <v>6337</v>
      </c>
      <c r="AC668" s="145">
        <v>3</v>
      </c>
      <c r="AD668" s="150" t="s">
        <v>2044</v>
      </c>
    </row>
    <row r="669" spans="1:30" s="137" customFormat="1" ht="28" x14ac:dyDescent="0.35">
      <c r="A669" s="149" t="s">
        <v>431</v>
      </c>
      <c r="B669" s="46" t="s">
        <v>6</v>
      </c>
      <c r="C669" s="46" t="s">
        <v>9</v>
      </c>
      <c r="D669" s="46" t="s">
        <v>44</v>
      </c>
      <c r="E669" s="46" t="s">
        <v>2051</v>
      </c>
      <c r="F669" s="131" t="s">
        <v>1033</v>
      </c>
      <c r="G669" s="131" t="s">
        <v>2052</v>
      </c>
      <c r="H669" s="142">
        <v>2237.9499999999998</v>
      </c>
      <c r="I669" s="58">
        <v>0.2094</v>
      </c>
      <c r="J669" s="143">
        <v>1769.28</v>
      </c>
      <c r="K669" s="46" t="s">
        <v>2050</v>
      </c>
      <c r="L669" s="47">
        <v>8</v>
      </c>
      <c r="M669" s="46"/>
      <c r="N669" s="47"/>
      <c r="O669" s="46"/>
      <c r="P669" s="47">
        <v>256</v>
      </c>
      <c r="Q669" s="46"/>
      <c r="R669" s="46" t="s">
        <v>44</v>
      </c>
      <c r="S669" s="46" t="s">
        <v>476</v>
      </c>
      <c r="T669" s="144">
        <v>12.3</v>
      </c>
      <c r="U669" s="46" t="s">
        <v>2043</v>
      </c>
      <c r="V669" s="46" t="s">
        <v>2045</v>
      </c>
      <c r="W669" s="132" t="s">
        <v>57</v>
      </c>
      <c r="X669" s="144"/>
      <c r="Y669" s="144"/>
      <c r="Z669" s="144"/>
      <c r="AA669" s="47"/>
      <c r="AB669" s="221"/>
      <c r="AC669" s="145">
        <v>3</v>
      </c>
      <c r="AD669" s="150" t="s">
        <v>2044</v>
      </c>
    </row>
    <row r="670" spans="1:30" s="137" customFormat="1" ht="28" x14ac:dyDescent="0.35">
      <c r="A670" s="149" t="s">
        <v>431</v>
      </c>
      <c r="B670" s="46" t="s">
        <v>6</v>
      </c>
      <c r="C670" s="46" t="s">
        <v>9</v>
      </c>
      <c r="D670" s="46" t="s">
        <v>44</v>
      </c>
      <c r="E670" s="46" t="s">
        <v>2053</v>
      </c>
      <c r="F670" s="131" t="s">
        <v>1034</v>
      </c>
      <c r="G670" s="131" t="s">
        <v>2054</v>
      </c>
      <c r="H670" s="142">
        <v>2687.95</v>
      </c>
      <c r="I670" s="58">
        <v>0.2185</v>
      </c>
      <c r="J670" s="143">
        <v>2100.69</v>
      </c>
      <c r="K670" s="46" t="s">
        <v>2055</v>
      </c>
      <c r="L670" s="47">
        <v>16</v>
      </c>
      <c r="M670" s="46"/>
      <c r="N670" s="47"/>
      <c r="O670" s="46"/>
      <c r="P670" s="47">
        <v>256</v>
      </c>
      <c r="Q670" s="46"/>
      <c r="R670" s="46" t="s">
        <v>44</v>
      </c>
      <c r="S670" s="46" t="s">
        <v>476</v>
      </c>
      <c r="T670" s="144">
        <v>12.3</v>
      </c>
      <c r="U670" s="46" t="s">
        <v>2043</v>
      </c>
      <c r="V670" s="46" t="s">
        <v>2045</v>
      </c>
      <c r="W670" s="132" t="s">
        <v>57</v>
      </c>
      <c r="X670" s="144"/>
      <c r="Y670" s="144"/>
      <c r="Z670" s="144"/>
      <c r="AA670" s="47"/>
      <c r="AB670" s="221"/>
      <c r="AC670" s="145">
        <v>3</v>
      </c>
      <c r="AD670" s="150" t="s">
        <v>2044</v>
      </c>
    </row>
    <row r="671" spans="1:30" s="137" customFormat="1" ht="42" x14ac:dyDescent="0.35">
      <c r="A671" s="149" t="s">
        <v>431</v>
      </c>
      <c r="B671" s="46" t="s">
        <v>6</v>
      </c>
      <c r="C671" s="46" t="s">
        <v>9</v>
      </c>
      <c r="D671" s="46" t="s">
        <v>44</v>
      </c>
      <c r="E671" s="46" t="s">
        <v>6344</v>
      </c>
      <c r="F671" s="131" t="s">
        <v>1028</v>
      </c>
      <c r="G671" s="131">
        <v>5319216</v>
      </c>
      <c r="H671" s="142">
        <v>2297.9499999999998</v>
      </c>
      <c r="I671" s="58">
        <v>0.2099</v>
      </c>
      <c r="J671" s="143">
        <v>1815.51</v>
      </c>
      <c r="K671" s="46" t="s">
        <v>2056</v>
      </c>
      <c r="L671" s="47">
        <v>8</v>
      </c>
      <c r="M671" s="46"/>
      <c r="N671" s="47"/>
      <c r="O671" s="46"/>
      <c r="P671" s="47">
        <v>256</v>
      </c>
      <c r="Q671" s="46"/>
      <c r="R671" s="46" t="s">
        <v>44</v>
      </c>
      <c r="S671" s="46" t="s">
        <v>883</v>
      </c>
      <c r="T671" s="144">
        <v>13</v>
      </c>
      <c r="U671" s="46" t="s">
        <v>2043</v>
      </c>
      <c r="V671" s="46" t="s">
        <v>2045</v>
      </c>
      <c r="W671" s="132" t="s">
        <v>57</v>
      </c>
      <c r="X671" s="144">
        <v>0.89100000000000001</v>
      </c>
      <c r="Y671" s="144"/>
      <c r="Z671" s="144"/>
      <c r="AA671" s="47"/>
      <c r="AB671" s="221" t="s">
        <v>6345</v>
      </c>
      <c r="AC671" s="145">
        <v>3</v>
      </c>
      <c r="AD671" s="150" t="s">
        <v>2044</v>
      </c>
    </row>
    <row r="672" spans="1:30" s="137" customFormat="1" ht="28" x14ac:dyDescent="0.35">
      <c r="A672" s="149" t="s">
        <v>431</v>
      </c>
      <c r="B672" s="46" t="s">
        <v>6</v>
      </c>
      <c r="C672" s="46" t="s">
        <v>9</v>
      </c>
      <c r="D672" s="46" t="s">
        <v>44</v>
      </c>
      <c r="E672" s="46" t="s">
        <v>6346</v>
      </c>
      <c r="F672" s="131" t="s">
        <v>1014</v>
      </c>
      <c r="G672" s="131" t="s">
        <v>1014</v>
      </c>
      <c r="H672" s="142">
        <v>2577.9499999999998</v>
      </c>
      <c r="I672" s="58">
        <v>0.22239999999999999</v>
      </c>
      <c r="J672" s="143">
        <v>2004.68</v>
      </c>
      <c r="K672" s="46" t="s">
        <v>2056</v>
      </c>
      <c r="L672" s="47">
        <v>8</v>
      </c>
      <c r="M672" s="46"/>
      <c r="N672" s="47"/>
      <c r="O672" s="46"/>
      <c r="P672" s="47">
        <v>256</v>
      </c>
      <c r="Q672" s="46"/>
      <c r="R672" s="46" t="s">
        <v>44</v>
      </c>
      <c r="S672" s="46" t="s">
        <v>476</v>
      </c>
      <c r="T672" s="144">
        <v>13</v>
      </c>
      <c r="U672" s="46" t="s">
        <v>2043</v>
      </c>
      <c r="V672" s="46" t="s">
        <v>2045</v>
      </c>
      <c r="W672" s="132" t="s">
        <v>57</v>
      </c>
      <c r="X672" s="144"/>
      <c r="Y672" s="144"/>
      <c r="Z672" s="144"/>
      <c r="AA672" s="47"/>
      <c r="AB672" s="221"/>
      <c r="AC672" s="145">
        <v>3</v>
      </c>
      <c r="AD672" s="150" t="s">
        <v>2044</v>
      </c>
    </row>
    <row r="673" spans="1:30" s="137" customFormat="1" ht="28" x14ac:dyDescent="0.35">
      <c r="A673" s="149" t="s">
        <v>431</v>
      </c>
      <c r="B673" s="46" t="s">
        <v>6</v>
      </c>
      <c r="C673" s="46" t="s">
        <v>9</v>
      </c>
      <c r="D673" s="46" t="s">
        <v>44</v>
      </c>
      <c r="E673" s="46" t="s">
        <v>6347</v>
      </c>
      <c r="F673" s="131" t="s">
        <v>1018</v>
      </c>
      <c r="G673" s="131" t="s">
        <v>1018</v>
      </c>
      <c r="H673" s="142">
        <v>2877.95</v>
      </c>
      <c r="I673" s="58">
        <v>0.2208</v>
      </c>
      <c r="J673" s="143">
        <v>2242.62</v>
      </c>
      <c r="K673" s="46" t="s">
        <v>2056</v>
      </c>
      <c r="L673" s="47">
        <v>16</v>
      </c>
      <c r="M673" s="46"/>
      <c r="N673" s="47"/>
      <c r="O673" s="46"/>
      <c r="P673" s="47">
        <v>256</v>
      </c>
      <c r="Q673" s="46"/>
      <c r="R673" s="46" t="s">
        <v>44</v>
      </c>
      <c r="S673" s="46" t="s">
        <v>476</v>
      </c>
      <c r="T673" s="144">
        <v>13</v>
      </c>
      <c r="U673" s="46" t="s">
        <v>2043</v>
      </c>
      <c r="V673" s="46" t="s">
        <v>2045</v>
      </c>
      <c r="W673" s="132" t="s">
        <v>57</v>
      </c>
      <c r="X673" s="144"/>
      <c r="Y673" s="144"/>
      <c r="Z673" s="144"/>
      <c r="AA673" s="47"/>
      <c r="AB673" s="221"/>
      <c r="AC673" s="145">
        <v>3</v>
      </c>
      <c r="AD673" s="150" t="s">
        <v>2044</v>
      </c>
    </row>
    <row r="674" spans="1:30" s="137" customFormat="1" x14ac:dyDescent="0.35">
      <c r="A674" s="149" t="s">
        <v>431</v>
      </c>
      <c r="B674" s="46" t="s">
        <v>6</v>
      </c>
      <c r="C674" s="46" t="s">
        <v>9</v>
      </c>
      <c r="D674" s="46" t="s">
        <v>44</v>
      </c>
      <c r="E674" s="46" t="s">
        <v>6348</v>
      </c>
      <c r="F674" s="131" t="s">
        <v>6087</v>
      </c>
      <c r="G674" s="131" t="s">
        <v>6087</v>
      </c>
      <c r="H674" s="142">
        <v>2747.95</v>
      </c>
      <c r="I674" s="58">
        <v>0.20634639328538396</v>
      </c>
      <c r="J674" s="143">
        <v>2180.9204285714291</v>
      </c>
      <c r="K674" s="46" t="s">
        <v>2056</v>
      </c>
      <c r="L674" s="47">
        <v>16</v>
      </c>
      <c r="M674" s="46"/>
      <c r="N674" s="47"/>
      <c r="O674" s="46"/>
      <c r="P674" s="47">
        <v>256</v>
      </c>
      <c r="Q674" s="46"/>
      <c r="R674" s="46" t="s">
        <v>44</v>
      </c>
      <c r="S674" s="46" t="s">
        <v>883</v>
      </c>
      <c r="T674" s="144">
        <v>13</v>
      </c>
      <c r="U674" s="46" t="s">
        <v>2043</v>
      </c>
      <c r="V674" s="46" t="s">
        <v>2045</v>
      </c>
      <c r="W674" s="132" t="s">
        <v>57</v>
      </c>
      <c r="X674" s="144">
        <v>0.879</v>
      </c>
      <c r="Y674" s="144"/>
      <c r="Z674" s="144"/>
      <c r="AA674" s="47"/>
      <c r="AB674" s="221"/>
      <c r="AC674" s="145">
        <v>3</v>
      </c>
      <c r="AD674" s="150" t="s">
        <v>2044</v>
      </c>
    </row>
    <row r="675" spans="1:30" s="137" customFormat="1" x14ac:dyDescent="0.35">
      <c r="A675" s="149" t="s">
        <v>431</v>
      </c>
      <c r="B675" s="46" t="s">
        <v>6</v>
      </c>
      <c r="C675" s="46" t="s">
        <v>9</v>
      </c>
      <c r="D675" s="46" t="s">
        <v>44</v>
      </c>
      <c r="E675" s="46" t="s">
        <v>6349</v>
      </c>
      <c r="F675" s="131" t="s">
        <v>6089</v>
      </c>
      <c r="G675" s="131" t="s">
        <v>6089</v>
      </c>
      <c r="H675" s="142">
        <v>2747.95</v>
      </c>
      <c r="I675" s="58">
        <v>0.20634639328538396</v>
      </c>
      <c r="J675" s="143">
        <v>2180.9204285714291</v>
      </c>
      <c r="K675" s="46" t="s">
        <v>2056</v>
      </c>
      <c r="L675" s="47">
        <v>16</v>
      </c>
      <c r="M675" s="46"/>
      <c r="N675" s="47"/>
      <c r="O675" s="46"/>
      <c r="P675" s="47">
        <v>256</v>
      </c>
      <c r="Q675" s="46"/>
      <c r="R675" s="46" t="s">
        <v>44</v>
      </c>
      <c r="S675" s="46" t="s">
        <v>883</v>
      </c>
      <c r="T675" s="144">
        <v>13</v>
      </c>
      <c r="U675" s="46" t="s">
        <v>2043</v>
      </c>
      <c r="V675" s="46" t="s">
        <v>2045</v>
      </c>
      <c r="W675" s="132" t="s">
        <v>57</v>
      </c>
      <c r="X675" s="144">
        <v>0.879</v>
      </c>
      <c r="Y675" s="144"/>
      <c r="Z675" s="144"/>
      <c r="AA675" s="47"/>
      <c r="AB675" s="221"/>
      <c r="AC675" s="145">
        <v>3</v>
      </c>
      <c r="AD675" s="150" t="s">
        <v>2044</v>
      </c>
    </row>
    <row r="676" spans="1:30" s="137" customFormat="1" x14ac:dyDescent="0.35">
      <c r="A676" s="149" t="s">
        <v>431</v>
      </c>
      <c r="B676" s="46" t="s">
        <v>6</v>
      </c>
      <c r="C676" s="46" t="s">
        <v>9</v>
      </c>
      <c r="D676" s="46" t="s">
        <v>44</v>
      </c>
      <c r="E676" s="46" t="s">
        <v>6350</v>
      </c>
      <c r="F676" s="131" t="s">
        <v>6090</v>
      </c>
      <c r="G676" s="131" t="s">
        <v>6090</v>
      </c>
      <c r="H676" s="142">
        <v>3047.95</v>
      </c>
      <c r="I676" s="58">
        <v>0.2197012904290635</v>
      </c>
      <c r="J676" s="143">
        <v>2378.3114518367356</v>
      </c>
      <c r="K676" s="46" t="s">
        <v>6351</v>
      </c>
      <c r="L676" s="47">
        <v>16</v>
      </c>
      <c r="M676" s="46"/>
      <c r="N676" s="47"/>
      <c r="O676" s="46"/>
      <c r="P676" s="47">
        <v>256</v>
      </c>
      <c r="Q676" s="46"/>
      <c r="R676" s="46" t="s">
        <v>44</v>
      </c>
      <c r="S676" s="46" t="s">
        <v>883</v>
      </c>
      <c r="T676" s="144">
        <v>13</v>
      </c>
      <c r="U676" s="46" t="s">
        <v>2043</v>
      </c>
      <c r="V676" s="46" t="s">
        <v>2045</v>
      </c>
      <c r="W676" s="132" t="s">
        <v>57</v>
      </c>
      <c r="X676" s="144">
        <v>0.879</v>
      </c>
      <c r="Y676" s="144"/>
      <c r="Z676" s="144"/>
      <c r="AA676" s="47"/>
      <c r="AB676" s="221"/>
      <c r="AC676" s="145">
        <v>3</v>
      </c>
      <c r="AD676" s="150" t="s">
        <v>2044</v>
      </c>
    </row>
    <row r="677" spans="1:30" s="137" customFormat="1" x14ac:dyDescent="0.35">
      <c r="A677" s="149" t="s">
        <v>431</v>
      </c>
      <c r="B677" s="46" t="s">
        <v>6</v>
      </c>
      <c r="C677" s="46" t="s">
        <v>9</v>
      </c>
      <c r="D677" s="46" t="s">
        <v>44</v>
      </c>
      <c r="E677" s="46" t="s">
        <v>6352</v>
      </c>
      <c r="F677" s="131" t="s">
        <v>6091</v>
      </c>
      <c r="G677" s="131" t="s">
        <v>6091</v>
      </c>
      <c r="H677" s="142">
        <v>3047.95</v>
      </c>
      <c r="I677" s="58">
        <v>0.2197012904290635</v>
      </c>
      <c r="J677" s="143">
        <v>2378.3114518367356</v>
      </c>
      <c r="K677" s="46" t="s">
        <v>6351</v>
      </c>
      <c r="L677" s="47">
        <v>16</v>
      </c>
      <c r="M677" s="46"/>
      <c r="N677" s="47"/>
      <c r="O677" s="46"/>
      <c r="P677" s="47">
        <v>256</v>
      </c>
      <c r="Q677" s="46"/>
      <c r="R677" s="46" t="s">
        <v>44</v>
      </c>
      <c r="S677" s="46" t="s">
        <v>883</v>
      </c>
      <c r="T677" s="144">
        <v>13</v>
      </c>
      <c r="U677" s="46" t="s">
        <v>2043</v>
      </c>
      <c r="V677" s="46" t="s">
        <v>2045</v>
      </c>
      <c r="W677" s="132" t="s">
        <v>57</v>
      </c>
      <c r="X677" s="144">
        <v>0.879</v>
      </c>
      <c r="Y677" s="144"/>
      <c r="Z677" s="144"/>
      <c r="AA677" s="47"/>
      <c r="AB677" s="221"/>
      <c r="AC677" s="145">
        <v>3</v>
      </c>
      <c r="AD677" s="150" t="s">
        <v>2044</v>
      </c>
    </row>
    <row r="678" spans="1:30" s="137" customFormat="1" ht="28" x14ac:dyDescent="0.35">
      <c r="A678" s="149" t="s">
        <v>431</v>
      </c>
      <c r="B678" s="46" t="s">
        <v>6</v>
      </c>
      <c r="C678" s="46" t="s">
        <v>9</v>
      </c>
      <c r="D678" s="46" t="s">
        <v>44</v>
      </c>
      <c r="E678" s="46" t="s">
        <v>6353</v>
      </c>
      <c r="F678" s="131" t="s">
        <v>1029</v>
      </c>
      <c r="G678" s="131" t="s">
        <v>1029</v>
      </c>
      <c r="H678" s="142">
        <v>2597.9499999999998</v>
      </c>
      <c r="I678" s="58">
        <v>0.20699999999999999</v>
      </c>
      <c r="J678" s="143">
        <v>2060.29</v>
      </c>
      <c r="K678" s="46" t="s">
        <v>2050</v>
      </c>
      <c r="L678" s="47">
        <v>16</v>
      </c>
      <c r="M678" s="46"/>
      <c r="N678" s="47"/>
      <c r="O678" s="46"/>
      <c r="P678" s="47">
        <v>256</v>
      </c>
      <c r="Q678" s="46"/>
      <c r="R678" s="46" t="s">
        <v>44</v>
      </c>
      <c r="S678" s="46" t="s">
        <v>883</v>
      </c>
      <c r="T678" s="144">
        <v>13</v>
      </c>
      <c r="U678" s="46" t="s">
        <v>2043</v>
      </c>
      <c r="V678" s="46" t="s">
        <v>2045</v>
      </c>
      <c r="W678" s="132" t="s">
        <v>57</v>
      </c>
      <c r="X678" s="144">
        <v>0.89100000000000001</v>
      </c>
      <c r="Y678" s="144"/>
      <c r="Z678" s="144"/>
      <c r="AA678" s="47"/>
      <c r="AB678" s="221" t="s">
        <v>6345</v>
      </c>
      <c r="AC678" s="145">
        <v>3</v>
      </c>
      <c r="AD678" s="150" t="s">
        <v>2044</v>
      </c>
    </row>
    <row r="679" spans="1:30" s="137" customFormat="1" ht="28" x14ac:dyDescent="0.35">
      <c r="A679" s="149" t="s">
        <v>431</v>
      </c>
      <c r="B679" s="46" t="s">
        <v>6</v>
      </c>
      <c r="C679" s="46" t="s">
        <v>9</v>
      </c>
      <c r="D679" s="46" t="s">
        <v>44</v>
      </c>
      <c r="E679" s="46" t="s">
        <v>6354</v>
      </c>
      <c r="F679" s="131" t="s">
        <v>1030</v>
      </c>
      <c r="G679" s="131" t="s">
        <v>1030</v>
      </c>
      <c r="H679" s="142">
        <v>2897.95</v>
      </c>
      <c r="I679" s="58">
        <v>0.2051</v>
      </c>
      <c r="J679" s="143">
        <v>2303.64</v>
      </c>
      <c r="K679" s="46" t="s">
        <v>2042</v>
      </c>
      <c r="L679" s="47">
        <v>16</v>
      </c>
      <c r="M679" s="46"/>
      <c r="N679" s="47"/>
      <c r="O679" s="46"/>
      <c r="P679" s="47">
        <v>256</v>
      </c>
      <c r="Q679" s="46"/>
      <c r="R679" s="46" t="s">
        <v>44</v>
      </c>
      <c r="S679" s="46" t="s">
        <v>883</v>
      </c>
      <c r="T679" s="144">
        <v>13</v>
      </c>
      <c r="U679" s="46" t="s">
        <v>2043</v>
      </c>
      <c r="V679" s="46" t="s">
        <v>2045</v>
      </c>
      <c r="W679" s="132" t="s">
        <v>57</v>
      </c>
      <c r="X679" s="144">
        <v>0.89100000000000001</v>
      </c>
      <c r="Y679" s="144"/>
      <c r="Z679" s="144"/>
      <c r="AA679" s="47"/>
      <c r="AB679" s="221" t="s">
        <v>6345</v>
      </c>
      <c r="AC679" s="145">
        <v>3</v>
      </c>
      <c r="AD679" s="150" t="s">
        <v>2044</v>
      </c>
    </row>
    <row r="680" spans="1:30" s="137" customFormat="1" ht="28" x14ac:dyDescent="0.35">
      <c r="A680" s="149" t="s">
        <v>431</v>
      </c>
      <c r="B680" s="46" t="s">
        <v>6</v>
      </c>
      <c r="C680" s="46" t="s">
        <v>9</v>
      </c>
      <c r="D680" s="46" t="s">
        <v>44</v>
      </c>
      <c r="E680" s="46" t="s">
        <v>6355</v>
      </c>
      <c r="F680" s="131" t="s">
        <v>1027</v>
      </c>
      <c r="G680" s="131" t="s">
        <v>1027</v>
      </c>
      <c r="H680" s="142">
        <v>2347.9499999999998</v>
      </c>
      <c r="I680" s="58">
        <v>0.2049</v>
      </c>
      <c r="J680" s="143">
        <v>1866.97</v>
      </c>
      <c r="K680" s="46" t="s">
        <v>2050</v>
      </c>
      <c r="L680" s="47">
        <v>8</v>
      </c>
      <c r="M680" s="46"/>
      <c r="N680" s="47"/>
      <c r="O680" s="46"/>
      <c r="P680" s="47">
        <v>256</v>
      </c>
      <c r="Q680" s="46"/>
      <c r="R680" s="46" t="s">
        <v>44</v>
      </c>
      <c r="S680" s="46" t="s">
        <v>476</v>
      </c>
      <c r="T680" s="144">
        <v>13</v>
      </c>
      <c r="U680" s="46" t="s">
        <v>2043</v>
      </c>
      <c r="V680" s="46" t="s">
        <v>2045</v>
      </c>
      <c r="W680" s="132" t="s">
        <v>57</v>
      </c>
      <c r="X680" s="144">
        <v>0.89100000000000001</v>
      </c>
      <c r="Y680" s="144"/>
      <c r="Z680" s="144"/>
      <c r="AA680" s="47"/>
      <c r="AB680" s="221" t="s">
        <v>6345</v>
      </c>
      <c r="AC680" s="145">
        <v>3</v>
      </c>
      <c r="AD680" s="150" t="s">
        <v>2044</v>
      </c>
    </row>
    <row r="681" spans="1:30" s="137" customFormat="1" x14ac:dyDescent="0.35">
      <c r="A681" s="149" t="s">
        <v>431</v>
      </c>
      <c r="B681" s="46" t="s">
        <v>6</v>
      </c>
      <c r="C681" s="46" t="s">
        <v>9</v>
      </c>
      <c r="D681" s="46" t="s">
        <v>424</v>
      </c>
      <c r="E681" s="46" t="s">
        <v>6365</v>
      </c>
      <c r="F681" s="131" t="s">
        <v>6366</v>
      </c>
      <c r="G681" s="131" t="s">
        <v>6366</v>
      </c>
      <c r="H681" s="142">
        <v>6499</v>
      </c>
      <c r="I681" s="58">
        <v>0.23885407808688441</v>
      </c>
      <c r="J681" s="143">
        <v>5245.9769999999999</v>
      </c>
      <c r="K681" s="46" t="s">
        <v>1244</v>
      </c>
      <c r="L681" s="47">
        <v>8</v>
      </c>
      <c r="M681" s="46" t="s">
        <v>1565</v>
      </c>
      <c r="N681" s="47"/>
      <c r="O681" s="46"/>
      <c r="P681" s="47">
        <v>512</v>
      </c>
      <c r="Q681" s="46" t="s">
        <v>961</v>
      </c>
      <c r="R681" s="46" t="s">
        <v>454</v>
      </c>
      <c r="S681" s="46" t="s">
        <v>476</v>
      </c>
      <c r="T681" s="144">
        <v>12</v>
      </c>
      <c r="U681" s="46"/>
      <c r="V681" s="46"/>
      <c r="W681" s="132" t="s">
        <v>1949</v>
      </c>
      <c r="X681" s="144">
        <v>2.7</v>
      </c>
      <c r="Y681" s="144"/>
      <c r="Z681" s="144"/>
      <c r="AA681" s="47"/>
      <c r="AB681" s="221"/>
      <c r="AC681" s="145">
        <v>3</v>
      </c>
      <c r="AD681" s="150"/>
    </row>
    <row r="682" spans="1:30" s="137" customFormat="1" ht="28" x14ac:dyDescent="0.35">
      <c r="A682" s="149" t="s">
        <v>431</v>
      </c>
      <c r="B682" s="46" t="s">
        <v>6</v>
      </c>
      <c r="C682" s="46" t="s">
        <v>9</v>
      </c>
      <c r="D682" s="46" t="s">
        <v>424</v>
      </c>
      <c r="E682" s="46" t="s">
        <v>6367</v>
      </c>
      <c r="F682" s="131" t="s">
        <v>6368</v>
      </c>
      <c r="G682" s="131" t="s">
        <v>6368</v>
      </c>
      <c r="H682" s="142">
        <v>6899</v>
      </c>
      <c r="I682" s="58">
        <v>0.23875287266234557</v>
      </c>
      <c r="J682" s="143">
        <v>5569.3109999999997</v>
      </c>
      <c r="K682" s="46"/>
      <c r="L682" s="47"/>
      <c r="M682" s="46"/>
      <c r="N682" s="47"/>
      <c r="O682" s="46"/>
      <c r="P682" s="47"/>
      <c r="Q682" s="46"/>
      <c r="R682" s="46"/>
      <c r="S682" s="46"/>
      <c r="T682" s="144">
        <v>12</v>
      </c>
      <c r="U682" s="46"/>
      <c r="V682" s="46"/>
      <c r="W682" s="132" t="s">
        <v>1949</v>
      </c>
      <c r="X682" s="144"/>
      <c r="Y682" s="144"/>
      <c r="Z682" s="144"/>
      <c r="AA682" s="47"/>
      <c r="AB682" s="221" t="s">
        <v>1200</v>
      </c>
      <c r="AC682" s="145">
        <v>3</v>
      </c>
      <c r="AD682" s="150"/>
    </row>
    <row r="683" spans="1:30" s="137" customFormat="1" ht="266" x14ac:dyDescent="0.35">
      <c r="A683" s="149" t="s">
        <v>431</v>
      </c>
      <c r="B683" s="46" t="s">
        <v>6</v>
      </c>
      <c r="C683" s="46" t="s">
        <v>8</v>
      </c>
      <c r="D683" s="46" t="s">
        <v>420</v>
      </c>
      <c r="E683" s="46" t="s">
        <v>2013</v>
      </c>
      <c r="F683" s="131">
        <v>5206814</v>
      </c>
      <c r="G683" s="131">
        <v>5206814</v>
      </c>
      <c r="H683" s="142">
        <v>2019</v>
      </c>
      <c r="I683" s="58">
        <v>9.0999999999999859E-2</v>
      </c>
      <c r="J683" s="143">
        <v>1835.2710000000002</v>
      </c>
      <c r="K683" s="46" t="s">
        <v>1768</v>
      </c>
      <c r="L683" s="47" t="s">
        <v>1241</v>
      </c>
      <c r="M683" s="46" t="s">
        <v>2014</v>
      </c>
      <c r="N683" s="47" t="s">
        <v>1235</v>
      </c>
      <c r="O683" s="46" t="s">
        <v>1245</v>
      </c>
      <c r="P683" s="47">
        <v>256</v>
      </c>
      <c r="Q683" s="46" t="s">
        <v>2015</v>
      </c>
      <c r="R683" s="46" t="s">
        <v>44</v>
      </c>
      <c r="S683" s="46" t="s">
        <v>1979</v>
      </c>
      <c r="T683" s="144">
        <v>14</v>
      </c>
      <c r="U683" s="46" t="s">
        <v>2016</v>
      </c>
      <c r="V683" s="46"/>
      <c r="W683" s="132" t="s">
        <v>57</v>
      </c>
      <c r="X683" s="144"/>
      <c r="Y683" s="144">
        <v>57</v>
      </c>
      <c r="Z683" s="144"/>
      <c r="AA683" s="47"/>
      <c r="AB683" s="221"/>
      <c r="AC683" s="145">
        <v>3</v>
      </c>
      <c r="AD683" s="150" t="s">
        <v>2017</v>
      </c>
    </row>
    <row r="684" spans="1:30" s="137" customFormat="1" ht="266" x14ac:dyDescent="0.35">
      <c r="A684" s="149" t="s">
        <v>431</v>
      </c>
      <c r="B684" s="46" t="s">
        <v>6</v>
      </c>
      <c r="C684" s="46" t="s">
        <v>8</v>
      </c>
      <c r="D684" s="46" t="s">
        <v>420</v>
      </c>
      <c r="E684" s="46" t="s">
        <v>2018</v>
      </c>
      <c r="F684" s="131">
        <v>5206815</v>
      </c>
      <c r="G684" s="131">
        <v>5206815</v>
      </c>
      <c r="H684" s="142">
        <v>2139</v>
      </c>
      <c r="I684" s="58">
        <v>9.099999999999997E-2</v>
      </c>
      <c r="J684" s="143">
        <v>1944.3510000000001</v>
      </c>
      <c r="K684" s="46" t="s">
        <v>1768</v>
      </c>
      <c r="L684" s="47" t="s">
        <v>1241</v>
      </c>
      <c r="M684" s="46" t="s">
        <v>2014</v>
      </c>
      <c r="N684" s="47" t="s">
        <v>1235</v>
      </c>
      <c r="O684" s="46" t="s">
        <v>1245</v>
      </c>
      <c r="P684" s="47">
        <v>512</v>
      </c>
      <c r="Q684" s="46" t="s">
        <v>2019</v>
      </c>
      <c r="R684" s="46" t="s">
        <v>44</v>
      </c>
      <c r="S684" s="46" t="s">
        <v>1979</v>
      </c>
      <c r="T684" s="144">
        <v>14</v>
      </c>
      <c r="U684" s="46" t="s">
        <v>2016</v>
      </c>
      <c r="V684" s="46"/>
      <c r="W684" s="132" t="s">
        <v>57</v>
      </c>
      <c r="X684" s="144"/>
      <c r="Y684" s="144">
        <v>57</v>
      </c>
      <c r="Z684" s="144"/>
      <c r="AA684" s="47"/>
      <c r="AB684" s="221"/>
      <c r="AC684" s="145">
        <v>3</v>
      </c>
      <c r="AD684" s="150" t="s">
        <v>2020</v>
      </c>
    </row>
    <row r="685" spans="1:30" s="137" customFormat="1" ht="266" x14ac:dyDescent="0.35">
      <c r="A685" s="149" t="s">
        <v>431</v>
      </c>
      <c r="B685" s="46" t="s">
        <v>6</v>
      </c>
      <c r="C685" s="46" t="s">
        <v>8</v>
      </c>
      <c r="D685" s="46" t="s">
        <v>420</v>
      </c>
      <c r="E685" s="46" t="s">
        <v>1808</v>
      </c>
      <c r="F685" s="131">
        <v>5206811</v>
      </c>
      <c r="G685" s="131">
        <v>5206811</v>
      </c>
      <c r="H685" s="142">
        <v>1919</v>
      </c>
      <c r="I685" s="58">
        <v>9.099999999999997E-2</v>
      </c>
      <c r="J685" s="143">
        <v>1744.3710000000001</v>
      </c>
      <c r="K685" s="46" t="s">
        <v>1768</v>
      </c>
      <c r="L685" s="47" t="s">
        <v>1241</v>
      </c>
      <c r="M685" s="46" t="s">
        <v>2014</v>
      </c>
      <c r="N685" s="47" t="s">
        <v>1235</v>
      </c>
      <c r="O685" s="46" t="s">
        <v>1245</v>
      </c>
      <c r="P685" s="47">
        <v>256</v>
      </c>
      <c r="Q685" s="46" t="s">
        <v>2015</v>
      </c>
      <c r="R685" s="46" t="s">
        <v>44</v>
      </c>
      <c r="S685" s="46" t="s">
        <v>1979</v>
      </c>
      <c r="T685" s="144">
        <v>14</v>
      </c>
      <c r="U685" s="46" t="s">
        <v>2016</v>
      </c>
      <c r="V685" s="46"/>
      <c r="W685" s="132" t="s">
        <v>57</v>
      </c>
      <c r="X685" s="144"/>
      <c r="Y685" s="144">
        <v>57</v>
      </c>
      <c r="Z685" s="144"/>
      <c r="AA685" s="47"/>
      <c r="AB685" s="221"/>
      <c r="AC685" s="145">
        <v>3</v>
      </c>
      <c r="AD685" s="150" t="s">
        <v>1810</v>
      </c>
    </row>
    <row r="686" spans="1:30" s="137" customFormat="1" ht="280" x14ac:dyDescent="0.35">
      <c r="A686" s="149" t="s">
        <v>431</v>
      </c>
      <c r="B686" s="46" t="s">
        <v>6</v>
      </c>
      <c r="C686" s="46" t="s">
        <v>8</v>
      </c>
      <c r="D686" s="46" t="s">
        <v>420</v>
      </c>
      <c r="E686" s="46" t="s">
        <v>2021</v>
      </c>
      <c r="F686" s="131">
        <v>5442479</v>
      </c>
      <c r="G686" s="131">
        <v>5442479</v>
      </c>
      <c r="H686" s="142">
        <v>2449</v>
      </c>
      <c r="I686" s="58">
        <v>9.099999999999997E-2</v>
      </c>
      <c r="J686" s="143">
        <v>2226.1410000000001</v>
      </c>
      <c r="K686" s="46" t="s">
        <v>1768</v>
      </c>
      <c r="L686" s="47" t="s">
        <v>1241</v>
      </c>
      <c r="M686" s="46" t="s">
        <v>2014</v>
      </c>
      <c r="N686" s="47" t="s">
        <v>1235</v>
      </c>
      <c r="O686" s="46" t="s">
        <v>1245</v>
      </c>
      <c r="P686" s="47">
        <v>256</v>
      </c>
      <c r="Q686" s="46" t="s">
        <v>2015</v>
      </c>
      <c r="R686" s="46" t="s">
        <v>44</v>
      </c>
      <c r="S686" s="46" t="s">
        <v>1979</v>
      </c>
      <c r="T686" s="144">
        <v>14</v>
      </c>
      <c r="U686" s="46" t="s">
        <v>2022</v>
      </c>
      <c r="V686" s="46"/>
      <c r="W686" s="132" t="s">
        <v>57</v>
      </c>
      <c r="X686" s="144"/>
      <c r="Y686" s="144">
        <v>65</v>
      </c>
      <c r="Z686" s="144"/>
      <c r="AA686" s="47"/>
      <c r="AB686" s="221"/>
      <c r="AC686" s="145">
        <v>3</v>
      </c>
      <c r="AD686" s="150" t="s">
        <v>2023</v>
      </c>
    </row>
    <row r="687" spans="1:30" s="137" customFormat="1" ht="280" x14ac:dyDescent="0.35">
      <c r="A687" s="149" t="s">
        <v>431</v>
      </c>
      <c r="B687" s="46" t="s">
        <v>6</v>
      </c>
      <c r="C687" s="46" t="s">
        <v>8</v>
      </c>
      <c r="D687" s="46" t="s">
        <v>420</v>
      </c>
      <c r="E687" s="46" t="s">
        <v>2024</v>
      </c>
      <c r="F687" s="131">
        <v>5442480</v>
      </c>
      <c r="G687" s="131" t="s">
        <v>2025</v>
      </c>
      <c r="H687" s="142">
        <v>2569</v>
      </c>
      <c r="I687" s="58">
        <v>9.099999999999997E-2</v>
      </c>
      <c r="J687" s="143">
        <v>2335.221</v>
      </c>
      <c r="K687" s="46" t="s">
        <v>1768</v>
      </c>
      <c r="L687" s="47" t="s">
        <v>1241</v>
      </c>
      <c r="M687" s="46" t="s">
        <v>2014</v>
      </c>
      <c r="N687" s="47" t="s">
        <v>1235</v>
      </c>
      <c r="O687" s="46" t="s">
        <v>1245</v>
      </c>
      <c r="P687" s="47">
        <v>512</v>
      </c>
      <c r="Q687" s="46" t="s">
        <v>2019</v>
      </c>
      <c r="R687" s="46" t="s">
        <v>44</v>
      </c>
      <c r="S687" s="46" t="s">
        <v>1979</v>
      </c>
      <c r="T687" s="144">
        <v>14</v>
      </c>
      <c r="U687" s="46" t="s">
        <v>2022</v>
      </c>
      <c r="V687" s="46"/>
      <c r="W687" s="132" t="s">
        <v>57</v>
      </c>
      <c r="X687" s="144"/>
      <c r="Y687" s="144">
        <v>65</v>
      </c>
      <c r="Z687" s="144"/>
      <c r="AA687" s="47"/>
      <c r="AB687" s="221"/>
      <c r="AC687" s="145">
        <v>3</v>
      </c>
      <c r="AD687" s="150" t="s">
        <v>2026</v>
      </c>
    </row>
    <row r="688" spans="1:30" s="137" customFormat="1" ht="70" x14ac:dyDescent="0.35">
      <c r="A688" s="149" t="s">
        <v>431</v>
      </c>
      <c r="B688" s="46" t="s">
        <v>6</v>
      </c>
      <c r="C688" s="46" t="s">
        <v>8</v>
      </c>
      <c r="D688" s="46" t="s">
        <v>44</v>
      </c>
      <c r="E688" s="46" t="s">
        <v>1247</v>
      </c>
      <c r="F688" s="131" t="s">
        <v>1037</v>
      </c>
      <c r="G688" s="131" t="s">
        <v>1037</v>
      </c>
      <c r="H688" s="142">
        <v>2188</v>
      </c>
      <c r="I688" s="58">
        <v>0.16819999999999999</v>
      </c>
      <c r="J688" s="143">
        <v>1819.98</v>
      </c>
      <c r="K688" s="46"/>
      <c r="L688" s="47">
        <v>8</v>
      </c>
      <c r="M688" s="46"/>
      <c r="N688" s="47" t="s">
        <v>406</v>
      </c>
      <c r="O688" s="46" t="s">
        <v>406</v>
      </c>
      <c r="P688" s="47">
        <v>512</v>
      </c>
      <c r="Q688" s="46"/>
      <c r="R688" s="46" t="s">
        <v>44</v>
      </c>
      <c r="S688" s="46" t="s">
        <v>476</v>
      </c>
      <c r="T688" s="144">
        <v>13</v>
      </c>
      <c r="U688" s="46" t="s">
        <v>2043</v>
      </c>
      <c r="V688" s="46" t="s">
        <v>2045</v>
      </c>
      <c r="W688" s="132" t="s">
        <v>57</v>
      </c>
      <c r="X688" s="144">
        <v>1.29</v>
      </c>
      <c r="Y688" s="144"/>
      <c r="Z688" s="144"/>
      <c r="AA688" s="47"/>
      <c r="AB688" s="221" t="s">
        <v>6328</v>
      </c>
      <c r="AC688" s="145">
        <v>3</v>
      </c>
      <c r="AD688" s="150" t="s">
        <v>2044</v>
      </c>
    </row>
    <row r="689" spans="1:30" s="137" customFormat="1" ht="70" x14ac:dyDescent="0.35">
      <c r="A689" s="149" t="s">
        <v>431</v>
      </c>
      <c r="B689" s="46" t="s">
        <v>6</v>
      </c>
      <c r="C689" s="46" t="s">
        <v>8</v>
      </c>
      <c r="D689" s="46" t="s">
        <v>44</v>
      </c>
      <c r="E689" s="46" t="s">
        <v>1248</v>
      </c>
      <c r="F689" s="131" t="s">
        <v>1039</v>
      </c>
      <c r="G689" s="131" t="s">
        <v>1039</v>
      </c>
      <c r="H689" s="142">
        <v>2488</v>
      </c>
      <c r="I689" s="58">
        <v>0.16830000000000001</v>
      </c>
      <c r="J689" s="143">
        <v>2069.1999999999998</v>
      </c>
      <c r="K689" s="46"/>
      <c r="L689" s="47">
        <v>16</v>
      </c>
      <c r="M689" s="46"/>
      <c r="N689" s="47" t="s">
        <v>406</v>
      </c>
      <c r="O689" s="46" t="s">
        <v>406</v>
      </c>
      <c r="P689" s="47">
        <v>512</v>
      </c>
      <c r="Q689" s="46"/>
      <c r="R689" s="46" t="s">
        <v>44</v>
      </c>
      <c r="S689" s="46" t="s">
        <v>476</v>
      </c>
      <c r="T689" s="144">
        <v>13</v>
      </c>
      <c r="U689" s="46" t="s">
        <v>2043</v>
      </c>
      <c r="V689" s="46" t="s">
        <v>2045</v>
      </c>
      <c r="W689" s="132" t="s">
        <v>57</v>
      </c>
      <c r="X689" s="144">
        <v>1.29</v>
      </c>
      <c r="Y689" s="144"/>
      <c r="Z689" s="144"/>
      <c r="AA689" s="47"/>
      <c r="AB689" s="221" t="s">
        <v>6328</v>
      </c>
      <c r="AC689" s="145">
        <v>3</v>
      </c>
      <c r="AD689" s="150" t="s">
        <v>2044</v>
      </c>
    </row>
    <row r="690" spans="1:30" s="137" customFormat="1" ht="70" x14ac:dyDescent="0.35">
      <c r="A690" s="149" t="s">
        <v>431</v>
      </c>
      <c r="B690" s="46" t="s">
        <v>6</v>
      </c>
      <c r="C690" s="46" t="s">
        <v>8</v>
      </c>
      <c r="D690" s="46" t="s">
        <v>44</v>
      </c>
      <c r="E690" s="46" t="s">
        <v>1250</v>
      </c>
      <c r="F690" s="131" t="s">
        <v>1040</v>
      </c>
      <c r="G690" s="131" t="s">
        <v>1040</v>
      </c>
      <c r="H690" s="142">
        <v>2388</v>
      </c>
      <c r="I690" s="58">
        <v>0.16830000000000001</v>
      </c>
      <c r="J690" s="143">
        <v>2069.1999999999998</v>
      </c>
      <c r="K690" s="46"/>
      <c r="L690" s="47">
        <v>16</v>
      </c>
      <c r="M690" s="46"/>
      <c r="N690" s="47" t="s">
        <v>406</v>
      </c>
      <c r="O690" s="46" t="s">
        <v>406</v>
      </c>
      <c r="P690" s="47">
        <v>256</v>
      </c>
      <c r="Q690" s="46"/>
      <c r="R690" s="46" t="s">
        <v>44</v>
      </c>
      <c r="S690" s="46" t="s">
        <v>476</v>
      </c>
      <c r="T690" s="144">
        <v>13</v>
      </c>
      <c r="U690" s="46" t="s">
        <v>2043</v>
      </c>
      <c r="V690" s="46" t="s">
        <v>2045</v>
      </c>
      <c r="W690" s="132" t="s">
        <v>57</v>
      </c>
      <c r="X690" s="144">
        <v>1.29</v>
      </c>
      <c r="Y690" s="144"/>
      <c r="Z690" s="144"/>
      <c r="AA690" s="47"/>
      <c r="AB690" s="221" t="s">
        <v>6328</v>
      </c>
      <c r="AC690" s="145">
        <v>3</v>
      </c>
      <c r="AD690" s="150" t="s">
        <v>2044</v>
      </c>
    </row>
    <row r="691" spans="1:30" s="137" customFormat="1" ht="70" x14ac:dyDescent="0.35">
      <c r="A691" s="149" t="s">
        <v>431</v>
      </c>
      <c r="B691" s="46" t="s">
        <v>6</v>
      </c>
      <c r="C691" s="46" t="s">
        <v>8</v>
      </c>
      <c r="D691" s="46" t="s">
        <v>44</v>
      </c>
      <c r="E691" s="46" t="s">
        <v>1251</v>
      </c>
      <c r="F691" s="131" t="s">
        <v>1041</v>
      </c>
      <c r="G691" s="131" t="s">
        <v>1041</v>
      </c>
      <c r="H691" s="142">
        <v>1788</v>
      </c>
      <c r="I691" s="58">
        <v>0.16850000000000001</v>
      </c>
      <c r="J691" s="143">
        <v>1486.79</v>
      </c>
      <c r="K691" s="46"/>
      <c r="L691" s="47">
        <v>8</v>
      </c>
      <c r="M691" s="46"/>
      <c r="N691" s="47" t="s">
        <v>406</v>
      </c>
      <c r="O691" s="46" t="s">
        <v>406</v>
      </c>
      <c r="P691" s="47">
        <v>256</v>
      </c>
      <c r="Q691" s="46"/>
      <c r="R691" s="46" t="s">
        <v>44</v>
      </c>
      <c r="S691" s="46" t="s">
        <v>476</v>
      </c>
      <c r="T691" s="144">
        <v>13</v>
      </c>
      <c r="U691" s="46" t="s">
        <v>2043</v>
      </c>
      <c r="V691" s="46" t="s">
        <v>2045</v>
      </c>
      <c r="W691" s="132" t="s">
        <v>57</v>
      </c>
      <c r="X691" s="144">
        <v>1.29</v>
      </c>
      <c r="Y691" s="144"/>
      <c r="Z691" s="144"/>
      <c r="AA691" s="47"/>
      <c r="AB691" s="221" t="s">
        <v>6328</v>
      </c>
      <c r="AC691" s="145">
        <v>3</v>
      </c>
      <c r="AD691" s="150" t="s">
        <v>2044</v>
      </c>
    </row>
    <row r="692" spans="1:30" s="137" customFormat="1" ht="70" x14ac:dyDescent="0.35">
      <c r="A692" s="149" t="s">
        <v>431</v>
      </c>
      <c r="B692" s="46" t="s">
        <v>6</v>
      </c>
      <c r="C692" s="46" t="s">
        <v>8</v>
      </c>
      <c r="D692" s="46" t="s">
        <v>44</v>
      </c>
      <c r="E692" s="46" t="s">
        <v>6329</v>
      </c>
      <c r="F692" s="131" t="s">
        <v>1042</v>
      </c>
      <c r="G692" s="131" t="s">
        <v>1042</v>
      </c>
      <c r="H692" s="142">
        <v>2088</v>
      </c>
      <c r="I692" s="58">
        <v>0.1686</v>
      </c>
      <c r="J692" s="143">
        <v>1735.86</v>
      </c>
      <c r="K692" s="46"/>
      <c r="L692" s="47">
        <v>16</v>
      </c>
      <c r="M692" s="46"/>
      <c r="N692" s="47" t="s">
        <v>406</v>
      </c>
      <c r="O692" s="46" t="s">
        <v>406</v>
      </c>
      <c r="P692" s="47">
        <v>256</v>
      </c>
      <c r="Q692" s="46"/>
      <c r="R692" s="46" t="s">
        <v>44</v>
      </c>
      <c r="S692" s="46" t="s">
        <v>476</v>
      </c>
      <c r="T692" s="144">
        <v>13</v>
      </c>
      <c r="U692" s="46" t="s">
        <v>2043</v>
      </c>
      <c r="V692" s="46" t="s">
        <v>2045</v>
      </c>
      <c r="W692" s="132" t="s">
        <v>57</v>
      </c>
      <c r="X692" s="144">
        <v>1.29</v>
      </c>
      <c r="Y692" s="144"/>
      <c r="Z692" s="144"/>
      <c r="AA692" s="47"/>
      <c r="AB692" s="221" t="s">
        <v>6328</v>
      </c>
      <c r="AC692" s="145">
        <v>3</v>
      </c>
      <c r="AD692" s="150" t="s">
        <v>2044</v>
      </c>
    </row>
    <row r="693" spans="1:30" s="137" customFormat="1" ht="70" x14ac:dyDescent="0.35">
      <c r="A693" s="149" t="s">
        <v>431</v>
      </c>
      <c r="B693" s="46" t="s">
        <v>6</v>
      </c>
      <c r="C693" s="46" t="s">
        <v>8</v>
      </c>
      <c r="D693" s="46" t="s">
        <v>44</v>
      </c>
      <c r="E693" s="46" t="s">
        <v>6330</v>
      </c>
      <c r="F693" s="131" t="s">
        <v>6331</v>
      </c>
      <c r="G693" s="131" t="s">
        <v>6331</v>
      </c>
      <c r="H693" s="142">
        <v>2788</v>
      </c>
      <c r="I693" s="58">
        <v>0.16689999999999999</v>
      </c>
      <c r="J693" s="143">
        <v>2322.73</v>
      </c>
      <c r="K693" s="46"/>
      <c r="L693" s="47">
        <v>16</v>
      </c>
      <c r="M693" s="46"/>
      <c r="N693" s="47" t="s">
        <v>406</v>
      </c>
      <c r="O693" s="46" t="s">
        <v>406</v>
      </c>
      <c r="P693" s="47">
        <v>512</v>
      </c>
      <c r="Q693" s="46"/>
      <c r="R693" s="46" t="s">
        <v>44</v>
      </c>
      <c r="S693" s="46" t="s">
        <v>476</v>
      </c>
      <c r="T693" s="144">
        <v>13</v>
      </c>
      <c r="U693" s="46" t="s">
        <v>2043</v>
      </c>
      <c r="V693" s="46" t="s">
        <v>2045</v>
      </c>
      <c r="W693" s="132" t="s">
        <v>57</v>
      </c>
      <c r="X693" s="144">
        <v>1.29</v>
      </c>
      <c r="Y693" s="144"/>
      <c r="Z693" s="144"/>
      <c r="AA693" s="47"/>
      <c r="AB693" s="221" t="s">
        <v>6328</v>
      </c>
      <c r="AC693" s="145">
        <v>3</v>
      </c>
      <c r="AD693" s="150" t="s">
        <v>2044</v>
      </c>
    </row>
    <row r="694" spans="1:30" s="137" customFormat="1" ht="70" x14ac:dyDescent="0.35">
      <c r="A694" s="149" t="s">
        <v>431</v>
      </c>
      <c r="B694" s="46" t="s">
        <v>6</v>
      </c>
      <c r="C694" s="46" t="s">
        <v>8</v>
      </c>
      <c r="D694" s="46" t="s">
        <v>44</v>
      </c>
      <c r="E694" s="46" t="s">
        <v>1253</v>
      </c>
      <c r="F694" s="131" t="s">
        <v>1043</v>
      </c>
      <c r="G694" s="131" t="s">
        <v>1043</v>
      </c>
      <c r="H694" s="142">
        <v>2488</v>
      </c>
      <c r="I694" s="58">
        <v>0.16830000000000001</v>
      </c>
      <c r="J694" s="143">
        <v>2069.1999999999998</v>
      </c>
      <c r="K694" s="46"/>
      <c r="L694" s="47">
        <v>8</v>
      </c>
      <c r="M694" s="46"/>
      <c r="N694" s="47" t="s">
        <v>406</v>
      </c>
      <c r="O694" s="46" t="s">
        <v>406</v>
      </c>
      <c r="P694" s="47">
        <v>256</v>
      </c>
      <c r="Q694" s="46"/>
      <c r="R694" s="46" t="s">
        <v>44</v>
      </c>
      <c r="S694" s="46" t="s">
        <v>883</v>
      </c>
      <c r="T694" s="144">
        <v>15</v>
      </c>
      <c r="U694" s="46" t="s">
        <v>2043</v>
      </c>
      <c r="V694" s="46" t="s">
        <v>2045</v>
      </c>
      <c r="W694" s="132" t="s">
        <v>57</v>
      </c>
      <c r="X694" s="144">
        <v>1.54</v>
      </c>
      <c r="Y694" s="144"/>
      <c r="Z694" s="144"/>
      <c r="AA694" s="47"/>
      <c r="AB694" s="221" t="s">
        <v>6328</v>
      </c>
      <c r="AC694" s="145">
        <v>3</v>
      </c>
      <c r="AD694" s="150" t="s">
        <v>2044</v>
      </c>
    </row>
    <row r="695" spans="1:30" s="137" customFormat="1" ht="70" x14ac:dyDescent="0.35">
      <c r="A695" s="149" t="s">
        <v>431</v>
      </c>
      <c r="B695" s="46" t="s">
        <v>6</v>
      </c>
      <c r="C695" s="46" t="s">
        <v>8</v>
      </c>
      <c r="D695" s="46" t="s">
        <v>44</v>
      </c>
      <c r="E695" s="46" t="s">
        <v>1254</v>
      </c>
      <c r="F695" s="131" t="s">
        <v>1046</v>
      </c>
      <c r="G695" s="131" t="s">
        <v>1046</v>
      </c>
      <c r="H695" s="142">
        <v>3038</v>
      </c>
      <c r="I695" s="58">
        <v>0.1724</v>
      </c>
      <c r="J695" s="143">
        <v>2514.21</v>
      </c>
      <c r="K695" s="46"/>
      <c r="L695" s="47">
        <v>16</v>
      </c>
      <c r="M695" s="46"/>
      <c r="N695" s="47" t="s">
        <v>406</v>
      </c>
      <c r="O695" s="46" t="s">
        <v>406</v>
      </c>
      <c r="P695" s="47">
        <v>512</v>
      </c>
      <c r="Q695" s="46"/>
      <c r="R695" s="46" t="s">
        <v>44</v>
      </c>
      <c r="S695" s="46" t="s">
        <v>476</v>
      </c>
      <c r="T695" s="144">
        <v>15</v>
      </c>
      <c r="U695" s="46" t="s">
        <v>2043</v>
      </c>
      <c r="V695" s="46" t="s">
        <v>2045</v>
      </c>
      <c r="W695" s="132" t="s">
        <v>57</v>
      </c>
      <c r="X695" s="144">
        <v>1.54</v>
      </c>
      <c r="Y695" s="144"/>
      <c r="Z695" s="144"/>
      <c r="AA695" s="47"/>
      <c r="AB695" s="221" t="s">
        <v>6328</v>
      </c>
      <c r="AC695" s="145">
        <v>3</v>
      </c>
      <c r="AD695" s="150" t="s">
        <v>2044</v>
      </c>
    </row>
    <row r="696" spans="1:30" s="137" customFormat="1" ht="28" x14ac:dyDescent="0.35">
      <c r="A696" s="149" t="s">
        <v>431</v>
      </c>
      <c r="B696" s="46" t="s">
        <v>6</v>
      </c>
      <c r="C696" s="46" t="s">
        <v>8</v>
      </c>
      <c r="D696" s="46" t="s">
        <v>44</v>
      </c>
      <c r="E696" s="46" t="s">
        <v>6097</v>
      </c>
      <c r="F696" s="131" t="s">
        <v>6096</v>
      </c>
      <c r="G696" s="131" t="s">
        <v>6096</v>
      </c>
      <c r="H696" s="142">
        <v>2488</v>
      </c>
      <c r="I696" s="58">
        <v>0.1699</v>
      </c>
      <c r="J696" s="143">
        <v>2065.35</v>
      </c>
      <c r="K696" s="46"/>
      <c r="L696" s="47">
        <v>16</v>
      </c>
      <c r="M696" s="46"/>
      <c r="N696" s="47" t="s">
        <v>406</v>
      </c>
      <c r="O696" s="46" t="s">
        <v>406</v>
      </c>
      <c r="P696" s="47">
        <v>256</v>
      </c>
      <c r="Q696" s="46"/>
      <c r="R696" s="46" t="s">
        <v>44</v>
      </c>
      <c r="S696" s="46" t="s">
        <v>883</v>
      </c>
      <c r="T696" s="144">
        <v>13.5</v>
      </c>
      <c r="U696" s="46" t="s">
        <v>2043</v>
      </c>
      <c r="V696" s="46" t="s">
        <v>2045</v>
      </c>
      <c r="W696" s="132" t="s">
        <v>57</v>
      </c>
      <c r="X696" s="144">
        <v>1.27</v>
      </c>
      <c r="Y696" s="144"/>
      <c r="Z696" s="144"/>
      <c r="AA696" s="47"/>
      <c r="AB696" s="221" t="s">
        <v>6332</v>
      </c>
      <c r="AC696" s="145">
        <v>3</v>
      </c>
      <c r="AD696" s="150" t="s">
        <v>2044</v>
      </c>
    </row>
    <row r="697" spans="1:30" s="137" customFormat="1" ht="28" x14ac:dyDescent="0.35">
      <c r="A697" s="149" t="s">
        <v>431</v>
      </c>
      <c r="B697" s="46" t="s">
        <v>6</v>
      </c>
      <c r="C697" s="46" t="s">
        <v>8</v>
      </c>
      <c r="D697" s="46" t="s">
        <v>44</v>
      </c>
      <c r="E697" s="46" t="s">
        <v>6101</v>
      </c>
      <c r="F697" s="131" t="s">
        <v>6100</v>
      </c>
      <c r="G697" s="131" t="s">
        <v>6100</v>
      </c>
      <c r="H697" s="142">
        <v>2788</v>
      </c>
      <c r="I697" s="58">
        <v>0.17</v>
      </c>
      <c r="J697" s="143">
        <v>2314.09</v>
      </c>
      <c r="K697" s="46"/>
      <c r="L697" s="47">
        <v>16</v>
      </c>
      <c r="M697" s="46"/>
      <c r="N697" s="47" t="s">
        <v>406</v>
      </c>
      <c r="O697" s="46" t="s">
        <v>406</v>
      </c>
      <c r="P697" s="47">
        <v>256</v>
      </c>
      <c r="Q697" s="46"/>
      <c r="R697" s="46" t="s">
        <v>44</v>
      </c>
      <c r="S697" s="46" t="s">
        <v>883</v>
      </c>
      <c r="T697" s="144">
        <v>13.5</v>
      </c>
      <c r="U697" s="46" t="s">
        <v>2043</v>
      </c>
      <c r="V697" s="46" t="s">
        <v>2045</v>
      </c>
      <c r="W697" s="132" t="s">
        <v>57</v>
      </c>
      <c r="X697" s="144">
        <v>1.27</v>
      </c>
      <c r="Y697" s="144"/>
      <c r="Z697" s="144"/>
      <c r="AA697" s="47"/>
      <c r="AB697" s="221" t="s">
        <v>6332</v>
      </c>
      <c r="AC697" s="145">
        <v>3</v>
      </c>
      <c r="AD697" s="150" t="s">
        <v>2044</v>
      </c>
    </row>
    <row r="698" spans="1:30" s="137" customFormat="1" ht="28" x14ac:dyDescent="0.35">
      <c r="A698" s="149" t="s">
        <v>431</v>
      </c>
      <c r="B698" s="46" t="s">
        <v>6</v>
      </c>
      <c r="C698" s="46" t="s">
        <v>8</v>
      </c>
      <c r="D698" s="46" t="s">
        <v>44</v>
      </c>
      <c r="E698" s="46" t="s">
        <v>6105</v>
      </c>
      <c r="F698" s="131" t="s">
        <v>6104</v>
      </c>
      <c r="G698" s="131" t="s">
        <v>6104</v>
      </c>
      <c r="H698" s="142">
        <v>2938</v>
      </c>
      <c r="I698" s="58">
        <v>0.18</v>
      </c>
      <c r="J698" s="143">
        <v>2409.11</v>
      </c>
      <c r="K698" s="46"/>
      <c r="L698" s="47">
        <v>16</v>
      </c>
      <c r="M698" s="46"/>
      <c r="N698" s="47" t="s">
        <v>406</v>
      </c>
      <c r="O698" s="46" t="s">
        <v>406</v>
      </c>
      <c r="P698" s="47">
        <v>512</v>
      </c>
      <c r="Q698" s="46"/>
      <c r="R698" s="46" t="s">
        <v>44</v>
      </c>
      <c r="S698" s="46" t="s">
        <v>883</v>
      </c>
      <c r="T698" s="144">
        <v>13.5</v>
      </c>
      <c r="U698" s="46" t="s">
        <v>2043</v>
      </c>
      <c r="V698" s="46" t="s">
        <v>2045</v>
      </c>
      <c r="W698" s="132" t="s">
        <v>57</v>
      </c>
      <c r="X698" s="144">
        <v>1.27</v>
      </c>
      <c r="Y698" s="144"/>
      <c r="Z698" s="144"/>
      <c r="AA698" s="47"/>
      <c r="AB698" s="221" t="s">
        <v>6332</v>
      </c>
      <c r="AC698" s="145">
        <v>3</v>
      </c>
      <c r="AD698" s="150" t="s">
        <v>2044</v>
      </c>
    </row>
    <row r="699" spans="1:30" s="137" customFormat="1" ht="28" x14ac:dyDescent="0.35">
      <c r="A699" s="149" t="s">
        <v>431</v>
      </c>
      <c r="B699" s="46" t="s">
        <v>6</v>
      </c>
      <c r="C699" s="46" t="s">
        <v>8</v>
      </c>
      <c r="D699" s="46" t="s">
        <v>44</v>
      </c>
      <c r="E699" s="46" t="s">
        <v>6107</v>
      </c>
      <c r="F699" s="131" t="s">
        <v>6106</v>
      </c>
      <c r="G699" s="131" t="s">
        <v>6106</v>
      </c>
      <c r="H699" s="142">
        <v>3538</v>
      </c>
      <c r="I699" s="58">
        <v>0.18279999999999999</v>
      </c>
      <c r="J699" s="143">
        <v>2891.35</v>
      </c>
      <c r="K699" s="46"/>
      <c r="L699" s="47">
        <v>32</v>
      </c>
      <c r="M699" s="46"/>
      <c r="N699" s="47" t="s">
        <v>406</v>
      </c>
      <c r="O699" s="46" t="s">
        <v>406</v>
      </c>
      <c r="P699" s="47">
        <v>512</v>
      </c>
      <c r="Q699" s="46"/>
      <c r="R699" s="46" t="s">
        <v>44</v>
      </c>
      <c r="S699" s="46" t="s">
        <v>883</v>
      </c>
      <c r="T699" s="144">
        <v>13.5</v>
      </c>
      <c r="U699" s="46" t="s">
        <v>2043</v>
      </c>
      <c r="V699" s="46" t="s">
        <v>2045</v>
      </c>
      <c r="W699" s="132" t="s">
        <v>57</v>
      </c>
      <c r="X699" s="144">
        <v>1.27</v>
      </c>
      <c r="Y699" s="144"/>
      <c r="Z699" s="144"/>
      <c r="AA699" s="47"/>
      <c r="AB699" s="221" t="s">
        <v>6332</v>
      </c>
      <c r="AC699" s="145">
        <v>3</v>
      </c>
      <c r="AD699" s="150" t="s">
        <v>2044</v>
      </c>
    </row>
    <row r="700" spans="1:30" s="137" customFormat="1" ht="28" x14ac:dyDescent="0.35">
      <c r="A700" s="149" t="s">
        <v>431</v>
      </c>
      <c r="B700" s="46" t="s">
        <v>6</v>
      </c>
      <c r="C700" s="46" t="s">
        <v>8</v>
      </c>
      <c r="D700" s="46" t="s">
        <v>44</v>
      </c>
      <c r="E700" s="46" t="s">
        <v>6109</v>
      </c>
      <c r="F700" s="131" t="s">
        <v>5518</v>
      </c>
      <c r="G700" s="131" t="s">
        <v>5518</v>
      </c>
      <c r="H700" s="142">
        <v>3138</v>
      </c>
      <c r="I700" s="58">
        <v>0.16880000000000001</v>
      </c>
      <c r="J700" s="143">
        <v>2608.21</v>
      </c>
      <c r="K700" s="46"/>
      <c r="L700" s="47">
        <v>16</v>
      </c>
      <c r="M700" s="46"/>
      <c r="N700" s="47" t="s">
        <v>406</v>
      </c>
      <c r="O700" s="46" t="s">
        <v>406</v>
      </c>
      <c r="P700" s="47">
        <v>512</v>
      </c>
      <c r="Q700" s="46"/>
      <c r="R700" s="46" t="s">
        <v>44</v>
      </c>
      <c r="S700" s="46" t="s">
        <v>883</v>
      </c>
      <c r="T700" s="144">
        <v>15</v>
      </c>
      <c r="U700" s="46" t="s">
        <v>2043</v>
      </c>
      <c r="V700" s="46" t="s">
        <v>2045</v>
      </c>
      <c r="W700" s="132" t="s">
        <v>57</v>
      </c>
      <c r="X700" s="144">
        <v>1.27</v>
      </c>
      <c r="Y700" s="144"/>
      <c r="Z700" s="144"/>
      <c r="AA700" s="47"/>
      <c r="AB700" s="221" t="s">
        <v>6332</v>
      </c>
      <c r="AC700" s="145">
        <v>3</v>
      </c>
      <c r="AD700" s="150" t="s">
        <v>2044</v>
      </c>
    </row>
    <row r="701" spans="1:30" s="137" customFormat="1" ht="28" x14ac:dyDescent="0.35">
      <c r="A701" s="149" t="s">
        <v>431</v>
      </c>
      <c r="B701" s="46" t="s">
        <v>6</v>
      </c>
      <c r="C701" s="46" t="s">
        <v>8</v>
      </c>
      <c r="D701" s="46" t="s">
        <v>44</v>
      </c>
      <c r="E701" s="46" t="s">
        <v>6111</v>
      </c>
      <c r="F701" s="131" t="s">
        <v>6110</v>
      </c>
      <c r="G701" s="131" t="s">
        <v>6110</v>
      </c>
      <c r="H701" s="142">
        <v>3138</v>
      </c>
      <c r="I701" s="58">
        <v>0.16880000000000001</v>
      </c>
      <c r="J701" s="143">
        <v>2608.21</v>
      </c>
      <c r="K701" s="46"/>
      <c r="L701" s="47">
        <v>16</v>
      </c>
      <c r="M701" s="46"/>
      <c r="N701" s="47" t="s">
        <v>406</v>
      </c>
      <c r="O701" s="46" t="s">
        <v>406</v>
      </c>
      <c r="P701" s="47">
        <v>512</v>
      </c>
      <c r="Q701" s="46"/>
      <c r="R701" s="46" t="s">
        <v>44</v>
      </c>
      <c r="S701" s="46" t="s">
        <v>883</v>
      </c>
      <c r="T701" s="144">
        <v>15</v>
      </c>
      <c r="U701" s="46" t="s">
        <v>2043</v>
      </c>
      <c r="V701" s="46" t="s">
        <v>2045</v>
      </c>
      <c r="W701" s="132" t="s">
        <v>57</v>
      </c>
      <c r="X701" s="144">
        <v>1.54</v>
      </c>
      <c r="Y701" s="144"/>
      <c r="Z701" s="144"/>
      <c r="AA701" s="47"/>
      <c r="AB701" s="221" t="s">
        <v>6332</v>
      </c>
      <c r="AC701" s="145">
        <v>3</v>
      </c>
      <c r="AD701" s="150" t="s">
        <v>2044</v>
      </c>
    </row>
    <row r="702" spans="1:30" s="137" customFormat="1" ht="28" x14ac:dyDescent="0.35">
      <c r="A702" s="149" t="s">
        <v>431</v>
      </c>
      <c r="B702" s="46" t="s">
        <v>6</v>
      </c>
      <c r="C702" s="46" t="s">
        <v>8</v>
      </c>
      <c r="D702" s="46" t="s">
        <v>44</v>
      </c>
      <c r="E702" s="46" t="s">
        <v>6333</v>
      </c>
      <c r="F702" s="131" t="s">
        <v>6334</v>
      </c>
      <c r="G702" s="131" t="s">
        <v>6334</v>
      </c>
      <c r="H702" s="142">
        <v>3188</v>
      </c>
      <c r="I702" s="58">
        <v>0.16880000000000001</v>
      </c>
      <c r="J702" s="143">
        <v>2649.73</v>
      </c>
      <c r="K702" s="46"/>
      <c r="L702" s="47">
        <v>16</v>
      </c>
      <c r="M702" s="46"/>
      <c r="N702" s="47" t="s">
        <v>406</v>
      </c>
      <c r="O702" s="46" t="s">
        <v>406</v>
      </c>
      <c r="P702" s="47">
        <v>512</v>
      </c>
      <c r="Q702" s="46"/>
      <c r="R702" s="46" t="s">
        <v>44</v>
      </c>
      <c r="S702" s="46" t="s">
        <v>476</v>
      </c>
      <c r="T702" s="144">
        <v>15</v>
      </c>
      <c r="U702" s="46" t="s">
        <v>2043</v>
      </c>
      <c r="V702" s="46" t="s">
        <v>2045</v>
      </c>
      <c r="W702" s="132" t="s">
        <v>57</v>
      </c>
      <c r="X702" s="144">
        <v>1.54</v>
      </c>
      <c r="Y702" s="144"/>
      <c r="Z702" s="144"/>
      <c r="AA702" s="47"/>
      <c r="AB702" s="221" t="s">
        <v>6332</v>
      </c>
      <c r="AC702" s="145">
        <v>3</v>
      </c>
      <c r="AD702" s="150" t="s">
        <v>2044</v>
      </c>
    </row>
    <row r="703" spans="1:30" s="137" customFormat="1" ht="28" x14ac:dyDescent="0.35">
      <c r="A703" s="149" t="s">
        <v>431</v>
      </c>
      <c r="B703" s="46" t="s">
        <v>6</v>
      </c>
      <c r="C703" s="46" t="s">
        <v>8</v>
      </c>
      <c r="D703" s="46" t="s">
        <v>44</v>
      </c>
      <c r="E703" s="46" t="s">
        <v>6335</v>
      </c>
      <c r="F703" s="131" t="s">
        <v>6336</v>
      </c>
      <c r="G703" s="131" t="s">
        <v>6336</v>
      </c>
      <c r="H703" s="142">
        <v>3188</v>
      </c>
      <c r="I703" s="58">
        <v>0.16880000000000001</v>
      </c>
      <c r="J703" s="143">
        <v>2649.23</v>
      </c>
      <c r="K703" s="46"/>
      <c r="L703" s="47">
        <v>16</v>
      </c>
      <c r="M703" s="46"/>
      <c r="N703" s="47" t="s">
        <v>406</v>
      </c>
      <c r="O703" s="46" t="s">
        <v>406</v>
      </c>
      <c r="P703" s="47">
        <v>512</v>
      </c>
      <c r="Q703" s="46"/>
      <c r="R703" s="46" t="s">
        <v>44</v>
      </c>
      <c r="S703" s="46" t="s">
        <v>476</v>
      </c>
      <c r="T703" s="144">
        <v>15</v>
      </c>
      <c r="U703" s="46" t="s">
        <v>2043</v>
      </c>
      <c r="V703" s="46" t="s">
        <v>2045</v>
      </c>
      <c r="W703" s="132" t="s">
        <v>57</v>
      </c>
      <c r="X703" s="144">
        <v>1.54</v>
      </c>
      <c r="Y703" s="144"/>
      <c r="Z703" s="144"/>
      <c r="AA703" s="47"/>
      <c r="AB703" s="221" t="s">
        <v>6332</v>
      </c>
      <c r="AC703" s="145">
        <v>3</v>
      </c>
      <c r="AD703" s="150" t="s">
        <v>2044</v>
      </c>
    </row>
    <row r="704" spans="1:30" s="137" customFormat="1" ht="28" x14ac:dyDescent="0.35">
      <c r="A704" s="149" t="s">
        <v>431</v>
      </c>
      <c r="B704" s="46" t="s">
        <v>6</v>
      </c>
      <c r="C704" s="46" t="s">
        <v>8</v>
      </c>
      <c r="D704" s="46" t="s">
        <v>424</v>
      </c>
      <c r="E704" s="46" t="s">
        <v>6369</v>
      </c>
      <c r="F704" s="131" t="s">
        <v>6370</v>
      </c>
      <c r="G704" s="131" t="s">
        <v>6370</v>
      </c>
      <c r="H704" s="142">
        <v>6819</v>
      </c>
      <c r="I704" s="58">
        <v>0.24691512393758464</v>
      </c>
      <c r="J704" s="143">
        <v>5468.6962000000012</v>
      </c>
      <c r="K704" s="46"/>
      <c r="L704" s="47">
        <v>16</v>
      </c>
      <c r="M704" s="46"/>
      <c r="N704" s="47"/>
      <c r="O704" s="46"/>
      <c r="P704" s="47">
        <v>512</v>
      </c>
      <c r="Q704" s="46"/>
      <c r="R704" s="46"/>
      <c r="S704" s="46"/>
      <c r="T704" s="144">
        <v>14</v>
      </c>
      <c r="U704" s="46"/>
      <c r="V704" s="46"/>
      <c r="W704" s="132" t="s">
        <v>1949</v>
      </c>
      <c r="X704" s="144"/>
      <c r="Y704" s="144"/>
      <c r="Z704" s="144"/>
      <c r="AA704" s="47"/>
      <c r="AB704" s="221" t="s">
        <v>1200</v>
      </c>
      <c r="AC704" s="145">
        <v>3</v>
      </c>
      <c r="AD704" s="150"/>
    </row>
    <row r="705" spans="1:30" s="137" customFormat="1" ht="42" x14ac:dyDescent="0.35">
      <c r="A705" s="149" t="s">
        <v>431</v>
      </c>
      <c r="B705" s="46" t="s">
        <v>6</v>
      </c>
      <c r="C705" s="46" t="s">
        <v>8</v>
      </c>
      <c r="D705" s="46" t="s">
        <v>424</v>
      </c>
      <c r="E705" s="46" t="s">
        <v>6371</v>
      </c>
      <c r="F705" s="131" t="s">
        <v>6372</v>
      </c>
      <c r="G705" s="131" t="s">
        <v>6372</v>
      </c>
      <c r="H705" s="142">
        <v>6699</v>
      </c>
      <c r="I705" s="58">
        <v>0.24699819482166085</v>
      </c>
      <c r="J705" s="143">
        <v>5372.1008000000002</v>
      </c>
      <c r="K705" s="46"/>
      <c r="L705" s="47">
        <v>16</v>
      </c>
      <c r="M705" s="46"/>
      <c r="N705" s="47"/>
      <c r="O705" s="46"/>
      <c r="P705" s="47">
        <v>512</v>
      </c>
      <c r="Q705" s="46"/>
      <c r="R705" s="46"/>
      <c r="S705" s="46"/>
      <c r="T705" s="144">
        <v>14</v>
      </c>
      <c r="U705" s="46"/>
      <c r="V705" s="46"/>
      <c r="W705" s="132" t="s">
        <v>1949</v>
      </c>
      <c r="X705" s="144"/>
      <c r="Y705" s="144"/>
      <c r="Z705" s="144"/>
      <c r="AA705" s="47"/>
      <c r="AB705" s="221"/>
      <c r="AC705" s="145">
        <v>3</v>
      </c>
      <c r="AD705" s="150"/>
    </row>
    <row r="706" spans="1:30" s="137" customFormat="1" ht="42" x14ac:dyDescent="0.35">
      <c r="A706" s="149" t="s">
        <v>431</v>
      </c>
      <c r="B706" s="46" t="s">
        <v>6</v>
      </c>
      <c r="C706" s="46" t="s">
        <v>8</v>
      </c>
      <c r="D706" s="46" t="s">
        <v>424</v>
      </c>
      <c r="E706" s="46" t="s">
        <v>6380</v>
      </c>
      <c r="F706" s="131" t="s">
        <v>5530</v>
      </c>
      <c r="G706" s="131" t="s">
        <v>5530</v>
      </c>
      <c r="H706" s="142">
        <v>3049</v>
      </c>
      <c r="I706" s="58">
        <v>0.24656550556592105</v>
      </c>
      <c r="J706" s="143">
        <v>2445.9204</v>
      </c>
      <c r="K706" s="46" t="s">
        <v>5531</v>
      </c>
      <c r="L706" s="47">
        <v>8</v>
      </c>
      <c r="M706" s="46"/>
      <c r="N706" s="47"/>
      <c r="O706" s="46" t="s">
        <v>486</v>
      </c>
      <c r="P706" s="47">
        <v>256</v>
      </c>
      <c r="Q706" s="46" t="s">
        <v>530</v>
      </c>
      <c r="R706" s="46" t="s">
        <v>44</v>
      </c>
      <c r="S706" s="46" t="s">
        <v>476</v>
      </c>
      <c r="T706" s="144">
        <v>14</v>
      </c>
      <c r="U706" s="46" t="s">
        <v>531</v>
      </c>
      <c r="V706" s="46" t="s">
        <v>406</v>
      </c>
      <c r="W706" s="132" t="s">
        <v>353</v>
      </c>
      <c r="X706" s="144" t="s">
        <v>532</v>
      </c>
      <c r="Y706" s="144">
        <v>110</v>
      </c>
      <c r="Z706" s="144" t="s">
        <v>533</v>
      </c>
      <c r="AA706" s="47" t="s">
        <v>534</v>
      </c>
      <c r="AB706" s="221" t="s">
        <v>535</v>
      </c>
      <c r="AC706" s="145">
        <v>3</v>
      </c>
      <c r="AD706" s="150" t="s">
        <v>536</v>
      </c>
    </row>
    <row r="707" spans="1:30" s="137" customFormat="1" ht="28" x14ac:dyDescent="0.35">
      <c r="A707" s="149" t="s">
        <v>431</v>
      </c>
      <c r="B707" s="46" t="s">
        <v>6</v>
      </c>
      <c r="C707" s="46" t="s">
        <v>8</v>
      </c>
      <c r="D707" s="46" t="s">
        <v>424</v>
      </c>
      <c r="E707" s="46" t="s">
        <v>6381</v>
      </c>
      <c r="F707" s="131" t="s">
        <v>5532</v>
      </c>
      <c r="G707" s="131" t="s">
        <v>5532</v>
      </c>
      <c r="H707" s="142">
        <v>3789</v>
      </c>
      <c r="I707" s="58">
        <v>0.2470134537908617</v>
      </c>
      <c r="J707" s="143">
        <v>3038.4596000000001</v>
      </c>
      <c r="K707" s="46" t="s">
        <v>5531</v>
      </c>
      <c r="L707" s="47">
        <v>8</v>
      </c>
      <c r="M707" s="46"/>
      <c r="N707" s="47"/>
      <c r="O707" s="46" t="s">
        <v>486</v>
      </c>
      <c r="P707" s="47">
        <v>256</v>
      </c>
      <c r="Q707" s="46" t="s">
        <v>530</v>
      </c>
      <c r="R707" s="46" t="s">
        <v>44</v>
      </c>
      <c r="S707" s="46" t="s">
        <v>476</v>
      </c>
      <c r="T707" s="144">
        <v>14</v>
      </c>
      <c r="U707" s="46" t="s">
        <v>539</v>
      </c>
      <c r="V707" s="46" t="s">
        <v>406</v>
      </c>
      <c r="W707" s="132" t="s">
        <v>353</v>
      </c>
      <c r="X707" s="144" t="s">
        <v>532</v>
      </c>
      <c r="Y707" s="144">
        <v>110</v>
      </c>
      <c r="Z707" s="144" t="s">
        <v>533</v>
      </c>
      <c r="AA707" s="47" t="s">
        <v>534</v>
      </c>
      <c r="AB707" s="221" t="s">
        <v>535</v>
      </c>
      <c r="AC707" s="145">
        <v>3</v>
      </c>
      <c r="AD707" s="150" t="s">
        <v>536</v>
      </c>
    </row>
    <row r="708" spans="1:30" s="137" customFormat="1" ht="42" x14ac:dyDescent="0.35">
      <c r="A708" s="149" t="s">
        <v>431</v>
      </c>
      <c r="B708" s="46" t="s">
        <v>6</v>
      </c>
      <c r="C708" s="46" t="s">
        <v>8</v>
      </c>
      <c r="D708" s="46" t="s">
        <v>424</v>
      </c>
      <c r="E708" s="46" t="s">
        <v>6382</v>
      </c>
      <c r="F708" s="131" t="s">
        <v>5533</v>
      </c>
      <c r="G708" s="131" t="s">
        <v>5533</v>
      </c>
      <c r="H708" s="142">
        <v>4099</v>
      </c>
      <c r="I708" s="58">
        <v>0.24694439303346538</v>
      </c>
      <c r="J708" s="143">
        <v>3287.2356000000004</v>
      </c>
      <c r="K708" s="46" t="s">
        <v>5531</v>
      </c>
      <c r="L708" s="47">
        <v>8</v>
      </c>
      <c r="M708" s="46"/>
      <c r="N708" s="47"/>
      <c r="O708" s="46" t="s">
        <v>486</v>
      </c>
      <c r="P708" s="47">
        <v>256</v>
      </c>
      <c r="Q708" s="46" t="s">
        <v>530</v>
      </c>
      <c r="R708" s="46" t="s">
        <v>44</v>
      </c>
      <c r="S708" s="46" t="s">
        <v>476</v>
      </c>
      <c r="T708" s="144">
        <v>14</v>
      </c>
      <c r="U708" s="46" t="s">
        <v>539</v>
      </c>
      <c r="V708" s="46" t="s">
        <v>406</v>
      </c>
      <c r="W708" s="132" t="s">
        <v>353</v>
      </c>
      <c r="X708" s="144" t="s">
        <v>532</v>
      </c>
      <c r="Y708" s="144">
        <v>110</v>
      </c>
      <c r="Z708" s="144" t="s">
        <v>533</v>
      </c>
      <c r="AA708" s="47" t="s">
        <v>534</v>
      </c>
      <c r="AB708" s="221" t="s">
        <v>542</v>
      </c>
      <c r="AC708" s="145">
        <v>3</v>
      </c>
      <c r="AD708" s="150" t="s">
        <v>536</v>
      </c>
    </row>
    <row r="709" spans="1:30" s="137" customFormat="1" ht="42" x14ac:dyDescent="0.35">
      <c r="A709" s="149" t="s">
        <v>431</v>
      </c>
      <c r="B709" s="46" t="s">
        <v>6</v>
      </c>
      <c r="C709" s="46" t="s">
        <v>8</v>
      </c>
      <c r="D709" s="46" t="s">
        <v>424</v>
      </c>
      <c r="E709" s="46" t="s">
        <v>6383</v>
      </c>
      <c r="F709" s="131" t="s">
        <v>5534</v>
      </c>
      <c r="G709" s="131" t="s">
        <v>5534</v>
      </c>
      <c r="H709" s="142">
        <v>3989</v>
      </c>
      <c r="I709" s="58">
        <v>0.24693923151532138</v>
      </c>
      <c r="J709" s="143">
        <v>3199.0332000000003</v>
      </c>
      <c r="K709" s="46" t="s">
        <v>5531</v>
      </c>
      <c r="L709" s="47">
        <v>8</v>
      </c>
      <c r="M709" s="46"/>
      <c r="N709" s="47"/>
      <c r="O709" s="46" t="s">
        <v>486</v>
      </c>
      <c r="P709" s="47">
        <v>256</v>
      </c>
      <c r="Q709" s="46" t="s">
        <v>530</v>
      </c>
      <c r="R709" s="46" t="s">
        <v>44</v>
      </c>
      <c r="S709" s="46" t="s">
        <v>476</v>
      </c>
      <c r="T709" s="144">
        <v>14</v>
      </c>
      <c r="U709" s="46" t="s">
        <v>545</v>
      </c>
      <c r="V709" s="46" t="s">
        <v>406</v>
      </c>
      <c r="W709" s="132" t="s">
        <v>353</v>
      </c>
      <c r="X709" s="144" t="s">
        <v>532</v>
      </c>
      <c r="Y709" s="144">
        <v>110</v>
      </c>
      <c r="Z709" s="144" t="s">
        <v>533</v>
      </c>
      <c r="AA709" s="47" t="s">
        <v>534</v>
      </c>
      <c r="AB709" s="221" t="s">
        <v>535</v>
      </c>
      <c r="AC709" s="145">
        <v>3</v>
      </c>
      <c r="AD709" s="150" t="s">
        <v>536</v>
      </c>
    </row>
    <row r="710" spans="1:30" s="137" customFormat="1" ht="42" x14ac:dyDescent="0.35">
      <c r="A710" s="149" t="s">
        <v>431</v>
      </c>
      <c r="B710" s="46" t="s">
        <v>6</v>
      </c>
      <c r="C710" s="46" t="s">
        <v>8</v>
      </c>
      <c r="D710" s="46" t="s">
        <v>424</v>
      </c>
      <c r="E710" s="46" t="s">
        <v>6384</v>
      </c>
      <c r="F710" s="131" t="s">
        <v>5535</v>
      </c>
      <c r="G710" s="131" t="s">
        <v>5535</v>
      </c>
      <c r="H710" s="142">
        <v>4569</v>
      </c>
      <c r="I710" s="58">
        <v>0.24706861088184029</v>
      </c>
      <c r="J710" s="143">
        <v>3663.7920000000004</v>
      </c>
      <c r="K710" s="46" t="s">
        <v>5531</v>
      </c>
      <c r="L710" s="47">
        <v>8</v>
      </c>
      <c r="M710" s="46"/>
      <c r="N710" s="47"/>
      <c r="O710" s="46" t="s">
        <v>486</v>
      </c>
      <c r="P710" s="47">
        <v>256</v>
      </c>
      <c r="Q710" s="46" t="s">
        <v>530</v>
      </c>
      <c r="R710" s="46" t="s">
        <v>44</v>
      </c>
      <c r="S710" s="46" t="s">
        <v>476</v>
      </c>
      <c r="T710" s="144">
        <v>14</v>
      </c>
      <c r="U710" s="46" t="s">
        <v>545</v>
      </c>
      <c r="V710" s="46" t="s">
        <v>406</v>
      </c>
      <c r="W710" s="132" t="s">
        <v>353</v>
      </c>
      <c r="X710" s="144" t="s">
        <v>532</v>
      </c>
      <c r="Y710" s="144">
        <v>110</v>
      </c>
      <c r="Z710" s="144" t="s">
        <v>533</v>
      </c>
      <c r="AA710" s="47" t="s">
        <v>534</v>
      </c>
      <c r="AB710" s="221" t="s">
        <v>542</v>
      </c>
      <c r="AC710" s="145">
        <v>3</v>
      </c>
      <c r="AD710" s="150" t="s">
        <v>536</v>
      </c>
    </row>
    <row r="711" spans="1:30" s="137" customFormat="1" ht="308" x14ac:dyDescent="0.35">
      <c r="A711" s="149" t="s">
        <v>431</v>
      </c>
      <c r="B711" s="46" t="s">
        <v>6</v>
      </c>
      <c r="C711" s="46" t="s">
        <v>11</v>
      </c>
      <c r="D711" s="46" t="s">
        <v>420</v>
      </c>
      <c r="E711" s="46" t="s">
        <v>2027</v>
      </c>
      <c r="F711" s="131">
        <v>5287476</v>
      </c>
      <c r="G711" s="131" t="s">
        <v>2028</v>
      </c>
      <c r="H711" s="142">
        <v>3219</v>
      </c>
      <c r="I711" s="58">
        <v>0.1329999999999999</v>
      </c>
      <c r="J711" s="143">
        <v>2790.8730000000005</v>
      </c>
      <c r="K711" s="46" t="s">
        <v>2029</v>
      </c>
      <c r="L711" s="47" t="s">
        <v>1241</v>
      </c>
      <c r="M711" s="46" t="s">
        <v>2030</v>
      </c>
      <c r="N711" s="47">
        <v>4</v>
      </c>
      <c r="O711" s="46" t="s">
        <v>2031</v>
      </c>
      <c r="P711" s="47">
        <v>512</v>
      </c>
      <c r="Q711" s="46" t="s">
        <v>2032</v>
      </c>
      <c r="R711" s="46" t="s">
        <v>44</v>
      </c>
      <c r="S711" s="46" t="s">
        <v>1979</v>
      </c>
      <c r="T711" s="144" t="s">
        <v>612</v>
      </c>
      <c r="U711" s="46" t="s">
        <v>406</v>
      </c>
      <c r="V711" s="46"/>
      <c r="W711" s="132" t="s">
        <v>57</v>
      </c>
      <c r="X711" s="144"/>
      <c r="Y711" s="144">
        <v>380</v>
      </c>
      <c r="Z711" s="144"/>
      <c r="AA711" s="47"/>
      <c r="AB711" s="221"/>
      <c r="AC711" s="145">
        <v>3</v>
      </c>
      <c r="AD711" s="150" t="s">
        <v>2033</v>
      </c>
    </row>
    <row r="712" spans="1:30" s="137" customFormat="1" ht="336" x14ac:dyDescent="0.35">
      <c r="A712" s="149" t="s">
        <v>431</v>
      </c>
      <c r="B712" s="46" t="s">
        <v>6</v>
      </c>
      <c r="C712" s="46" t="s">
        <v>11</v>
      </c>
      <c r="D712" s="46" t="s">
        <v>420</v>
      </c>
      <c r="E712" s="46" t="s">
        <v>2034</v>
      </c>
      <c r="F712" s="131">
        <v>5267099</v>
      </c>
      <c r="G712" s="131" t="s">
        <v>2035</v>
      </c>
      <c r="H712" s="142">
        <v>4219</v>
      </c>
      <c r="I712" s="58">
        <v>0.17975823654894518</v>
      </c>
      <c r="J712" s="143">
        <v>3460.6000000000004</v>
      </c>
      <c r="K712" s="46" t="s">
        <v>2036</v>
      </c>
      <c r="L712" s="47" t="s">
        <v>1241</v>
      </c>
      <c r="M712" s="46" t="s">
        <v>2037</v>
      </c>
      <c r="N712" s="47">
        <v>4</v>
      </c>
      <c r="O712" s="46" t="s">
        <v>2038</v>
      </c>
      <c r="P712" s="47">
        <v>512</v>
      </c>
      <c r="Q712" s="46" t="s">
        <v>2019</v>
      </c>
      <c r="R712" s="46" t="s">
        <v>44</v>
      </c>
      <c r="S712" s="46" t="s">
        <v>2039</v>
      </c>
      <c r="T712" s="144">
        <v>15.6</v>
      </c>
      <c r="U712" s="46" t="s">
        <v>2040</v>
      </c>
      <c r="V712" s="46"/>
      <c r="W712" s="132" t="s">
        <v>57</v>
      </c>
      <c r="X712" s="144"/>
      <c r="Y712" s="144">
        <v>65</v>
      </c>
      <c r="Z712" s="144"/>
      <c r="AA712" s="47"/>
      <c r="AB712" s="221"/>
      <c r="AC712" s="145">
        <v>3</v>
      </c>
      <c r="AD712" s="150" t="s">
        <v>2041</v>
      </c>
    </row>
    <row r="713" spans="1:30" s="137" customFormat="1" ht="28" x14ac:dyDescent="0.35">
      <c r="A713" s="149" t="s">
        <v>431</v>
      </c>
      <c r="B713" s="46" t="s">
        <v>6</v>
      </c>
      <c r="C713" s="46" t="s">
        <v>11</v>
      </c>
      <c r="D713" s="46" t="s">
        <v>44</v>
      </c>
      <c r="E713" s="46" t="s">
        <v>6315</v>
      </c>
      <c r="F713" s="131" t="s">
        <v>1070</v>
      </c>
      <c r="G713" s="131">
        <v>5391364</v>
      </c>
      <c r="H713" s="142">
        <v>4918</v>
      </c>
      <c r="I713" s="58">
        <v>0.1835</v>
      </c>
      <c r="J713" s="143">
        <v>4015.64</v>
      </c>
      <c r="K713" s="46" t="s">
        <v>2046</v>
      </c>
      <c r="L713" s="47">
        <v>32</v>
      </c>
      <c r="M713" s="46"/>
      <c r="N713" s="47"/>
      <c r="O713" s="46" t="s">
        <v>6316</v>
      </c>
      <c r="P713" s="47">
        <v>1000</v>
      </c>
      <c r="Q713" s="46"/>
      <c r="R713" s="46" t="s">
        <v>44</v>
      </c>
      <c r="S713" s="46" t="s">
        <v>883</v>
      </c>
      <c r="T713" s="144">
        <v>14.4</v>
      </c>
      <c r="U713" s="46" t="s">
        <v>2043</v>
      </c>
      <c r="V713" s="46" t="s">
        <v>2045</v>
      </c>
      <c r="W713" s="132" t="s">
        <v>57</v>
      </c>
      <c r="X713" s="144">
        <v>1.81</v>
      </c>
      <c r="Y713" s="144">
        <v>102</v>
      </c>
      <c r="Z713" s="144"/>
      <c r="AA713" s="47"/>
      <c r="AB713" s="221" t="s">
        <v>6317</v>
      </c>
      <c r="AC713" s="145">
        <v>3</v>
      </c>
      <c r="AD713" s="150"/>
    </row>
    <row r="714" spans="1:30" s="137" customFormat="1" ht="28" x14ac:dyDescent="0.35">
      <c r="A714" s="149" t="s">
        <v>431</v>
      </c>
      <c r="B714" s="46" t="s">
        <v>6</v>
      </c>
      <c r="C714" s="46" t="s">
        <v>11</v>
      </c>
      <c r="D714" s="46" t="s">
        <v>44</v>
      </c>
      <c r="E714" s="46" t="s">
        <v>6318</v>
      </c>
      <c r="F714" s="131" t="s">
        <v>1061</v>
      </c>
      <c r="G714" s="131">
        <v>5391390</v>
      </c>
      <c r="H714" s="142">
        <v>4068</v>
      </c>
      <c r="I714" s="58">
        <v>0.1822</v>
      </c>
      <c r="J714" s="143">
        <v>3326.84</v>
      </c>
      <c r="K714" s="46" t="s">
        <v>2046</v>
      </c>
      <c r="L714" s="47">
        <v>16</v>
      </c>
      <c r="M714" s="46"/>
      <c r="N714" s="47"/>
      <c r="O714" s="46" t="s">
        <v>6319</v>
      </c>
      <c r="P714" s="47">
        <v>512</v>
      </c>
      <c r="Q714" s="46"/>
      <c r="R714" s="46" t="s">
        <v>44</v>
      </c>
      <c r="S714" s="46" t="s">
        <v>476</v>
      </c>
      <c r="T714" s="144">
        <v>14.4</v>
      </c>
      <c r="U714" s="46" t="s">
        <v>2043</v>
      </c>
      <c r="V714" s="46" t="s">
        <v>2045</v>
      </c>
      <c r="W714" s="132" t="s">
        <v>57</v>
      </c>
      <c r="X714" s="144">
        <v>1.81</v>
      </c>
      <c r="Y714" s="144">
        <v>102</v>
      </c>
      <c r="Z714" s="144"/>
      <c r="AA714" s="47"/>
      <c r="AB714" s="221" t="s">
        <v>6317</v>
      </c>
      <c r="AC714" s="145">
        <v>3</v>
      </c>
      <c r="AD714" s="150"/>
    </row>
    <row r="715" spans="1:30" s="137" customFormat="1" ht="28" x14ac:dyDescent="0.35">
      <c r="A715" s="149" t="s">
        <v>431</v>
      </c>
      <c r="B715" s="46" t="s">
        <v>6</v>
      </c>
      <c r="C715" s="46" t="s">
        <v>11</v>
      </c>
      <c r="D715" s="46" t="s">
        <v>44</v>
      </c>
      <c r="E715" s="46" t="s">
        <v>6320</v>
      </c>
      <c r="F715" s="131" t="s">
        <v>1067</v>
      </c>
      <c r="G715" s="131">
        <v>5391360</v>
      </c>
      <c r="H715" s="142">
        <v>4068</v>
      </c>
      <c r="I715" s="58">
        <v>0.1822</v>
      </c>
      <c r="J715" s="143">
        <v>3326.31</v>
      </c>
      <c r="K715" s="46" t="s">
        <v>2046</v>
      </c>
      <c r="L715" s="47">
        <v>16</v>
      </c>
      <c r="M715" s="46"/>
      <c r="N715" s="47"/>
      <c r="O715" s="46" t="s">
        <v>6321</v>
      </c>
      <c r="P715" s="47">
        <v>512</v>
      </c>
      <c r="Q715" s="46"/>
      <c r="R715" s="46" t="s">
        <v>44</v>
      </c>
      <c r="S715" s="46" t="s">
        <v>883</v>
      </c>
      <c r="T715" s="144">
        <v>14.4</v>
      </c>
      <c r="U715" s="46" t="s">
        <v>2043</v>
      </c>
      <c r="V715" s="46" t="s">
        <v>2045</v>
      </c>
      <c r="W715" s="132" t="s">
        <v>57</v>
      </c>
      <c r="X715" s="144">
        <v>1.81</v>
      </c>
      <c r="Y715" s="144">
        <v>102</v>
      </c>
      <c r="Z715" s="144"/>
      <c r="AA715" s="47"/>
      <c r="AB715" s="221" t="s">
        <v>6317</v>
      </c>
      <c r="AC715" s="145">
        <v>3</v>
      </c>
      <c r="AD715" s="150"/>
    </row>
    <row r="716" spans="1:30" s="137" customFormat="1" ht="28" x14ac:dyDescent="0.35">
      <c r="A716" s="149" t="s">
        <v>431</v>
      </c>
      <c r="B716" s="46" t="s">
        <v>6</v>
      </c>
      <c r="C716" s="46" t="s">
        <v>11</v>
      </c>
      <c r="D716" s="46" t="s">
        <v>44</v>
      </c>
      <c r="E716" s="46" t="s">
        <v>4366</v>
      </c>
      <c r="F716" s="131" t="s">
        <v>1068</v>
      </c>
      <c r="G716" s="131" t="s">
        <v>1068</v>
      </c>
      <c r="H716" s="142">
        <v>4968</v>
      </c>
      <c r="I716" s="58">
        <v>0.1835</v>
      </c>
      <c r="J716" s="143">
        <v>4056.17</v>
      </c>
      <c r="K716" s="46" t="s">
        <v>2046</v>
      </c>
      <c r="L716" s="47">
        <v>32</v>
      </c>
      <c r="M716" s="46"/>
      <c r="N716" s="47"/>
      <c r="O716" s="46" t="s">
        <v>6322</v>
      </c>
      <c r="P716" s="47">
        <v>512</v>
      </c>
      <c r="Q716" s="46"/>
      <c r="R716" s="46" t="s">
        <v>44</v>
      </c>
      <c r="S716" s="46" t="s">
        <v>476</v>
      </c>
      <c r="T716" s="144">
        <v>14.4</v>
      </c>
      <c r="U716" s="46" t="s">
        <v>2043</v>
      </c>
      <c r="V716" s="46" t="s">
        <v>2045</v>
      </c>
      <c r="W716" s="132" t="s">
        <v>57</v>
      </c>
      <c r="X716" s="144">
        <v>1.81</v>
      </c>
      <c r="Y716" s="144">
        <v>102</v>
      </c>
      <c r="Z716" s="144"/>
      <c r="AA716" s="47"/>
      <c r="AB716" s="221" t="s">
        <v>6317</v>
      </c>
      <c r="AC716" s="145">
        <v>3</v>
      </c>
      <c r="AD716" s="150"/>
    </row>
    <row r="717" spans="1:30" s="137" customFormat="1" ht="28" x14ac:dyDescent="0.35">
      <c r="A717" s="149" t="s">
        <v>431</v>
      </c>
      <c r="B717" s="46" t="s">
        <v>6</v>
      </c>
      <c r="C717" s="46" t="s">
        <v>11</v>
      </c>
      <c r="D717" s="46" t="s">
        <v>44</v>
      </c>
      <c r="E717" s="46" t="s">
        <v>6323</v>
      </c>
      <c r="F717" s="131" t="s">
        <v>1076</v>
      </c>
      <c r="G717" s="131">
        <v>5391356</v>
      </c>
      <c r="H717" s="142">
        <v>5868</v>
      </c>
      <c r="I717" s="58">
        <v>0.18440000000000001</v>
      </c>
      <c r="J717" s="143">
        <v>4350.45</v>
      </c>
      <c r="K717" s="46" t="s">
        <v>6324</v>
      </c>
      <c r="L717" s="47">
        <v>32</v>
      </c>
      <c r="M717" s="46"/>
      <c r="N717" s="47"/>
      <c r="O717" s="46" t="s">
        <v>6325</v>
      </c>
      <c r="P717" s="47">
        <v>1000</v>
      </c>
      <c r="Q717" s="46"/>
      <c r="R717" s="46" t="s">
        <v>44</v>
      </c>
      <c r="S717" s="46" t="s">
        <v>476</v>
      </c>
      <c r="T717" s="144">
        <v>14.4</v>
      </c>
      <c r="U717" s="46" t="s">
        <v>2043</v>
      </c>
      <c r="V717" s="46" t="s">
        <v>2045</v>
      </c>
      <c r="W717" s="132" t="s">
        <v>57</v>
      </c>
      <c r="X717" s="144">
        <v>1.81</v>
      </c>
      <c r="Y717" s="144">
        <v>102</v>
      </c>
      <c r="Z717" s="144"/>
      <c r="AA717" s="47"/>
      <c r="AB717" s="221" t="s">
        <v>6317</v>
      </c>
      <c r="AC717" s="145">
        <v>3</v>
      </c>
      <c r="AD717" s="150"/>
    </row>
    <row r="718" spans="1:30" s="137" customFormat="1" ht="28" x14ac:dyDescent="0.35">
      <c r="A718" s="149" t="s">
        <v>431</v>
      </c>
      <c r="B718" s="46" t="s">
        <v>6</v>
      </c>
      <c r="C718" s="46" t="s">
        <v>11</v>
      </c>
      <c r="D718" s="46" t="s">
        <v>44</v>
      </c>
      <c r="E718" s="46" t="s">
        <v>6326</v>
      </c>
      <c r="F718" s="131" t="s">
        <v>1080</v>
      </c>
      <c r="G718" s="131">
        <v>5391372</v>
      </c>
      <c r="H718" s="142">
        <v>5818</v>
      </c>
      <c r="I718" s="58">
        <v>0.18440000000000001</v>
      </c>
      <c r="J718" s="143">
        <v>4744.9799999999996</v>
      </c>
      <c r="K718" s="46" t="s">
        <v>2046</v>
      </c>
      <c r="L718" s="47">
        <v>32</v>
      </c>
      <c r="M718" s="46"/>
      <c r="N718" s="47"/>
      <c r="O718" s="46" t="s">
        <v>6327</v>
      </c>
      <c r="P718" s="47">
        <v>1000</v>
      </c>
      <c r="Q718" s="46"/>
      <c r="R718" s="46" t="s">
        <v>44</v>
      </c>
      <c r="S718" s="46" t="s">
        <v>883</v>
      </c>
      <c r="T718" s="144">
        <v>14.4</v>
      </c>
      <c r="U718" s="46" t="s">
        <v>2043</v>
      </c>
      <c r="V718" s="46" t="s">
        <v>2045</v>
      </c>
      <c r="W718" s="132" t="s">
        <v>57</v>
      </c>
      <c r="X718" s="144">
        <v>1.81</v>
      </c>
      <c r="Y718" s="144">
        <v>102</v>
      </c>
      <c r="Z718" s="144"/>
      <c r="AA718" s="47"/>
      <c r="AB718" s="221" t="s">
        <v>6317</v>
      </c>
      <c r="AC718" s="145">
        <v>3</v>
      </c>
      <c r="AD718" s="150"/>
    </row>
    <row r="719" spans="1:30" s="137" customFormat="1" ht="42" x14ac:dyDescent="0.35">
      <c r="A719" s="149" t="s">
        <v>431</v>
      </c>
      <c r="B719" s="46" t="s">
        <v>15</v>
      </c>
      <c r="C719" s="48" t="s">
        <v>7</v>
      </c>
      <c r="D719" s="48" t="s">
        <v>412</v>
      </c>
      <c r="E719" s="48" t="s">
        <v>1122</v>
      </c>
      <c r="F719" s="131" t="s">
        <v>1320</v>
      </c>
      <c r="G719" s="131" t="s">
        <v>1122</v>
      </c>
      <c r="H719" s="138">
        <v>2599</v>
      </c>
      <c r="I719" s="59">
        <v>0.1036</v>
      </c>
      <c r="J719" s="139">
        <v>2329.19</v>
      </c>
      <c r="K719" s="48" t="s">
        <v>2174</v>
      </c>
      <c r="L719" s="60">
        <v>8</v>
      </c>
      <c r="M719" s="48"/>
      <c r="N719" s="60"/>
      <c r="O719" s="48"/>
      <c r="P719" s="60">
        <v>512</v>
      </c>
      <c r="Q719" s="48"/>
      <c r="R719" s="48" t="s">
        <v>412</v>
      </c>
      <c r="S719" s="48" t="s">
        <v>2175</v>
      </c>
      <c r="T719" s="140">
        <v>24</v>
      </c>
      <c r="U719" s="48" t="s">
        <v>7332</v>
      </c>
      <c r="V719" s="48"/>
      <c r="W719" s="132" t="s">
        <v>954</v>
      </c>
      <c r="X719" s="140"/>
      <c r="Y719" s="140"/>
      <c r="Z719" s="140"/>
      <c r="AA719" s="60"/>
      <c r="AB719" s="223"/>
      <c r="AC719" s="141">
        <v>1</v>
      </c>
      <c r="AD719" s="148"/>
    </row>
    <row r="720" spans="1:30" s="137" customFormat="1" ht="42" x14ac:dyDescent="0.35">
      <c r="A720" s="149" t="s">
        <v>431</v>
      </c>
      <c r="B720" s="46" t="s">
        <v>15</v>
      </c>
      <c r="C720" s="48" t="s">
        <v>7</v>
      </c>
      <c r="D720" s="48" t="s">
        <v>412</v>
      </c>
      <c r="E720" s="48" t="s">
        <v>1113</v>
      </c>
      <c r="F720" s="131" t="s">
        <v>1327</v>
      </c>
      <c r="G720" s="131" t="s">
        <v>1113</v>
      </c>
      <c r="H720" s="138">
        <v>1999</v>
      </c>
      <c r="I720" s="59">
        <v>0.10340000000000001</v>
      </c>
      <c r="J720" s="139">
        <v>1792.36</v>
      </c>
      <c r="K720" s="48" t="s">
        <v>2174</v>
      </c>
      <c r="L720" s="60">
        <v>8</v>
      </c>
      <c r="M720" s="48"/>
      <c r="N720" s="60"/>
      <c r="O720" s="48"/>
      <c r="P720" s="60">
        <v>256</v>
      </c>
      <c r="Q720" s="48"/>
      <c r="R720" s="48" t="s">
        <v>412</v>
      </c>
      <c r="S720" s="48" t="s">
        <v>2175</v>
      </c>
      <c r="T720" s="140">
        <v>24</v>
      </c>
      <c r="U720" s="48" t="s">
        <v>7332</v>
      </c>
      <c r="V720" s="48"/>
      <c r="W720" s="132" t="s">
        <v>954</v>
      </c>
      <c r="X720" s="140"/>
      <c r="Y720" s="140"/>
      <c r="Z720" s="140"/>
      <c r="AA720" s="60"/>
      <c r="AB720" s="223"/>
      <c r="AC720" s="141">
        <v>1</v>
      </c>
      <c r="AD720" s="148"/>
    </row>
    <row r="721" spans="1:30" s="137" customFormat="1" ht="336" x14ac:dyDescent="0.35">
      <c r="A721" s="149" t="s">
        <v>431</v>
      </c>
      <c r="B721" s="46" t="s">
        <v>15</v>
      </c>
      <c r="C721" s="46" t="s">
        <v>7</v>
      </c>
      <c r="D721" s="46" t="s">
        <v>420</v>
      </c>
      <c r="E721" s="46" t="s">
        <v>1975</v>
      </c>
      <c r="F721" s="131">
        <v>4938022</v>
      </c>
      <c r="G721" s="131">
        <v>4938022</v>
      </c>
      <c r="H721" s="142">
        <v>1539</v>
      </c>
      <c r="I721" s="58">
        <v>9.1000000000000081E-2</v>
      </c>
      <c r="J721" s="143">
        <v>1398.9509999999998</v>
      </c>
      <c r="K721" s="46" t="s">
        <v>1976</v>
      </c>
      <c r="L721" s="47" t="s">
        <v>1234</v>
      </c>
      <c r="M721" s="46" t="s">
        <v>1977</v>
      </c>
      <c r="N721" s="47" t="s">
        <v>1235</v>
      </c>
      <c r="O721" s="46" t="s">
        <v>1714</v>
      </c>
      <c r="P721" s="47">
        <v>256</v>
      </c>
      <c r="Q721" s="46" t="s">
        <v>1978</v>
      </c>
      <c r="R721" s="46" t="s">
        <v>44</v>
      </c>
      <c r="S721" s="46" t="s">
        <v>1979</v>
      </c>
      <c r="T721" s="144">
        <v>23.8</v>
      </c>
      <c r="U721" s="46" t="s">
        <v>1980</v>
      </c>
      <c r="V721" s="46"/>
      <c r="W721" s="132" t="s">
        <v>57</v>
      </c>
      <c r="X721" s="144"/>
      <c r="Y721" s="144">
        <v>90</v>
      </c>
      <c r="Z721" s="144"/>
      <c r="AA721" s="47"/>
      <c r="AB721" s="221"/>
      <c r="AC721" s="145">
        <v>1</v>
      </c>
      <c r="AD721" s="150" t="s">
        <v>1981</v>
      </c>
    </row>
    <row r="722" spans="1:30" s="137" customFormat="1" ht="336" x14ac:dyDescent="0.35">
      <c r="A722" s="149" t="s">
        <v>431</v>
      </c>
      <c r="B722" s="46" t="s">
        <v>15</v>
      </c>
      <c r="C722" s="46" t="s">
        <v>7</v>
      </c>
      <c r="D722" s="46" t="s">
        <v>420</v>
      </c>
      <c r="E722" s="46" t="s">
        <v>1982</v>
      </c>
      <c r="F722" s="131">
        <v>4938023</v>
      </c>
      <c r="G722" s="131" t="s">
        <v>1983</v>
      </c>
      <c r="H722" s="142">
        <v>1539</v>
      </c>
      <c r="I722" s="58">
        <v>9.1000000000000081E-2</v>
      </c>
      <c r="J722" s="143">
        <v>1398.9509999999998</v>
      </c>
      <c r="K722" s="46" t="s">
        <v>1984</v>
      </c>
      <c r="L722" s="47" t="s">
        <v>1234</v>
      </c>
      <c r="M722" s="46" t="s">
        <v>1977</v>
      </c>
      <c r="N722" s="47" t="s">
        <v>1235</v>
      </c>
      <c r="O722" s="46" t="s">
        <v>1714</v>
      </c>
      <c r="P722" s="47">
        <v>256</v>
      </c>
      <c r="Q722" s="46" t="s">
        <v>1978</v>
      </c>
      <c r="R722" s="46" t="s">
        <v>44</v>
      </c>
      <c r="S722" s="46" t="s">
        <v>1979</v>
      </c>
      <c r="T722" s="144">
        <v>23.8</v>
      </c>
      <c r="U722" s="46" t="s">
        <v>1985</v>
      </c>
      <c r="V722" s="46"/>
      <c r="W722" s="132" t="s">
        <v>57</v>
      </c>
      <c r="X722" s="144"/>
      <c r="Y722" s="144">
        <v>90</v>
      </c>
      <c r="Z722" s="144"/>
      <c r="AA722" s="47"/>
      <c r="AB722" s="221"/>
      <c r="AC722" s="145">
        <v>1</v>
      </c>
      <c r="AD722" s="150" t="s">
        <v>1986</v>
      </c>
    </row>
    <row r="723" spans="1:30" s="137" customFormat="1" ht="336" x14ac:dyDescent="0.35">
      <c r="A723" s="149" t="s">
        <v>431</v>
      </c>
      <c r="B723" s="46" t="s">
        <v>15</v>
      </c>
      <c r="C723" s="46" t="s">
        <v>7</v>
      </c>
      <c r="D723" s="46" t="s">
        <v>420</v>
      </c>
      <c r="E723" s="46" t="s">
        <v>1987</v>
      </c>
      <c r="F723" s="131">
        <v>4938115</v>
      </c>
      <c r="G723" s="131" t="s">
        <v>1988</v>
      </c>
      <c r="H723" s="142">
        <v>1989</v>
      </c>
      <c r="I723" s="58">
        <v>0.10110507792860735</v>
      </c>
      <c r="J723" s="143">
        <v>1787.902</v>
      </c>
      <c r="K723" s="46" t="s">
        <v>1989</v>
      </c>
      <c r="L723" s="47" t="s">
        <v>1241</v>
      </c>
      <c r="M723" s="46" t="s">
        <v>1990</v>
      </c>
      <c r="N723" s="47" t="s">
        <v>1235</v>
      </c>
      <c r="O723" s="46" t="s">
        <v>1714</v>
      </c>
      <c r="P723" s="47">
        <v>512</v>
      </c>
      <c r="Q723" s="46" t="s">
        <v>1991</v>
      </c>
      <c r="R723" s="46" t="s">
        <v>44</v>
      </c>
      <c r="S723" s="46" t="s">
        <v>1979</v>
      </c>
      <c r="T723" s="144">
        <v>23.8</v>
      </c>
      <c r="U723" s="46" t="s">
        <v>1985</v>
      </c>
      <c r="V723" s="46"/>
      <c r="W723" s="132" t="s">
        <v>57</v>
      </c>
      <c r="X723" s="144"/>
      <c r="Y723" s="144">
        <v>90</v>
      </c>
      <c r="Z723" s="144"/>
      <c r="AA723" s="47"/>
      <c r="AB723" s="221"/>
      <c r="AC723" s="145">
        <v>1</v>
      </c>
      <c r="AD723" s="150" t="s">
        <v>1992</v>
      </c>
    </row>
    <row r="724" spans="1:30" s="137" customFormat="1" ht="28" x14ac:dyDescent="0.35">
      <c r="A724" s="149" t="s">
        <v>431</v>
      </c>
      <c r="B724" s="46" t="s">
        <v>15</v>
      </c>
      <c r="C724" s="48" t="s">
        <v>8</v>
      </c>
      <c r="D724" s="48" t="s">
        <v>412</v>
      </c>
      <c r="E724" s="48" t="s">
        <v>5142</v>
      </c>
      <c r="F724" s="131" t="s">
        <v>5141</v>
      </c>
      <c r="G724" s="131" t="s">
        <v>5142</v>
      </c>
      <c r="H724" s="138">
        <v>1899</v>
      </c>
      <c r="I724" s="59">
        <v>0.10349999999999999</v>
      </c>
      <c r="J724" s="139">
        <v>1702.52</v>
      </c>
      <c r="K724" s="48" t="s">
        <v>6550</v>
      </c>
      <c r="L724" s="60">
        <v>8</v>
      </c>
      <c r="M724" s="48"/>
      <c r="N724" s="60"/>
      <c r="O724" s="48"/>
      <c r="P724" s="60">
        <v>256</v>
      </c>
      <c r="Q724" s="48"/>
      <c r="R724" s="48" t="s">
        <v>412</v>
      </c>
      <c r="S724" s="48" t="s">
        <v>2175</v>
      </c>
      <c r="T724" s="140">
        <v>13</v>
      </c>
      <c r="U724" s="48" t="s">
        <v>7333</v>
      </c>
      <c r="V724" s="48"/>
      <c r="W724" s="132" t="s">
        <v>954</v>
      </c>
      <c r="X724" s="140"/>
      <c r="Y724" s="140"/>
      <c r="Z724" s="140"/>
      <c r="AA724" s="60"/>
      <c r="AB724" s="223"/>
      <c r="AC724" s="141">
        <v>1</v>
      </c>
      <c r="AD724" s="148"/>
    </row>
    <row r="725" spans="1:30" s="137" customFormat="1" ht="28" x14ac:dyDescent="0.35">
      <c r="A725" s="149" t="s">
        <v>431</v>
      </c>
      <c r="B725" s="46" t="s">
        <v>15</v>
      </c>
      <c r="C725" s="48" t="s">
        <v>8</v>
      </c>
      <c r="D725" s="48" t="s">
        <v>412</v>
      </c>
      <c r="E725" s="48" t="s">
        <v>5151</v>
      </c>
      <c r="F725" s="131" t="s">
        <v>5150</v>
      </c>
      <c r="G725" s="131" t="s">
        <v>5151</v>
      </c>
      <c r="H725" s="138">
        <v>2349</v>
      </c>
      <c r="I725" s="59">
        <v>0.1036</v>
      </c>
      <c r="J725" s="139">
        <v>2105.69</v>
      </c>
      <c r="K725" s="48" t="s">
        <v>6550</v>
      </c>
      <c r="L725" s="60">
        <v>8</v>
      </c>
      <c r="M725" s="48"/>
      <c r="N725" s="60"/>
      <c r="O725" s="48"/>
      <c r="P725" s="60">
        <v>512</v>
      </c>
      <c r="Q725" s="48"/>
      <c r="R725" s="48" t="s">
        <v>412</v>
      </c>
      <c r="S725" s="48" t="s">
        <v>2175</v>
      </c>
      <c r="T725" s="140">
        <v>13</v>
      </c>
      <c r="U725" s="48" t="s">
        <v>7333</v>
      </c>
      <c r="V725" s="48"/>
      <c r="W725" s="132" t="s">
        <v>954</v>
      </c>
      <c r="X725" s="140"/>
      <c r="Y725" s="140"/>
      <c r="Z725" s="140"/>
      <c r="AA725" s="60"/>
      <c r="AB725" s="223"/>
      <c r="AC725" s="141">
        <v>1</v>
      </c>
      <c r="AD725" s="148"/>
    </row>
    <row r="726" spans="1:30" s="137" customFormat="1" ht="56" x14ac:dyDescent="0.35">
      <c r="A726" s="149" t="s">
        <v>431</v>
      </c>
      <c r="B726" s="46" t="s">
        <v>15</v>
      </c>
      <c r="C726" s="46" t="s">
        <v>8</v>
      </c>
      <c r="D726" s="46" t="s">
        <v>44</v>
      </c>
      <c r="E726" s="46" t="s">
        <v>6339</v>
      </c>
      <c r="F726" s="131" t="s">
        <v>1001</v>
      </c>
      <c r="G726" s="131">
        <v>5014469</v>
      </c>
      <c r="H726" s="142">
        <v>1549</v>
      </c>
      <c r="I726" s="58">
        <v>0.21490000000000001</v>
      </c>
      <c r="J726" s="143">
        <v>1216.06</v>
      </c>
      <c r="K726" s="46" t="s">
        <v>2056</v>
      </c>
      <c r="L726" s="47">
        <v>8</v>
      </c>
      <c r="M726" s="46"/>
      <c r="N726" s="47" t="s">
        <v>406</v>
      </c>
      <c r="O726" s="46" t="s">
        <v>406</v>
      </c>
      <c r="P726" s="47">
        <v>256</v>
      </c>
      <c r="Q726" s="46"/>
      <c r="R726" s="46"/>
      <c r="S726" s="46" t="s">
        <v>476</v>
      </c>
      <c r="T726" s="144">
        <v>12.4</v>
      </c>
      <c r="U726" s="46" t="s">
        <v>2043</v>
      </c>
      <c r="V726" s="46" t="s">
        <v>2045</v>
      </c>
      <c r="W726" s="132" t="s">
        <v>57</v>
      </c>
      <c r="X726" s="144">
        <v>1.1100000000000001</v>
      </c>
      <c r="Y726" s="144">
        <v>39</v>
      </c>
      <c r="Z726" s="144"/>
      <c r="AA726" s="47"/>
      <c r="AB726" s="221" t="s">
        <v>2057</v>
      </c>
      <c r="AC726" s="145">
        <v>1</v>
      </c>
      <c r="AD726" s="150"/>
    </row>
    <row r="727" spans="1:30" s="137" customFormat="1" ht="56" x14ac:dyDescent="0.35">
      <c r="A727" s="149" t="s">
        <v>431</v>
      </c>
      <c r="B727" s="46" t="s">
        <v>15</v>
      </c>
      <c r="C727" s="46" t="s">
        <v>8</v>
      </c>
      <c r="D727" s="46" t="s">
        <v>44</v>
      </c>
      <c r="E727" s="46" t="s">
        <v>6340</v>
      </c>
      <c r="F727" s="131" t="s">
        <v>6341</v>
      </c>
      <c r="G727" s="131">
        <v>5537411</v>
      </c>
      <c r="H727" s="142">
        <v>1449</v>
      </c>
      <c r="I727" s="58">
        <v>0.1757</v>
      </c>
      <c r="J727" s="143">
        <v>1194.45</v>
      </c>
      <c r="K727" s="46" t="s">
        <v>2056</v>
      </c>
      <c r="L727" s="47">
        <v>8</v>
      </c>
      <c r="M727" s="46"/>
      <c r="N727" s="47" t="s">
        <v>406</v>
      </c>
      <c r="O727" s="46" t="s">
        <v>406</v>
      </c>
      <c r="P727" s="47">
        <v>256</v>
      </c>
      <c r="Q727" s="46"/>
      <c r="R727" s="46"/>
      <c r="S727" s="46" t="s">
        <v>883</v>
      </c>
      <c r="T727" s="144">
        <v>12.4</v>
      </c>
      <c r="U727" s="46" t="s">
        <v>2043</v>
      </c>
      <c r="V727" s="46" t="s">
        <v>2045</v>
      </c>
      <c r="W727" s="132" t="s">
        <v>57</v>
      </c>
      <c r="X727" s="144">
        <v>1.1200000000000001</v>
      </c>
      <c r="Y727" s="144">
        <v>39</v>
      </c>
      <c r="Z727" s="144"/>
      <c r="AA727" s="47"/>
      <c r="AB727" s="221" t="s">
        <v>2057</v>
      </c>
      <c r="AC727" s="145">
        <v>1</v>
      </c>
      <c r="AD727" s="150"/>
    </row>
    <row r="728" spans="1:30" s="137" customFormat="1" ht="56" x14ac:dyDescent="0.35">
      <c r="A728" s="149" t="s">
        <v>431</v>
      </c>
      <c r="B728" s="46" t="s">
        <v>15</v>
      </c>
      <c r="C728" s="46" t="s">
        <v>8</v>
      </c>
      <c r="D728" s="46" t="s">
        <v>44</v>
      </c>
      <c r="E728" s="46" t="s">
        <v>6342</v>
      </c>
      <c r="F728" s="131" t="s">
        <v>6343</v>
      </c>
      <c r="G728" s="131" t="s">
        <v>6343</v>
      </c>
      <c r="H728" s="142">
        <v>1499</v>
      </c>
      <c r="I728" s="58">
        <v>0.1757</v>
      </c>
      <c r="J728" s="143">
        <v>1235.67</v>
      </c>
      <c r="K728" s="46" t="s">
        <v>2056</v>
      </c>
      <c r="L728" s="47">
        <v>8</v>
      </c>
      <c r="M728" s="46"/>
      <c r="N728" s="47" t="s">
        <v>406</v>
      </c>
      <c r="O728" s="46" t="s">
        <v>406</v>
      </c>
      <c r="P728" s="47">
        <v>256</v>
      </c>
      <c r="Q728" s="46"/>
      <c r="R728" s="46"/>
      <c r="S728" s="46" t="s">
        <v>476</v>
      </c>
      <c r="T728" s="144">
        <v>12.4</v>
      </c>
      <c r="U728" s="46" t="s">
        <v>2043</v>
      </c>
      <c r="V728" s="46" t="s">
        <v>2045</v>
      </c>
      <c r="W728" s="132" t="s">
        <v>57</v>
      </c>
      <c r="X728" s="144">
        <v>1.1200000000000001</v>
      </c>
      <c r="Y728" s="144">
        <v>39</v>
      </c>
      <c r="Z728" s="144"/>
      <c r="AA728" s="47"/>
      <c r="AB728" s="221" t="s">
        <v>2057</v>
      </c>
      <c r="AC728" s="145">
        <v>1</v>
      </c>
      <c r="AD728" s="150"/>
    </row>
    <row r="729" spans="1:30" s="137" customFormat="1" ht="42" x14ac:dyDescent="0.35">
      <c r="A729" s="149" t="s">
        <v>431</v>
      </c>
      <c r="B729" s="46" t="s">
        <v>15</v>
      </c>
      <c r="C729" s="46" t="s">
        <v>11</v>
      </c>
      <c r="D729" s="48" t="s">
        <v>412</v>
      </c>
      <c r="E729" s="48" t="s">
        <v>6250</v>
      </c>
      <c r="F729" s="131" t="s">
        <v>6253</v>
      </c>
      <c r="G729" s="131" t="s">
        <v>6250</v>
      </c>
      <c r="H729" s="138">
        <v>3199</v>
      </c>
      <c r="I729" s="59">
        <v>8.5599999999999996E-2</v>
      </c>
      <c r="J729" s="139">
        <v>2925.04</v>
      </c>
      <c r="K729" s="48" t="s">
        <v>6557</v>
      </c>
      <c r="L729" s="60">
        <v>16</v>
      </c>
      <c r="M729" s="48"/>
      <c r="N729" s="60"/>
      <c r="O729" s="48"/>
      <c r="P729" s="60">
        <v>512</v>
      </c>
      <c r="Q729" s="48"/>
      <c r="R729" s="48" t="s">
        <v>412</v>
      </c>
      <c r="S729" s="48" t="s">
        <v>2175</v>
      </c>
      <c r="T729" s="140">
        <v>14</v>
      </c>
      <c r="U729" s="48" t="s">
        <v>7331</v>
      </c>
      <c r="V729" s="48"/>
      <c r="W729" s="132" t="s">
        <v>954</v>
      </c>
      <c r="X729" s="140"/>
      <c r="Y729" s="140"/>
      <c r="Z729" s="140"/>
      <c r="AA729" s="60"/>
      <c r="AB729" s="223"/>
      <c r="AC729" s="141">
        <v>1</v>
      </c>
      <c r="AD729" s="148"/>
    </row>
    <row r="730" spans="1:30" s="137" customFormat="1" ht="42" x14ac:dyDescent="0.35">
      <c r="A730" s="149" t="s">
        <v>431</v>
      </c>
      <c r="B730" s="46" t="s">
        <v>15</v>
      </c>
      <c r="C730" s="46" t="s">
        <v>11</v>
      </c>
      <c r="D730" s="48" t="s">
        <v>412</v>
      </c>
      <c r="E730" s="48" t="s">
        <v>6257</v>
      </c>
      <c r="F730" s="131" t="s">
        <v>6260</v>
      </c>
      <c r="G730" s="131" t="s">
        <v>6257</v>
      </c>
      <c r="H730" s="138">
        <v>4999</v>
      </c>
      <c r="I730" s="59">
        <v>8.5500000000000007E-2</v>
      </c>
      <c r="J730" s="139">
        <v>4571.42</v>
      </c>
      <c r="K730" s="48" t="s">
        <v>6563</v>
      </c>
      <c r="L730" s="60">
        <v>32</v>
      </c>
      <c r="M730" s="48"/>
      <c r="N730" s="60"/>
      <c r="O730" s="48"/>
      <c r="P730" s="47">
        <v>1000</v>
      </c>
      <c r="Q730" s="48"/>
      <c r="R730" s="48" t="s">
        <v>412</v>
      </c>
      <c r="S730" s="48" t="s">
        <v>2175</v>
      </c>
      <c r="T730" s="140">
        <v>14</v>
      </c>
      <c r="U730" s="48" t="s">
        <v>7331</v>
      </c>
      <c r="V730" s="48"/>
      <c r="W730" s="132" t="s">
        <v>954</v>
      </c>
      <c r="X730" s="140"/>
      <c r="Y730" s="140"/>
      <c r="Z730" s="140"/>
      <c r="AA730" s="60"/>
      <c r="AB730" s="223"/>
      <c r="AC730" s="141">
        <v>1</v>
      </c>
      <c r="AD730" s="148"/>
    </row>
    <row r="731" spans="1:30" s="137" customFormat="1" ht="56" x14ac:dyDescent="0.35">
      <c r="A731" s="147" t="s">
        <v>432</v>
      </c>
      <c r="B731" s="46" t="s">
        <v>6</v>
      </c>
      <c r="C731" s="48" t="s">
        <v>10</v>
      </c>
      <c r="D731" s="46" t="s">
        <v>413</v>
      </c>
      <c r="E731" s="48" t="s">
        <v>8436</v>
      </c>
      <c r="F731" s="131" t="s">
        <v>8436</v>
      </c>
      <c r="G731" s="131" t="s">
        <v>8436</v>
      </c>
      <c r="H731" s="138">
        <v>858</v>
      </c>
      <c r="I731" s="59">
        <v>0.37858666666666663</v>
      </c>
      <c r="J731" s="143">
        <v>533.17264</v>
      </c>
      <c r="K731" s="48" t="s">
        <v>8437</v>
      </c>
      <c r="L731" s="60">
        <v>4</v>
      </c>
      <c r="M731" s="48" t="s">
        <v>500</v>
      </c>
      <c r="N731" s="60" t="s">
        <v>5477</v>
      </c>
      <c r="O731" s="48" t="s">
        <v>486</v>
      </c>
      <c r="P731" s="60">
        <v>32</v>
      </c>
      <c r="Q731" s="48" t="s">
        <v>99</v>
      </c>
      <c r="R731" s="48" t="s">
        <v>100</v>
      </c>
      <c r="S731" s="48" t="s">
        <v>101</v>
      </c>
      <c r="T731" s="144">
        <v>11.6</v>
      </c>
      <c r="U731" s="48" t="s">
        <v>8426</v>
      </c>
      <c r="V731" s="48" t="s">
        <v>8438</v>
      </c>
      <c r="W731" s="132" t="s">
        <v>57</v>
      </c>
      <c r="X731" s="140">
        <v>1.2</v>
      </c>
      <c r="Y731" s="140">
        <v>45</v>
      </c>
      <c r="Z731" s="140">
        <v>50</v>
      </c>
      <c r="AA731" s="140"/>
      <c r="AB731" s="223" t="s">
        <v>8439</v>
      </c>
      <c r="AC731" s="141" t="s">
        <v>8429</v>
      </c>
      <c r="AD731" s="148"/>
    </row>
    <row r="732" spans="1:30" s="137" customFormat="1" ht="154" x14ac:dyDescent="0.35">
      <c r="A732" s="147" t="s">
        <v>432</v>
      </c>
      <c r="B732" s="46" t="s">
        <v>6</v>
      </c>
      <c r="C732" s="48" t="s">
        <v>7</v>
      </c>
      <c r="D732" s="46" t="s">
        <v>415</v>
      </c>
      <c r="E732" s="48" t="s">
        <v>878</v>
      </c>
      <c r="F732" s="131" t="s">
        <v>1549</v>
      </c>
      <c r="G732" s="131" t="s">
        <v>1549</v>
      </c>
      <c r="H732" s="138">
        <v>2019.79</v>
      </c>
      <c r="I732" s="59">
        <v>0.59050006077127426</v>
      </c>
      <c r="J732" s="143">
        <v>827.10400500000003</v>
      </c>
      <c r="K732" s="48" t="s">
        <v>880</v>
      </c>
      <c r="L732" s="60">
        <v>4</v>
      </c>
      <c r="M732" s="48" t="s">
        <v>881</v>
      </c>
      <c r="N732" s="60" t="s">
        <v>406</v>
      </c>
      <c r="O732" s="48" t="s">
        <v>406</v>
      </c>
      <c r="P732" s="60">
        <v>128</v>
      </c>
      <c r="Q732" s="48" t="s">
        <v>882</v>
      </c>
      <c r="R732" s="48" t="s">
        <v>44</v>
      </c>
      <c r="S732" s="48" t="s">
        <v>883</v>
      </c>
      <c r="T732" s="144" t="s">
        <v>406</v>
      </c>
      <c r="U732" s="48" t="s">
        <v>406</v>
      </c>
      <c r="V732" s="48" t="s">
        <v>406</v>
      </c>
      <c r="W732" s="132" t="s">
        <v>57</v>
      </c>
      <c r="X732" s="140">
        <v>1.4</v>
      </c>
      <c r="Y732" s="140">
        <v>65</v>
      </c>
      <c r="Z732" s="140" t="s">
        <v>406</v>
      </c>
      <c r="AA732" s="140" t="s">
        <v>884</v>
      </c>
      <c r="AB732" s="223" t="s">
        <v>885</v>
      </c>
      <c r="AC732" s="141">
        <v>3</v>
      </c>
      <c r="AD732" s="148" t="s">
        <v>2107</v>
      </c>
    </row>
    <row r="733" spans="1:30" s="137" customFormat="1" ht="98" x14ac:dyDescent="0.35">
      <c r="A733" s="147" t="s">
        <v>432</v>
      </c>
      <c r="B733" s="46" t="s">
        <v>6</v>
      </c>
      <c r="C733" s="48" t="s">
        <v>7</v>
      </c>
      <c r="D733" s="48" t="s">
        <v>419</v>
      </c>
      <c r="E733" s="48" t="s">
        <v>8402</v>
      </c>
      <c r="F733" s="131" t="s">
        <v>8403</v>
      </c>
      <c r="G733" s="131" t="s">
        <v>8403</v>
      </c>
      <c r="H733" s="138">
        <v>1855</v>
      </c>
      <c r="I733" s="59">
        <v>0.26451115681233933</v>
      </c>
      <c r="J733" s="143">
        <v>1364.3318041131106</v>
      </c>
      <c r="K733" s="48" t="s">
        <v>8404</v>
      </c>
      <c r="L733" s="60">
        <v>8</v>
      </c>
      <c r="M733" s="48" t="s">
        <v>881</v>
      </c>
      <c r="N733" s="60" t="s">
        <v>2108</v>
      </c>
      <c r="O733" s="48" t="s">
        <v>997</v>
      </c>
      <c r="P733" s="60">
        <v>256</v>
      </c>
      <c r="Q733" s="48" t="s">
        <v>513</v>
      </c>
      <c r="R733" s="48" t="s">
        <v>44</v>
      </c>
      <c r="S733" s="48" t="s">
        <v>2105</v>
      </c>
      <c r="T733" s="144" t="s">
        <v>612</v>
      </c>
      <c r="U733" s="48" t="s">
        <v>612</v>
      </c>
      <c r="V733" s="48" t="s">
        <v>612</v>
      </c>
      <c r="W733" s="132" t="s">
        <v>57</v>
      </c>
      <c r="X733" s="140">
        <v>5.4</v>
      </c>
      <c r="Y733" s="140">
        <v>260</v>
      </c>
      <c r="Z733" s="140" t="s">
        <v>406</v>
      </c>
      <c r="AA733" s="140" t="s">
        <v>2106</v>
      </c>
      <c r="AB733" s="223" t="s">
        <v>8405</v>
      </c>
      <c r="AC733" s="141">
        <v>3</v>
      </c>
      <c r="AD733" s="148" t="s">
        <v>2107</v>
      </c>
    </row>
    <row r="734" spans="1:30" s="137" customFormat="1" ht="112" x14ac:dyDescent="0.35">
      <c r="A734" s="147" t="s">
        <v>432</v>
      </c>
      <c r="B734" s="46" t="s">
        <v>6</v>
      </c>
      <c r="C734" s="48" t="s">
        <v>7</v>
      </c>
      <c r="D734" s="46" t="s">
        <v>420</v>
      </c>
      <c r="E734" s="48" t="s">
        <v>1710</v>
      </c>
      <c r="F734" s="131" t="s">
        <v>2146</v>
      </c>
      <c r="G734" s="131" t="s">
        <v>2146</v>
      </c>
      <c r="H734" s="138">
        <v>1238.9959999999999</v>
      </c>
      <c r="I734" s="59">
        <v>0.24027645376549089</v>
      </c>
      <c r="J734" s="143">
        <v>941.2944348903718</v>
      </c>
      <c r="K734" s="48" t="s">
        <v>2147</v>
      </c>
      <c r="L734" s="60">
        <v>8</v>
      </c>
      <c r="M734" s="48" t="s">
        <v>2148</v>
      </c>
      <c r="N734" s="60" t="s">
        <v>2108</v>
      </c>
      <c r="O734" s="48" t="s">
        <v>2149</v>
      </c>
      <c r="P734" s="60">
        <v>256</v>
      </c>
      <c r="Q734" s="48" t="s">
        <v>2104</v>
      </c>
      <c r="R734" s="48" t="s">
        <v>44</v>
      </c>
      <c r="S734" s="48" t="s">
        <v>476</v>
      </c>
      <c r="T734" s="144" t="s">
        <v>612</v>
      </c>
      <c r="U734" s="48" t="s">
        <v>612</v>
      </c>
      <c r="V734" s="48" t="s">
        <v>612</v>
      </c>
      <c r="W734" s="132" t="s">
        <v>57</v>
      </c>
      <c r="X734" s="140" t="s">
        <v>2109</v>
      </c>
      <c r="Y734" s="140" t="s">
        <v>8408</v>
      </c>
      <c r="Z734" s="140" t="s">
        <v>612</v>
      </c>
      <c r="AA734" s="140" t="s">
        <v>2137</v>
      </c>
      <c r="AB734" s="223" t="s">
        <v>2150</v>
      </c>
      <c r="AC734" s="141">
        <v>3</v>
      </c>
      <c r="AD734" s="148" t="s">
        <v>2107</v>
      </c>
    </row>
    <row r="735" spans="1:30" s="137" customFormat="1" ht="140" x14ac:dyDescent="0.35">
      <c r="A735" s="147" t="s">
        <v>432</v>
      </c>
      <c r="B735" s="46" t="s">
        <v>6</v>
      </c>
      <c r="C735" s="48" t="s">
        <v>9</v>
      </c>
      <c r="D735" s="46" t="s">
        <v>420</v>
      </c>
      <c r="E735" s="48" t="s">
        <v>2129</v>
      </c>
      <c r="F735" s="131" t="s">
        <v>2130</v>
      </c>
      <c r="G735" s="131" t="s">
        <v>2130</v>
      </c>
      <c r="H735" s="138">
        <v>1779</v>
      </c>
      <c r="I735" s="59">
        <v>0.22714333895446881</v>
      </c>
      <c r="J735" s="143">
        <v>1374.912</v>
      </c>
      <c r="K735" s="48" t="s">
        <v>2131</v>
      </c>
      <c r="L735" s="60">
        <v>8</v>
      </c>
      <c r="M735" s="48" t="s">
        <v>2132</v>
      </c>
      <c r="N735" s="60" t="s">
        <v>2108</v>
      </c>
      <c r="O735" s="48" t="s">
        <v>2133</v>
      </c>
      <c r="P735" s="60">
        <v>256</v>
      </c>
      <c r="Q735" s="48" t="s">
        <v>2104</v>
      </c>
      <c r="R735" s="48" t="s">
        <v>44</v>
      </c>
      <c r="S735" s="48" t="s">
        <v>476</v>
      </c>
      <c r="T735" s="140">
        <v>13.3</v>
      </c>
      <c r="U735" s="48" t="s">
        <v>2113</v>
      </c>
      <c r="V735" s="48" t="s">
        <v>2134</v>
      </c>
      <c r="W735" s="132" t="s">
        <v>57</v>
      </c>
      <c r="X735" s="140" t="s">
        <v>2135</v>
      </c>
      <c r="Y735" s="140" t="s">
        <v>8406</v>
      </c>
      <c r="Z735" s="140" t="s">
        <v>2136</v>
      </c>
      <c r="AA735" s="140" t="s">
        <v>2137</v>
      </c>
      <c r="AB735" s="223" t="s">
        <v>2138</v>
      </c>
      <c r="AC735" s="141">
        <v>3</v>
      </c>
      <c r="AD735" s="148" t="s">
        <v>2107</v>
      </c>
    </row>
    <row r="736" spans="1:30" s="137" customFormat="1" ht="56" x14ac:dyDescent="0.35">
      <c r="A736" s="147" t="s">
        <v>432</v>
      </c>
      <c r="B736" s="46" t="s">
        <v>6</v>
      </c>
      <c r="C736" s="48" t="s">
        <v>9</v>
      </c>
      <c r="D736" s="46" t="s">
        <v>424</v>
      </c>
      <c r="E736" s="48" t="s">
        <v>508</v>
      </c>
      <c r="F736" s="131" t="s">
        <v>509</v>
      </c>
      <c r="G736" s="131" t="s">
        <v>510</v>
      </c>
      <c r="H736" s="138">
        <v>6598.9</v>
      </c>
      <c r="I736" s="59">
        <v>0.30359999999999998</v>
      </c>
      <c r="J736" s="143">
        <v>4595.75</v>
      </c>
      <c r="K736" s="48" t="s">
        <v>2153</v>
      </c>
      <c r="L736" s="60" t="s">
        <v>1844</v>
      </c>
      <c r="M736" s="48" t="s">
        <v>881</v>
      </c>
      <c r="N736" s="60" t="s">
        <v>1235</v>
      </c>
      <c r="O736" s="48" t="s">
        <v>512</v>
      </c>
      <c r="P736" s="60" t="s">
        <v>8416</v>
      </c>
      <c r="Q736" s="48" t="s">
        <v>513</v>
      </c>
      <c r="R736" s="48" t="s">
        <v>44</v>
      </c>
      <c r="S736" s="48" t="s">
        <v>476</v>
      </c>
      <c r="T736" s="140" t="s">
        <v>8417</v>
      </c>
      <c r="U736" s="48" t="s">
        <v>461</v>
      </c>
      <c r="V736" s="48" t="s">
        <v>612</v>
      </c>
      <c r="W736" s="132" t="s">
        <v>353</v>
      </c>
      <c r="X736" s="140" t="s">
        <v>2154</v>
      </c>
      <c r="Y736" s="140" t="s">
        <v>8418</v>
      </c>
      <c r="Z736" s="140" t="s">
        <v>515</v>
      </c>
      <c r="AA736" s="140" t="s">
        <v>505</v>
      </c>
      <c r="AB736" s="223" t="s">
        <v>516</v>
      </c>
      <c r="AC736" s="141">
        <v>3</v>
      </c>
      <c r="AD736" s="148" t="s">
        <v>2152</v>
      </c>
    </row>
    <row r="737" spans="1:30" s="137" customFormat="1" ht="112" x14ac:dyDescent="0.35">
      <c r="A737" s="147" t="s">
        <v>432</v>
      </c>
      <c r="B737" s="46" t="s">
        <v>6</v>
      </c>
      <c r="C737" s="48" t="s">
        <v>8</v>
      </c>
      <c r="D737" s="46" t="s">
        <v>413</v>
      </c>
      <c r="E737" s="48" t="s">
        <v>8423</v>
      </c>
      <c r="F737" s="131" t="s">
        <v>8423</v>
      </c>
      <c r="G737" s="131" t="s">
        <v>8423</v>
      </c>
      <c r="H737" s="138">
        <v>1799</v>
      </c>
      <c r="I737" s="59">
        <v>0.25044469149527515</v>
      </c>
      <c r="J737" s="143">
        <v>1348.45</v>
      </c>
      <c r="K737" s="48" t="s">
        <v>8424</v>
      </c>
      <c r="L737" s="60">
        <v>16</v>
      </c>
      <c r="M737" s="48" t="s">
        <v>881</v>
      </c>
      <c r="N737" s="60" t="s">
        <v>5477</v>
      </c>
      <c r="O737" s="48" t="s">
        <v>8425</v>
      </c>
      <c r="P737" s="60">
        <v>512</v>
      </c>
      <c r="Q737" s="48" t="s">
        <v>961</v>
      </c>
      <c r="R737" s="48" t="s">
        <v>44</v>
      </c>
      <c r="S737" s="48" t="s">
        <v>476</v>
      </c>
      <c r="T737" s="144">
        <v>14</v>
      </c>
      <c r="U737" s="48" t="s">
        <v>8426</v>
      </c>
      <c r="V737" s="48" t="s">
        <v>8427</v>
      </c>
      <c r="W737" s="132" t="s">
        <v>57</v>
      </c>
      <c r="X737" s="140">
        <v>1.45</v>
      </c>
      <c r="Y737" s="140">
        <v>65</v>
      </c>
      <c r="Z737" s="140">
        <v>42</v>
      </c>
      <c r="AA737" s="140"/>
      <c r="AB737" s="223" t="s">
        <v>8428</v>
      </c>
      <c r="AC737" s="141" t="s">
        <v>8429</v>
      </c>
      <c r="AD737" s="148"/>
    </row>
    <row r="738" spans="1:30" s="137" customFormat="1" ht="112" x14ac:dyDescent="0.35">
      <c r="A738" s="147" t="s">
        <v>432</v>
      </c>
      <c r="B738" s="46" t="s">
        <v>6</v>
      </c>
      <c r="C738" s="48" t="s">
        <v>8</v>
      </c>
      <c r="D738" s="46" t="s">
        <v>413</v>
      </c>
      <c r="E738" s="48" t="s">
        <v>8430</v>
      </c>
      <c r="F738" s="131" t="s">
        <v>8430</v>
      </c>
      <c r="G738" s="131" t="s">
        <v>8430</v>
      </c>
      <c r="H738" s="138">
        <v>2159</v>
      </c>
      <c r="I738" s="59">
        <v>0.25047244094488191</v>
      </c>
      <c r="J738" s="143">
        <v>1618.23</v>
      </c>
      <c r="K738" s="48" t="s">
        <v>8431</v>
      </c>
      <c r="L738" s="60">
        <v>16</v>
      </c>
      <c r="M738" s="48" t="s">
        <v>881</v>
      </c>
      <c r="N738" s="60" t="s">
        <v>5477</v>
      </c>
      <c r="O738" s="48" t="s">
        <v>8425</v>
      </c>
      <c r="P738" s="60">
        <v>512</v>
      </c>
      <c r="Q738" s="48" t="s">
        <v>961</v>
      </c>
      <c r="R738" s="48" t="s">
        <v>44</v>
      </c>
      <c r="S738" s="48" t="s">
        <v>476</v>
      </c>
      <c r="T738" s="144">
        <v>14</v>
      </c>
      <c r="U738" s="48" t="s">
        <v>8426</v>
      </c>
      <c r="V738" s="48" t="s">
        <v>8427</v>
      </c>
      <c r="W738" s="132" t="s">
        <v>57</v>
      </c>
      <c r="X738" s="140">
        <v>1.45</v>
      </c>
      <c r="Y738" s="140">
        <v>65</v>
      </c>
      <c r="Z738" s="140">
        <v>42</v>
      </c>
      <c r="AA738" s="140"/>
      <c r="AB738" s="223" t="s">
        <v>8428</v>
      </c>
      <c r="AC738" s="141" t="s">
        <v>8429</v>
      </c>
      <c r="AD738" s="148"/>
    </row>
    <row r="739" spans="1:30" s="137" customFormat="1" ht="112" x14ac:dyDescent="0.35">
      <c r="A739" s="147" t="s">
        <v>432</v>
      </c>
      <c r="B739" s="46" t="s">
        <v>6</v>
      </c>
      <c r="C739" s="48" t="s">
        <v>8</v>
      </c>
      <c r="D739" s="46" t="s">
        <v>413</v>
      </c>
      <c r="E739" s="48" t="s">
        <v>8432</v>
      </c>
      <c r="F739" s="131" t="s">
        <v>8432</v>
      </c>
      <c r="G739" s="131" t="s">
        <v>8432</v>
      </c>
      <c r="H739" s="138">
        <v>1839</v>
      </c>
      <c r="I739" s="59">
        <v>0.2515789015769439</v>
      </c>
      <c r="J739" s="143">
        <v>1376.3464000000001</v>
      </c>
      <c r="K739" s="48" t="s">
        <v>8424</v>
      </c>
      <c r="L739" s="60">
        <v>16</v>
      </c>
      <c r="M739" s="48" t="s">
        <v>881</v>
      </c>
      <c r="N739" s="60" t="s">
        <v>5477</v>
      </c>
      <c r="O739" s="48" t="s">
        <v>8425</v>
      </c>
      <c r="P739" s="60">
        <v>512</v>
      </c>
      <c r="Q739" s="48" t="s">
        <v>961</v>
      </c>
      <c r="R739" s="48" t="s">
        <v>44</v>
      </c>
      <c r="S739" s="48" t="s">
        <v>476</v>
      </c>
      <c r="T739" s="144">
        <v>15.6</v>
      </c>
      <c r="U739" s="48" t="s">
        <v>8426</v>
      </c>
      <c r="V739" s="48" t="s">
        <v>8427</v>
      </c>
      <c r="W739" s="132" t="s">
        <v>57</v>
      </c>
      <c r="X739" s="140">
        <v>1.73</v>
      </c>
      <c r="Y739" s="140">
        <v>65</v>
      </c>
      <c r="Z739" s="140">
        <v>42</v>
      </c>
      <c r="AA739" s="140"/>
      <c r="AB739" s="223" t="s">
        <v>8428</v>
      </c>
      <c r="AC739" s="141" t="s">
        <v>8429</v>
      </c>
      <c r="AD739" s="148"/>
    </row>
    <row r="740" spans="1:30" s="137" customFormat="1" ht="112" x14ac:dyDescent="0.35">
      <c r="A740" s="147" t="s">
        <v>432</v>
      </c>
      <c r="B740" s="46" t="s">
        <v>6</v>
      </c>
      <c r="C740" s="48" t="s">
        <v>8</v>
      </c>
      <c r="D740" s="46" t="s">
        <v>413</v>
      </c>
      <c r="E740" s="48" t="s">
        <v>8433</v>
      </c>
      <c r="F740" s="131" t="s">
        <v>8433</v>
      </c>
      <c r="G740" s="131" t="s">
        <v>8433</v>
      </c>
      <c r="H740" s="138">
        <v>2239</v>
      </c>
      <c r="I740" s="59">
        <v>0.25507154979901736</v>
      </c>
      <c r="J740" s="143">
        <v>1667.8948</v>
      </c>
      <c r="K740" s="48" t="s">
        <v>8431</v>
      </c>
      <c r="L740" s="60">
        <v>16</v>
      </c>
      <c r="M740" s="48" t="s">
        <v>881</v>
      </c>
      <c r="N740" s="60" t="s">
        <v>5477</v>
      </c>
      <c r="O740" s="48" t="s">
        <v>8425</v>
      </c>
      <c r="P740" s="60">
        <v>512</v>
      </c>
      <c r="Q740" s="48" t="s">
        <v>961</v>
      </c>
      <c r="R740" s="48" t="s">
        <v>44</v>
      </c>
      <c r="S740" s="48" t="s">
        <v>476</v>
      </c>
      <c r="T740" s="144">
        <v>15.6</v>
      </c>
      <c r="U740" s="48" t="s">
        <v>8426</v>
      </c>
      <c r="V740" s="48" t="s">
        <v>8427</v>
      </c>
      <c r="W740" s="132" t="s">
        <v>57</v>
      </c>
      <c r="X740" s="140">
        <v>1.73</v>
      </c>
      <c r="Y740" s="140">
        <v>65</v>
      </c>
      <c r="Z740" s="140">
        <v>42</v>
      </c>
      <c r="AA740" s="140"/>
      <c r="AB740" s="223" t="s">
        <v>8428</v>
      </c>
      <c r="AC740" s="141" t="s">
        <v>8429</v>
      </c>
      <c r="AD740" s="148"/>
    </row>
    <row r="741" spans="1:30" s="137" customFormat="1" ht="112" x14ac:dyDescent="0.35">
      <c r="A741" s="147" t="s">
        <v>432</v>
      </c>
      <c r="B741" s="46" t="s">
        <v>6</v>
      </c>
      <c r="C741" s="48" t="s">
        <v>8</v>
      </c>
      <c r="D741" s="46" t="s">
        <v>413</v>
      </c>
      <c r="E741" s="48" t="s">
        <v>8434</v>
      </c>
      <c r="F741" s="131" t="s">
        <v>8434</v>
      </c>
      <c r="G741" s="131" t="s">
        <v>8434</v>
      </c>
      <c r="H741" s="138">
        <v>2599</v>
      </c>
      <c r="I741" s="59">
        <v>0.26864550981146584</v>
      </c>
      <c r="J741" s="143">
        <v>1900.7903200000003</v>
      </c>
      <c r="K741" s="48" t="s">
        <v>8435</v>
      </c>
      <c r="L741" s="60">
        <v>16</v>
      </c>
      <c r="M741" s="48" t="s">
        <v>881</v>
      </c>
      <c r="N741" s="60" t="s">
        <v>5477</v>
      </c>
      <c r="O741" s="48" t="s">
        <v>8425</v>
      </c>
      <c r="P741" s="60">
        <v>512</v>
      </c>
      <c r="Q741" s="48" t="s">
        <v>961</v>
      </c>
      <c r="R741" s="48" t="s">
        <v>44</v>
      </c>
      <c r="S741" s="48" t="s">
        <v>476</v>
      </c>
      <c r="T741" s="144">
        <v>14</v>
      </c>
      <c r="U741" s="48" t="s">
        <v>8426</v>
      </c>
      <c r="V741" s="48" t="s">
        <v>8427</v>
      </c>
      <c r="W741" s="132" t="s">
        <v>57</v>
      </c>
      <c r="X741" s="140">
        <v>1.45</v>
      </c>
      <c r="Y741" s="140">
        <v>65</v>
      </c>
      <c r="Z741" s="140">
        <v>42</v>
      </c>
      <c r="AA741" s="140"/>
      <c r="AB741" s="223" t="s">
        <v>8428</v>
      </c>
      <c r="AC741" s="141" t="s">
        <v>8429</v>
      </c>
      <c r="AD741" s="148"/>
    </row>
    <row r="742" spans="1:30" s="137" customFormat="1" ht="98" x14ac:dyDescent="0.35">
      <c r="A742" s="147" t="s">
        <v>432</v>
      </c>
      <c r="B742" s="46" t="s">
        <v>6</v>
      </c>
      <c r="C742" s="48" t="s">
        <v>8</v>
      </c>
      <c r="D742" s="46" t="s">
        <v>415</v>
      </c>
      <c r="E742" s="48" t="s">
        <v>894</v>
      </c>
      <c r="F742" s="131" t="s">
        <v>895</v>
      </c>
      <c r="G742" s="131" t="s">
        <v>895</v>
      </c>
      <c r="H742" s="138">
        <v>3210.46</v>
      </c>
      <c r="I742" s="59">
        <v>0.58000082442820011</v>
      </c>
      <c r="J742" s="143">
        <v>1348.3932000000002</v>
      </c>
      <c r="K742" s="48" t="s">
        <v>896</v>
      </c>
      <c r="L742" s="60">
        <v>4</v>
      </c>
      <c r="M742" s="48" t="s">
        <v>881</v>
      </c>
      <c r="N742" s="60" t="s">
        <v>2108</v>
      </c>
      <c r="O742" s="48" t="s">
        <v>997</v>
      </c>
      <c r="P742" s="60">
        <v>128</v>
      </c>
      <c r="Q742" s="48" t="s">
        <v>882</v>
      </c>
      <c r="R742" s="48" t="s">
        <v>44</v>
      </c>
      <c r="S742" s="48" t="s">
        <v>476</v>
      </c>
      <c r="T742" s="140">
        <v>14</v>
      </c>
      <c r="U742" s="48" t="s">
        <v>55</v>
      </c>
      <c r="V742" s="48" t="s">
        <v>897</v>
      </c>
      <c r="W742" s="132" t="s">
        <v>57</v>
      </c>
      <c r="X742" s="140">
        <v>1.52</v>
      </c>
      <c r="Y742" s="140">
        <v>65</v>
      </c>
      <c r="Z742" s="140" t="s">
        <v>898</v>
      </c>
      <c r="AA742" s="140" t="s">
        <v>899</v>
      </c>
      <c r="AB742" s="223" t="s">
        <v>2127</v>
      </c>
      <c r="AC742" s="141">
        <v>3</v>
      </c>
      <c r="AD742" s="148" t="s">
        <v>2107</v>
      </c>
    </row>
    <row r="743" spans="1:30" s="137" customFormat="1" ht="98" x14ac:dyDescent="0.35">
      <c r="A743" s="147" t="s">
        <v>432</v>
      </c>
      <c r="B743" s="46" t="s">
        <v>6</v>
      </c>
      <c r="C743" s="48" t="s">
        <v>8</v>
      </c>
      <c r="D743" s="48" t="s">
        <v>418</v>
      </c>
      <c r="E743" s="48" t="s">
        <v>2110</v>
      </c>
      <c r="F743" s="131" t="s">
        <v>2111</v>
      </c>
      <c r="G743" s="131" t="s">
        <v>2111</v>
      </c>
      <c r="H743" s="138">
        <v>5466.15</v>
      </c>
      <c r="I743" s="59">
        <v>0.2146004226009165</v>
      </c>
      <c r="J743" s="143">
        <v>4293.1118999999999</v>
      </c>
      <c r="K743" s="48" t="s">
        <v>2112</v>
      </c>
      <c r="L743" s="60">
        <v>8</v>
      </c>
      <c r="M743" s="48" t="s">
        <v>881</v>
      </c>
      <c r="N743" s="60" t="s">
        <v>2108</v>
      </c>
      <c r="O743" s="48" t="s">
        <v>997</v>
      </c>
      <c r="P743" s="60">
        <v>256</v>
      </c>
      <c r="Q743" s="48" t="s">
        <v>2104</v>
      </c>
      <c r="R743" s="48" t="s">
        <v>44</v>
      </c>
      <c r="S743" s="48" t="s">
        <v>2105</v>
      </c>
      <c r="T743" s="140">
        <v>13.3</v>
      </c>
      <c r="U743" s="48" t="s">
        <v>2113</v>
      </c>
      <c r="V743" s="48" t="s">
        <v>2114</v>
      </c>
      <c r="W743" s="132" t="s">
        <v>353</v>
      </c>
      <c r="X743" s="140" t="s">
        <v>2115</v>
      </c>
      <c r="Y743" s="140" t="s">
        <v>8389</v>
      </c>
      <c r="Z743" s="140" t="s">
        <v>2116</v>
      </c>
      <c r="AA743" s="140" t="s">
        <v>2106</v>
      </c>
      <c r="AB743" s="223" t="s">
        <v>2117</v>
      </c>
      <c r="AC743" s="141">
        <v>3</v>
      </c>
      <c r="AD743" s="148" t="s">
        <v>2107</v>
      </c>
    </row>
    <row r="744" spans="1:30" s="137" customFormat="1" ht="98" x14ac:dyDescent="0.35">
      <c r="A744" s="147" t="s">
        <v>432</v>
      </c>
      <c r="B744" s="46" t="s">
        <v>6</v>
      </c>
      <c r="C744" s="48" t="s">
        <v>8</v>
      </c>
      <c r="D744" s="48" t="s">
        <v>419</v>
      </c>
      <c r="E744" s="48" t="s">
        <v>8397</v>
      </c>
      <c r="F744" s="131" t="s">
        <v>8398</v>
      </c>
      <c r="G744" s="131" t="s">
        <v>8398</v>
      </c>
      <c r="H744" s="138">
        <v>2455</v>
      </c>
      <c r="I744" s="59">
        <v>0.34612011255199421</v>
      </c>
      <c r="J744" s="143">
        <v>1605.2751236848542</v>
      </c>
      <c r="K744" s="48" t="s">
        <v>8399</v>
      </c>
      <c r="L744" s="60">
        <v>16</v>
      </c>
      <c r="M744" s="48" t="s">
        <v>8394</v>
      </c>
      <c r="N744" s="60" t="s">
        <v>2108</v>
      </c>
      <c r="O744" s="48" t="s">
        <v>5853</v>
      </c>
      <c r="P744" s="60">
        <v>512</v>
      </c>
      <c r="Q744" s="48" t="s">
        <v>513</v>
      </c>
      <c r="R744" s="48" t="s">
        <v>44</v>
      </c>
      <c r="S744" s="48" t="s">
        <v>5429</v>
      </c>
      <c r="T744" s="140">
        <v>14</v>
      </c>
      <c r="U744" s="48" t="s">
        <v>2113</v>
      </c>
      <c r="V744" s="48" t="s">
        <v>8400</v>
      </c>
      <c r="W744" s="132" t="s">
        <v>57</v>
      </c>
      <c r="X744" s="140">
        <v>1.41</v>
      </c>
      <c r="Y744" s="140" t="s">
        <v>8390</v>
      </c>
      <c r="Z744" s="140">
        <v>51</v>
      </c>
      <c r="AA744" s="140" t="s">
        <v>2106</v>
      </c>
      <c r="AB744" s="223" t="s">
        <v>8401</v>
      </c>
      <c r="AC744" s="141">
        <v>3</v>
      </c>
      <c r="AD744" s="148" t="s">
        <v>2107</v>
      </c>
    </row>
    <row r="745" spans="1:30" s="137" customFormat="1" ht="98" x14ac:dyDescent="0.35">
      <c r="A745" s="147" t="s">
        <v>432</v>
      </c>
      <c r="B745" s="46" t="s">
        <v>6</v>
      </c>
      <c r="C745" s="48" t="s">
        <v>8</v>
      </c>
      <c r="D745" s="46" t="s">
        <v>420</v>
      </c>
      <c r="E745" s="48" t="s">
        <v>8407</v>
      </c>
      <c r="F745" s="131" t="s">
        <v>2139</v>
      </c>
      <c r="G745" s="131" t="s">
        <v>2139</v>
      </c>
      <c r="H745" s="138">
        <v>1929</v>
      </c>
      <c r="I745" s="59">
        <v>0.24826205287713843</v>
      </c>
      <c r="J745" s="143">
        <v>1450.1025</v>
      </c>
      <c r="K745" s="48" t="s">
        <v>2140</v>
      </c>
      <c r="L745" s="60">
        <v>8</v>
      </c>
      <c r="M745" s="48" t="s">
        <v>2132</v>
      </c>
      <c r="N745" s="60" t="s">
        <v>2108</v>
      </c>
      <c r="O745" s="48" t="s">
        <v>2141</v>
      </c>
      <c r="P745" s="60">
        <v>256</v>
      </c>
      <c r="Q745" s="48" t="s">
        <v>2104</v>
      </c>
      <c r="R745" s="48" t="s">
        <v>44</v>
      </c>
      <c r="S745" s="48" t="s">
        <v>476</v>
      </c>
      <c r="T745" s="140">
        <v>14</v>
      </c>
      <c r="U745" s="48" t="s">
        <v>2113</v>
      </c>
      <c r="V745" s="48" t="s">
        <v>2142</v>
      </c>
      <c r="W745" s="132" t="s">
        <v>57</v>
      </c>
      <c r="X745" s="140" t="s">
        <v>2143</v>
      </c>
      <c r="Y745" s="140" t="s">
        <v>8406</v>
      </c>
      <c r="Z745" s="140" t="s">
        <v>2144</v>
      </c>
      <c r="AA745" s="140" t="s">
        <v>2137</v>
      </c>
      <c r="AB745" s="223" t="s">
        <v>2145</v>
      </c>
      <c r="AC745" s="141">
        <v>3</v>
      </c>
      <c r="AD745" s="148" t="s">
        <v>2107</v>
      </c>
    </row>
    <row r="746" spans="1:30" s="137" customFormat="1" ht="98" x14ac:dyDescent="0.35">
      <c r="A746" s="147" t="s">
        <v>432</v>
      </c>
      <c r="B746" s="46" t="s">
        <v>6</v>
      </c>
      <c r="C746" s="48" t="s">
        <v>8</v>
      </c>
      <c r="D746" s="46" t="s">
        <v>424</v>
      </c>
      <c r="E746" s="48" t="s">
        <v>526</v>
      </c>
      <c r="F746" s="131" t="s">
        <v>527</v>
      </c>
      <c r="G746" s="131" t="s">
        <v>528</v>
      </c>
      <c r="H746" s="138">
        <v>3045.9</v>
      </c>
      <c r="I746" s="59">
        <v>0.32119999999999999</v>
      </c>
      <c r="J746" s="143">
        <v>2067.4499999999998</v>
      </c>
      <c r="K746" s="48" t="s">
        <v>2155</v>
      </c>
      <c r="L746" s="60" t="s">
        <v>1844</v>
      </c>
      <c r="M746" s="48" t="s">
        <v>881</v>
      </c>
      <c r="N746" s="60" t="s">
        <v>1235</v>
      </c>
      <c r="O746" s="48" t="s">
        <v>520</v>
      </c>
      <c r="P746" s="60" t="s">
        <v>8416</v>
      </c>
      <c r="Q746" s="48" t="s">
        <v>530</v>
      </c>
      <c r="R746" s="48" t="s">
        <v>44</v>
      </c>
      <c r="S746" s="48" t="s">
        <v>476</v>
      </c>
      <c r="T746" s="140" t="s">
        <v>8419</v>
      </c>
      <c r="U746" s="48" t="s">
        <v>531</v>
      </c>
      <c r="V746" s="48" t="s">
        <v>612</v>
      </c>
      <c r="W746" s="132" t="s">
        <v>353</v>
      </c>
      <c r="X746" s="140" t="s">
        <v>532</v>
      </c>
      <c r="Y746" s="140" t="s">
        <v>8420</v>
      </c>
      <c r="Z746" s="140" t="s">
        <v>533</v>
      </c>
      <c r="AA746" s="140" t="s">
        <v>534</v>
      </c>
      <c r="AB746" s="223" t="s">
        <v>535</v>
      </c>
      <c r="AC746" s="141">
        <v>3</v>
      </c>
      <c r="AD746" s="148" t="s">
        <v>2107</v>
      </c>
    </row>
    <row r="747" spans="1:30" s="137" customFormat="1" ht="98" x14ac:dyDescent="0.35">
      <c r="A747" s="147" t="s">
        <v>432</v>
      </c>
      <c r="B747" s="46" t="s">
        <v>6</v>
      </c>
      <c r="C747" s="48" t="s">
        <v>8</v>
      </c>
      <c r="D747" s="46" t="s">
        <v>424</v>
      </c>
      <c r="E747" s="48" t="s">
        <v>526</v>
      </c>
      <c r="F747" s="131" t="s">
        <v>540</v>
      </c>
      <c r="G747" s="131" t="s">
        <v>541</v>
      </c>
      <c r="H747" s="138">
        <v>4101.8999999999996</v>
      </c>
      <c r="I747" s="59">
        <v>0.32140000000000002</v>
      </c>
      <c r="J747" s="143">
        <v>2783.55</v>
      </c>
      <c r="K747" s="48" t="s">
        <v>2155</v>
      </c>
      <c r="L747" s="60" t="s">
        <v>1844</v>
      </c>
      <c r="M747" s="48" t="s">
        <v>881</v>
      </c>
      <c r="N747" s="60" t="s">
        <v>1235</v>
      </c>
      <c r="O747" s="48" t="s">
        <v>520</v>
      </c>
      <c r="P747" s="60" t="s">
        <v>8416</v>
      </c>
      <c r="Q747" s="48" t="s">
        <v>530</v>
      </c>
      <c r="R747" s="48" t="s">
        <v>44</v>
      </c>
      <c r="S747" s="48" t="s">
        <v>476</v>
      </c>
      <c r="T747" s="144" t="s">
        <v>8419</v>
      </c>
      <c r="U747" s="48" t="s">
        <v>539</v>
      </c>
      <c r="V747" s="48" t="s">
        <v>612</v>
      </c>
      <c r="W747" s="132" t="s">
        <v>353</v>
      </c>
      <c r="X747" s="140" t="s">
        <v>532</v>
      </c>
      <c r="Y747" s="140" t="s">
        <v>8420</v>
      </c>
      <c r="Z747" s="140" t="s">
        <v>533</v>
      </c>
      <c r="AA747" s="140" t="s">
        <v>534</v>
      </c>
      <c r="AB747" s="223" t="s">
        <v>542</v>
      </c>
      <c r="AC747" s="141">
        <v>3</v>
      </c>
      <c r="AD747" s="148" t="s">
        <v>2107</v>
      </c>
    </row>
    <row r="748" spans="1:30" s="137" customFormat="1" ht="98" x14ac:dyDescent="0.35">
      <c r="A748" s="147" t="s">
        <v>432</v>
      </c>
      <c r="B748" s="46" t="s">
        <v>6</v>
      </c>
      <c r="C748" s="46" t="s">
        <v>11</v>
      </c>
      <c r="D748" s="46" t="s">
        <v>415</v>
      </c>
      <c r="E748" s="48" t="s">
        <v>887</v>
      </c>
      <c r="F748" s="131" t="s">
        <v>888</v>
      </c>
      <c r="G748" s="131" t="s">
        <v>888</v>
      </c>
      <c r="H748" s="138">
        <v>2959.01</v>
      </c>
      <c r="I748" s="59">
        <v>0.39100000000000001</v>
      </c>
      <c r="J748" s="143">
        <v>1802.0370900000003</v>
      </c>
      <c r="K748" s="48" t="s">
        <v>889</v>
      </c>
      <c r="L748" s="60">
        <v>8</v>
      </c>
      <c r="M748" s="48" t="s">
        <v>890</v>
      </c>
      <c r="N748" s="60" t="s">
        <v>2108</v>
      </c>
      <c r="O748" s="48" t="s">
        <v>406</v>
      </c>
      <c r="P748" s="60">
        <v>500</v>
      </c>
      <c r="Q748" s="48" t="s">
        <v>891</v>
      </c>
      <c r="R748" s="48" t="s">
        <v>44</v>
      </c>
      <c r="S748" s="48" t="s">
        <v>476</v>
      </c>
      <c r="T748" s="144" t="s">
        <v>406</v>
      </c>
      <c r="U748" s="48" t="s">
        <v>406</v>
      </c>
      <c r="V748" s="48" t="s">
        <v>406</v>
      </c>
      <c r="W748" s="132" t="s">
        <v>57</v>
      </c>
      <c r="X748" s="140">
        <v>1.71</v>
      </c>
      <c r="Y748" s="140">
        <v>180</v>
      </c>
      <c r="Z748" s="140" t="s">
        <v>406</v>
      </c>
      <c r="AA748" s="140" t="s">
        <v>892</v>
      </c>
      <c r="AB748" s="223" t="s">
        <v>2126</v>
      </c>
      <c r="AC748" s="141">
        <v>3</v>
      </c>
      <c r="AD748" s="148" t="s">
        <v>2107</v>
      </c>
    </row>
    <row r="749" spans="1:30" s="137" customFormat="1" ht="98" x14ac:dyDescent="0.35">
      <c r="A749" s="147" t="s">
        <v>432</v>
      </c>
      <c r="B749" s="46" t="s">
        <v>6</v>
      </c>
      <c r="C749" s="46" t="s">
        <v>11</v>
      </c>
      <c r="D749" s="46" t="s">
        <v>415</v>
      </c>
      <c r="E749" s="48" t="s">
        <v>916</v>
      </c>
      <c r="F749" s="131" t="s">
        <v>917</v>
      </c>
      <c r="G749" s="131" t="s">
        <v>917</v>
      </c>
      <c r="H749" s="138">
        <v>8027.47</v>
      </c>
      <c r="I749" s="59">
        <v>0.47500014487874331</v>
      </c>
      <c r="J749" s="143">
        <v>4214.4217500000004</v>
      </c>
      <c r="K749" s="48" t="s">
        <v>912</v>
      </c>
      <c r="L749" s="60">
        <v>8</v>
      </c>
      <c r="M749" s="48" t="s">
        <v>918</v>
      </c>
      <c r="N749" s="60" t="s">
        <v>2108</v>
      </c>
      <c r="O749" s="48" t="s">
        <v>997</v>
      </c>
      <c r="P749" s="60">
        <v>128</v>
      </c>
      <c r="Q749" s="48" t="s">
        <v>882</v>
      </c>
      <c r="R749" s="48" t="s">
        <v>44</v>
      </c>
      <c r="S749" s="48" t="s">
        <v>476</v>
      </c>
      <c r="T749" s="140">
        <v>11.6</v>
      </c>
      <c r="U749" s="48" t="s">
        <v>68</v>
      </c>
      <c r="V749" s="48" t="s">
        <v>919</v>
      </c>
      <c r="W749" s="132" t="s">
        <v>353</v>
      </c>
      <c r="X749" s="140">
        <v>1.33</v>
      </c>
      <c r="Y749" s="140">
        <v>45</v>
      </c>
      <c r="Z749" s="140">
        <v>34</v>
      </c>
      <c r="AA749" s="140" t="s">
        <v>920</v>
      </c>
      <c r="AB749" s="223" t="s">
        <v>2128</v>
      </c>
      <c r="AC749" s="141">
        <v>3</v>
      </c>
      <c r="AD749" s="148" t="s">
        <v>2107</v>
      </c>
    </row>
    <row r="750" spans="1:30" s="137" customFormat="1" ht="98" x14ac:dyDescent="0.35">
      <c r="A750" s="147" t="s">
        <v>432</v>
      </c>
      <c r="B750" s="46" t="s">
        <v>6</v>
      </c>
      <c r="C750" s="46" t="s">
        <v>11</v>
      </c>
      <c r="D750" s="48" t="s">
        <v>419</v>
      </c>
      <c r="E750" s="48" t="s">
        <v>8391</v>
      </c>
      <c r="F750" s="131" t="s">
        <v>8392</v>
      </c>
      <c r="G750" s="131" t="s">
        <v>8392</v>
      </c>
      <c r="H750" s="138">
        <v>3595</v>
      </c>
      <c r="I750" s="59">
        <v>0.31150892719121964</v>
      </c>
      <c r="J750" s="143">
        <v>2475.1254067475656</v>
      </c>
      <c r="K750" s="48" t="s">
        <v>8393</v>
      </c>
      <c r="L750" s="60">
        <v>16</v>
      </c>
      <c r="M750" s="48" t="s">
        <v>8394</v>
      </c>
      <c r="N750" s="60" t="s">
        <v>2108</v>
      </c>
      <c r="O750" s="48" t="s">
        <v>5853</v>
      </c>
      <c r="P750" s="60">
        <v>512</v>
      </c>
      <c r="Q750" s="48" t="s">
        <v>513</v>
      </c>
      <c r="R750" s="48" t="s">
        <v>44</v>
      </c>
      <c r="S750" s="48" t="s">
        <v>5429</v>
      </c>
      <c r="T750" s="140">
        <v>14</v>
      </c>
      <c r="U750" s="48" t="s">
        <v>1198</v>
      </c>
      <c r="V750" s="48" t="s">
        <v>8395</v>
      </c>
      <c r="W750" s="132" t="s">
        <v>57</v>
      </c>
      <c r="X750" s="140">
        <v>1.45</v>
      </c>
      <c r="Y750" s="140" t="s">
        <v>8390</v>
      </c>
      <c r="Z750" s="140">
        <v>51</v>
      </c>
      <c r="AA750" s="140" t="s">
        <v>2106</v>
      </c>
      <c r="AB750" s="223" t="s">
        <v>8396</v>
      </c>
      <c r="AC750" s="141">
        <v>3</v>
      </c>
      <c r="AD750" s="148" t="s">
        <v>2107</v>
      </c>
    </row>
    <row r="751" spans="1:30" s="137" customFormat="1" ht="98" x14ac:dyDescent="0.35">
      <c r="A751" s="147" t="s">
        <v>432</v>
      </c>
      <c r="B751" s="46" t="s">
        <v>15</v>
      </c>
      <c r="C751" s="48" t="s">
        <v>8</v>
      </c>
      <c r="D751" s="46" t="s">
        <v>44</v>
      </c>
      <c r="E751" s="48" t="s">
        <v>6385</v>
      </c>
      <c r="F751" s="131" t="s">
        <v>6093</v>
      </c>
      <c r="G751" s="131" t="s">
        <v>6093</v>
      </c>
      <c r="H751" s="138">
        <v>2599</v>
      </c>
      <c r="I751" s="59">
        <v>0.11609999999999999</v>
      </c>
      <c r="J751" s="143">
        <v>2297.2561000000001</v>
      </c>
      <c r="K751" s="48" t="s">
        <v>6386</v>
      </c>
      <c r="L751" s="60">
        <v>16</v>
      </c>
      <c r="M751" s="48" t="s">
        <v>4355</v>
      </c>
      <c r="N751" s="60" t="s">
        <v>5427</v>
      </c>
      <c r="O751" s="48" t="s">
        <v>5853</v>
      </c>
      <c r="P751" s="60">
        <v>256</v>
      </c>
      <c r="Q751" s="48" t="s">
        <v>5428</v>
      </c>
      <c r="R751" s="48" t="s">
        <v>44</v>
      </c>
      <c r="S751" s="48" t="s">
        <v>5429</v>
      </c>
      <c r="T751" s="140" t="s">
        <v>8409</v>
      </c>
      <c r="U751" s="48" t="s">
        <v>1031</v>
      </c>
      <c r="V751" s="48" t="s">
        <v>5430</v>
      </c>
      <c r="W751" s="132" t="s">
        <v>57</v>
      </c>
      <c r="X751" s="140" t="s">
        <v>6387</v>
      </c>
      <c r="Y751" s="140" t="s">
        <v>8410</v>
      </c>
      <c r="Z751" s="140" t="s">
        <v>6388</v>
      </c>
      <c r="AA751" s="140">
        <v>15310</v>
      </c>
      <c r="AB751" s="223" t="s">
        <v>6389</v>
      </c>
      <c r="AC751" s="141">
        <v>2</v>
      </c>
      <c r="AD751" s="148" t="s">
        <v>2107</v>
      </c>
    </row>
    <row r="752" spans="1:30" s="137" customFormat="1" ht="98" x14ac:dyDescent="0.35">
      <c r="A752" s="147" t="s">
        <v>432</v>
      </c>
      <c r="B752" s="46" t="s">
        <v>15</v>
      </c>
      <c r="C752" s="48" t="s">
        <v>8</v>
      </c>
      <c r="D752" s="46" t="s">
        <v>44</v>
      </c>
      <c r="E752" s="48" t="s">
        <v>6391</v>
      </c>
      <c r="F752" s="131" t="s">
        <v>6098</v>
      </c>
      <c r="G752" s="131" t="s">
        <v>6098</v>
      </c>
      <c r="H752" s="138">
        <v>2949</v>
      </c>
      <c r="I752" s="59">
        <v>0.11609999999999999</v>
      </c>
      <c r="J752" s="143">
        <v>2606.6210999999998</v>
      </c>
      <c r="K752" s="48" t="s">
        <v>6392</v>
      </c>
      <c r="L752" s="60">
        <v>16</v>
      </c>
      <c r="M752" s="48" t="s">
        <v>4355</v>
      </c>
      <c r="N752" s="60" t="s">
        <v>5427</v>
      </c>
      <c r="O752" s="48" t="s">
        <v>5853</v>
      </c>
      <c r="P752" s="60">
        <v>256</v>
      </c>
      <c r="Q752" s="48" t="s">
        <v>5428</v>
      </c>
      <c r="R752" s="48" t="s">
        <v>44</v>
      </c>
      <c r="S752" s="48" t="s">
        <v>5429</v>
      </c>
      <c r="T752" s="140" t="s">
        <v>8409</v>
      </c>
      <c r="U752" s="48" t="s">
        <v>1031</v>
      </c>
      <c r="V752" s="48" t="s">
        <v>5430</v>
      </c>
      <c r="W752" s="132" t="s">
        <v>57</v>
      </c>
      <c r="X752" s="140" t="s">
        <v>6387</v>
      </c>
      <c r="Y752" s="140" t="s">
        <v>8410</v>
      </c>
      <c r="Z752" s="140" t="s">
        <v>6393</v>
      </c>
      <c r="AA752" s="140">
        <v>15310</v>
      </c>
      <c r="AB752" s="223" t="s">
        <v>6389</v>
      </c>
      <c r="AC752" s="141">
        <v>2</v>
      </c>
      <c r="AD752" s="148" t="s">
        <v>2107</v>
      </c>
    </row>
    <row r="753" spans="1:30" s="137" customFormat="1" ht="98" x14ac:dyDescent="0.35">
      <c r="A753" s="147" t="s">
        <v>432</v>
      </c>
      <c r="B753" s="46" t="s">
        <v>15</v>
      </c>
      <c r="C753" s="48" t="s">
        <v>8</v>
      </c>
      <c r="D753" s="46" t="s">
        <v>44</v>
      </c>
      <c r="E753" s="48" t="s">
        <v>6398</v>
      </c>
      <c r="F753" s="131" t="s">
        <v>5518</v>
      </c>
      <c r="G753" s="131" t="s">
        <v>5518</v>
      </c>
      <c r="H753" s="138">
        <v>3299</v>
      </c>
      <c r="I753" s="59">
        <v>0.11609999999999999</v>
      </c>
      <c r="J753" s="143">
        <v>2915.9861000000001</v>
      </c>
      <c r="K753" s="48" t="s">
        <v>6399</v>
      </c>
      <c r="L753" s="60">
        <v>16</v>
      </c>
      <c r="M753" s="48" t="s">
        <v>4355</v>
      </c>
      <c r="N753" s="60" t="s">
        <v>5427</v>
      </c>
      <c r="O753" s="48" t="s">
        <v>5853</v>
      </c>
      <c r="P753" s="60">
        <v>512</v>
      </c>
      <c r="Q753" s="48" t="s">
        <v>5428</v>
      </c>
      <c r="R753" s="48" t="s">
        <v>44</v>
      </c>
      <c r="S753" s="48" t="s">
        <v>5429</v>
      </c>
      <c r="T753" s="140" t="s">
        <v>8411</v>
      </c>
      <c r="U753" s="48" t="s">
        <v>1031</v>
      </c>
      <c r="V753" s="48" t="s">
        <v>5431</v>
      </c>
      <c r="W753" s="132" t="s">
        <v>57</v>
      </c>
      <c r="X753" s="140" t="s">
        <v>6400</v>
      </c>
      <c r="Y753" s="140" t="s">
        <v>8410</v>
      </c>
      <c r="Z753" s="140" t="s">
        <v>6401</v>
      </c>
      <c r="AA753" s="140">
        <v>15310</v>
      </c>
      <c r="AB753" s="223" t="s">
        <v>6389</v>
      </c>
      <c r="AC753" s="141">
        <v>2</v>
      </c>
      <c r="AD753" s="148" t="s">
        <v>2107</v>
      </c>
    </row>
    <row r="754" spans="1:30" s="137" customFormat="1" ht="98" x14ac:dyDescent="0.35">
      <c r="A754" s="147" t="s">
        <v>432</v>
      </c>
      <c r="B754" s="46" t="s">
        <v>15</v>
      </c>
      <c r="C754" s="48" t="s">
        <v>8</v>
      </c>
      <c r="D754" s="46" t="s">
        <v>44</v>
      </c>
      <c r="E754" s="48" t="s">
        <v>6409</v>
      </c>
      <c r="F754" s="131" t="s">
        <v>6089</v>
      </c>
      <c r="G754" s="131" t="s">
        <v>6089</v>
      </c>
      <c r="H754" s="138">
        <v>2599</v>
      </c>
      <c r="I754" s="59">
        <v>0.11609999999999999</v>
      </c>
      <c r="J754" s="143">
        <v>2297.2561000000001</v>
      </c>
      <c r="K754" s="48" t="s">
        <v>6386</v>
      </c>
      <c r="L754" s="60">
        <v>16</v>
      </c>
      <c r="M754" s="48" t="s">
        <v>4355</v>
      </c>
      <c r="N754" s="60" t="s">
        <v>5427</v>
      </c>
      <c r="O754" s="48" t="s">
        <v>5853</v>
      </c>
      <c r="P754" s="60">
        <v>256</v>
      </c>
      <c r="Q754" s="48" t="s">
        <v>5428</v>
      </c>
      <c r="R754" s="48" t="s">
        <v>44</v>
      </c>
      <c r="S754" s="48" t="s">
        <v>5429</v>
      </c>
      <c r="T754" s="144" t="s">
        <v>8412</v>
      </c>
      <c r="U754" s="48" t="s">
        <v>1031</v>
      </c>
      <c r="V754" s="48" t="s">
        <v>6406</v>
      </c>
      <c r="W754" s="132" t="s">
        <v>57</v>
      </c>
      <c r="X754" s="140" t="s">
        <v>6407</v>
      </c>
      <c r="Y754" s="140" t="s">
        <v>8410</v>
      </c>
      <c r="Z754" s="140" t="s">
        <v>6410</v>
      </c>
      <c r="AA754" s="140">
        <v>14790</v>
      </c>
      <c r="AB754" s="223" t="s">
        <v>6408</v>
      </c>
      <c r="AC754" s="141">
        <v>2</v>
      </c>
      <c r="AD754" s="148" t="s">
        <v>2107</v>
      </c>
    </row>
    <row r="755" spans="1:30" s="137" customFormat="1" ht="98" x14ac:dyDescent="0.35">
      <c r="A755" s="147" t="s">
        <v>432</v>
      </c>
      <c r="B755" s="46" t="s">
        <v>15</v>
      </c>
      <c r="C755" s="48" t="s">
        <v>8</v>
      </c>
      <c r="D755" s="46" t="s">
        <v>44</v>
      </c>
      <c r="E755" s="48" t="s">
        <v>6412</v>
      </c>
      <c r="F755" s="131" t="s">
        <v>6091</v>
      </c>
      <c r="G755" s="131" t="s">
        <v>6091</v>
      </c>
      <c r="H755" s="138">
        <v>2949</v>
      </c>
      <c r="I755" s="59">
        <v>0.11609999999999999</v>
      </c>
      <c r="J755" s="143">
        <v>2606.6210999999998</v>
      </c>
      <c r="K755" s="48" t="s">
        <v>6392</v>
      </c>
      <c r="L755" s="60">
        <v>16</v>
      </c>
      <c r="M755" s="48" t="s">
        <v>4355</v>
      </c>
      <c r="N755" s="60" t="s">
        <v>5427</v>
      </c>
      <c r="O755" s="48" t="s">
        <v>5853</v>
      </c>
      <c r="P755" s="60">
        <v>256</v>
      </c>
      <c r="Q755" s="48" t="s">
        <v>5428</v>
      </c>
      <c r="R755" s="48" t="s">
        <v>44</v>
      </c>
      <c r="S755" s="48" t="s">
        <v>5429</v>
      </c>
      <c r="T755" s="144" t="s">
        <v>8412</v>
      </c>
      <c r="U755" s="48" t="s">
        <v>1031</v>
      </c>
      <c r="V755" s="48" t="s">
        <v>6406</v>
      </c>
      <c r="W755" s="132" t="s">
        <v>57</v>
      </c>
      <c r="X755" s="140" t="s">
        <v>6407</v>
      </c>
      <c r="Y755" s="140" t="s">
        <v>8410</v>
      </c>
      <c r="Z755" s="140" t="s">
        <v>6413</v>
      </c>
      <c r="AA755" s="140">
        <v>14790</v>
      </c>
      <c r="AB755" s="223" t="s">
        <v>6408</v>
      </c>
      <c r="AC755" s="141">
        <v>2</v>
      </c>
      <c r="AD755" s="148" t="s">
        <v>2107</v>
      </c>
    </row>
    <row r="756" spans="1:30" s="137" customFormat="1" ht="140" x14ac:dyDescent="0.35">
      <c r="A756" s="149" t="s">
        <v>1218</v>
      </c>
      <c r="B756" s="46" t="s">
        <v>6</v>
      </c>
      <c r="C756" s="46" t="s">
        <v>10</v>
      </c>
      <c r="D756" s="46" t="s">
        <v>415</v>
      </c>
      <c r="E756" s="46" t="s">
        <v>922</v>
      </c>
      <c r="F756" s="131" t="s">
        <v>923</v>
      </c>
      <c r="G756" s="131" t="s">
        <v>923</v>
      </c>
      <c r="H756" s="142">
        <v>1397</v>
      </c>
      <c r="I756" s="58">
        <v>0.47</v>
      </c>
      <c r="J756" s="143">
        <v>712.47</v>
      </c>
      <c r="K756" s="46" t="s">
        <v>5501</v>
      </c>
      <c r="L756" s="47">
        <v>4</v>
      </c>
      <c r="M756" s="46" t="s">
        <v>5502</v>
      </c>
      <c r="N756" s="47" t="s">
        <v>406</v>
      </c>
      <c r="O756" s="46" t="s">
        <v>406</v>
      </c>
      <c r="P756" s="47">
        <v>32</v>
      </c>
      <c r="Q756" s="46" t="s">
        <v>926</v>
      </c>
      <c r="R756" s="46" t="s">
        <v>100</v>
      </c>
      <c r="S756" s="46" t="s">
        <v>101</v>
      </c>
      <c r="T756" s="144">
        <v>11.6</v>
      </c>
      <c r="U756" s="46" t="s">
        <v>55</v>
      </c>
      <c r="V756" s="46" t="s">
        <v>927</v>
      </c>
      <c r="W756" s="132" t="s">
        <v>57</v>
      </c>
      <c r="X756" s="144">
        <v>1.28</v>
      </c>
      <c r="Y756" s="144">
        <v>65</v>
      </c>
      <c r="Z756" s="144">
        <v>42</v>
      </c>
      <c r="AA756" s="47" t="s">
        <v>928</v>
      </c>
      <c r="AB756" s="221" t="s">
        <v>5503</v>
      </c>
      <c r="AC756" s="145">
        <v>1</v>
      </c>
      <c r="AD756" s="150"/>
    </row>
    <row r="757" spans="1:30" s="137" customFormat="1" ht="322" x14ac:dyDescent="0.35">
      <c r="A757" s="149" t="s">
        <v>1218</v>
      </c>
      <c r="B757" s="46" t="s">
        <v>6</v>
      </c>
      <c r="C757" s="46" t="s">
        <v>7</v>
      </c>
      <c r="D757" s="46" t="s">
        <v>415</v>
      </c>
      <c r="E757" s="46" t="s">
        <v>6531</v>
      </c>
      <c r="F757" s="131" t="s">
        <v>7237</v>
      </c>
      <c r="G757" s="131" t="s">
        <v>7237</v>
      </c>
      <c r="H757" s="142">
        <v>2470.39</v>
      </c>
      <c r="I757" s="58">
        <v>0.6</v>
      </c>
      <c r="J757" s="143">
        <v>988.15599999999995</v>
      </c>
      <c r="K757" s="46" t="s">
        <v>7238</v>
      </c>
      <c r="L757" s="47">
        <v>4</v>
      </c>
      <c r="M757" s="46" t="s">
        <v>881</v>
      </c>
      <c r="N757" s="47" t="s">
        <v>406</v>
      </c>
      <c r="O757" s="46" t="s">
        <v>406</v>
      </c>
      <c r="P757" s="47">
        <v>256</v>
      </c>
      <c r="Q757" s="46" t="s">
        <v>7239</v>
      </c>
      <c r="R757" s="46" t="s">
        <v>44</v>
      </c>
      <c r="S757" s="46" t="s">
        <v>883</v>
      </c>
      <c r="T757" s="144" t="s">
        <v>406</v>
      </c>
      <c r="U757" s="46" t="s">
        <v>406</v>
      </c>
      <c r="V757" s="46" t="s">
        <v>406</v>
      </c>
      <c r="W757" s="132" t="s">
        <v>57</v>
      </c>
      <c r="X757" s="144">
        <v>1.34</v>
      </c>
      <c r="Y757" s="144">
        <v>65</v>
      </c>
      <c r="Z757" s="144" t="s">
        <v>406</v>
      </c>
      <c r="AA757" s="47" t="s">
        <v>7240</v>
      </c>
      <c r="AB757" s="221" t="s">
        <v>7241</v>
      </c>
      <c r="AC757" s="145">
        <v>3</v>
      </c>
      <c r="AD757" s="150" t="s">
        <v>5482</v>
      </c>
    </row>
    <row r="758" spans="1:30" s="137" customFormat="1" ht="168" x14ac:dyDescent="0.35">
      <c r="A758" s="149" t="s">
        <v>1218</v>
      </c>
      <c r="B758" s="46" t="s">
        <v>6</v>
      </c>
      <c r="C758" s="46" t="s">
        <v>7</v>
      </c>
      <c r="D758" s="46" t="s">
        <v>420</v>
      </c>
      <c r="E758" s="46" t="s">
        <v>6673</v>
      </c>
      <c r="F758" s="131" t="s">
        <v>6674</v>
      </c>
      <c r="G758" s="131" t="s">
        <v>6674</v>
      </c>
      <c r="H758" s="142">
        <v>1889</v>
      </c>
      <c r="I758" s="58">
        <v>0.45</v>
      </c>
      <c r="J758" s="143">
        <v>1038.95</v>
      </c>
      <c r="K758" s="46" t="s">
        <v>6675</v>
      </c>
      <c r="L758" s="47">
        <v>8</v>
      </c>
      <c r="M758" s="46" t="s">
        <v>881</v>
      </c>
      <c r="N758" s="47" t="s">
        <v>5477</v>
      </c>
      <c r="O758" s="46" t="s">
        <v>6651</v>
      </c>
      <c r="P758" s="47">
        <v>256</v>
      </c>
      <c r="Q758" s="46" t="s">
        <v>6652</v>
      </c>
      <c r="R758" s="46" t="s">
        <v>44</v>
      </c>
      <c r="S758" s="46" t="s">
        <v>883</v>
      </c>
      <c r="T758" s="144" t="s">
        <v>612</v>
      </c>
      <c r="U758" s="46" t="s">
        <v>406</v>
      </c>
      <c r="V758" s="46" t="s">
        <v>406</v>
      </c>
      <c r="W758" s="132" t="s">
        <v>57</v>
      </c>
      <c r="X758" s="144">
        <v>1.3</v>
      </c>
      <c r="Y758" s="144">
        <v>65</v>
      </c>
      <c r="Z758" s="144" t="s">
        <v>406</v>
      </c>
      <c r="AA758" s="47">
        <v>50</v>
      </c>
      <c r="AB758" s="221" t="s">
        <v>6676</v>
      </c>
      <c r="AC758" s="145">
        <v>3</v>
      </c>
      <c r="AD758" s="150"/>
    </row>
    <row r="759" spans="1:30" s="137" customFormat="1" ht="168" x14ac:dyDescent="0.35">
      <c r="A759" s="149" t="s">
        <v>1218</v>
      </c>
      <c r="B759" s="46" t="s">
        <v>6</v>
      </c>
      <c r="C759" s="46" t="s">
        <v>7</v>
      </c>
      <c r="D759" s="46" t="s">
        <v>420</v>
      </c>
      <c r="E759" s="46" t="s">
        <v>6677</v>
      </c>
      <c r="F759" s="131" t="s">
        <v>6678</v>
      </c>
      <c r="G759" s="131" t="s">
        <v>6678</v>
      </c>
      <c r="H759" s="142">
        <v>2439</v>
      </c>
      <c r="I759" s="58">
        <v>0.4</v>
      </c>
      <c r="J759" s="143">
        <v>1463.4</v>
      </c>
      <c r="K759" s="46" t="s">
        <v>6679</v>
      </c>
      <c r="L759" s="47">
        <v>16</v>
      </c>
      <c r="M759" s="46" t="s">
        <v>881</v>
      </c>
      <c r="N759" s="47" t="s">
        <v>5477</v>
      </c>
      <c r="O759" s="46" t="s">
        <v>6651</v>
      </c>
      <c r="P759" s="47">
        <v>512</v>
      </c>
      <c r="Q759" s="46" t="s">
        <v>6652</v>
      </c>
      <c r="R759" s="46" t="s">
        <v>44</v>
      </c>
      <c r="S759" s="46" t="s">
        <v>883</v>
      </c>
      <c r="T759" s="144" t="s">
        <v>612</v>
      </c>
      <c r="U759" s="46" t="s">
        <v>406</v>
      </c>
      <c r="V759" s="46" t="s">
        <v>406</v>
      </c>
      <c r="W759" s="132" t="s">
        <v>57</v>
      </c>
      <c r="X759" s="144">
        <v>1.3</v>
      </c>
      <c r="Y759" s="144">
        <v>90</v>
      </c>
      <c r="Z759" s="144" t="s">
        <v>406</v>
      </c>
      <c r="AA759" s="47">
        <v>55</v>
      </c>
      <c r="AB759" s="221" t="s">
        <v>6676</v>
      </c>
      <c r="AC759" s="145">
        <v>3</v>
      </c>
      <c r="AD759" s="150"/>
    </row>
    <row r="760" spans="1:30" s="137" customFormat="1" ht="154" x14ac:dyDescent="0.35">
      <c r="A760" s="149" t="s">
        <v>1218</v>
      </c>
      <c r="B760" s="46" t="s">
        <v>6</v>
      </c>
      <c r="C760" s="46" t="s">
        <v>7</v>
      </c>
      <c r="D760" s="46" t="s">
        <v>420</v>
      </c>
      <c r="E760" s="46" t="s">
        <v>6680</v>
      </c>
      <c r="F760" s="131" t="s">
        <v>6681</v>
      </c>
      <c r="G760" s="131" t="s">
        <v>6681</v>
      </c>
      <c r="H760" s="142">
        <v>2569</v>
      </c>
      <c r="I760" s="58">
        <v>0.25</v>
      </c>
      <c r="J760" s="143">
        <v>1926.75</v>
      </c>
      <c r="K760" s="46" t="s">
        <v>6675</v>
      </c>
      <c r="L760" s="47">
        <v>16</v>
      </c>
      <c r="M760" s="46" t="s">
        <v>2192</v>
      </c>
      <c r="N760" s="47" t="s">
        <v>5477</v>
      </c>
      <c r="O760" s="46" t="s">
        <v>6651</v>
      </c>
      <c r="P760" s="47">
        <v>1024</v>
      </c>
      <c r="Q760" s="46" t="s">
        <v>6652</v>
      </c>
      <c r="R760" s="46" t="s">
        <v>44</v>
      </c>
      <c r="S760" s="46" t="s">
        <v>883</v>
      </c>
      <c r="T760" s="144" t="s">
        <v>612</v>
      </c>
      <c r="U760" s="46" t="s">
        <v>406</v>
      </c>
      <c r="V760" s="46" t="s">
        <v>406</v>
      </c>
      <c r="W760" s="132" t="s">
        <v>57</v>
      </c>
      <c r="X760" s="144">
        <v>1.3</v>
      </c>
      <c r="Y760" s="144">
        <v>65</v>
      </c>
      <c r="Z760" s="144" t="s">
        <v>406</v>
      </c>
      <c r="AA760" s="47">
        <v>50</v>
      </c>
      <c r="AB760" s="221" t="s">
        <v>6682</v>
      </c>
      <c r="AC760" s="145">
        <v>3</v>
      </c>
      <c r="AD760" s="150"/>
    </row>
    <row r="761" spans="1:30" s="137" customFormat="1" ht="154" x14ac:dyDescent="0.35">
      <c r="A761" s="149" t="s">
        <v>1218</v>
      </c>
      <c r="B761" s="46" t="s">
        <v>6</v>
      </c>
      <c r="C761" s="46" t="s">
        <v>7</v>
      </c>
      <c r="D761" s="46" t="s">
        <v>420</v>
      </c>
      <c r="E761" s="46" t="s">
        <v>6683</v>
      </c>
      <c r="F761" s="131" t="s">
        <v>6684</v>
      </c>
      <c r="G761" s="131" t="s">
        <v>6684</v>
      </c>
      <c r="H761" s="142">
        <v>2669</v>
      </c>
      <c r="I761" s="58">
        <v>0.25</v>
      </c>
      <c r="J761" s="143">
        <v>2001.75</v>
      </c>
      <c r="K761" s="46" t="s">
        <v>6685</v>
      </c>
      <c r="L761" s="47">
        <v>16</v>
      </c>
      <c r="M761" s="46" t="s">
        <v>2192</v>
      </c>
      <c r="N761" s="47" t="s">
        <v>5477</v>
      </c>
      <c r="O761" s="46" t="s">
        <v>6651</v>
      </c>
      <c r="P761" s="47">
        <v>1024</v>
      </c>
      <c r="Q761" s="46" t="s">
        <v>6652</v>
      </c>
      <c r="R761" s="46" t="s">
        <v>44</v>
      </c>
      <c r="S761" s="46" t="s">
        <v>883</v>
      </c>
      <c r="T761" s="144" t="s">
        <v>612</v>
      </c>
      <c r="U761" s="46" t="s">
        <v>406</v>
      </c>
      <c r="V761" s="46" t="s">
        <v>406</v>
      </c>
      <c r="W761" s="132" t="s">
        <v>57</v>
      </c>
      <c r="X761" s="144">
        <v>1.3</v>
      </c>
      <c r="Y761" s="144">
        <v>90</v>
      </c>
      <c r="Z761" s="144" t="s">
        <v>406</v>
      </c>
      <c r="AA761" s="47">
        <v>55</v>
      </c>
      <c r="AB761" s="221" t="s">
        <v>6682</v>
      </c>
      <c r="AC761" s="145">
        <v>3</v>
      </c>
      <c r="AD761" s="150"/>
    </row>
    <row r="762" spans="1:30" s="137" customFormat="1" ht="98" x14ac:dyDescent="0.35">
      <c r="A762" s="149" t="s">
        <v>1218</v>
      </c>
      <c r="B762" s="46" t="s">
        <v>6</v>
      </c>
      <c r="C762" s="46" t="s">
        <v>9</v>
      </c>
      <c r="D762" s="46" t="s">
        <v>415</v>
      </c>
      <c r="E762" s="46" t="s">
        <v>7250</v>
      </c>
      <c r="F762" s="131" t="s">
        <v>7251</v>
      </c>
      <c r="G762" s="131" t="s">
        <v>7251</v>
      </c>
      <c r="H762" s="142">
        <v>4136.93</v>
      </c>
      <c r="I762" s="58">
        <v>0.59</v>
      </c>
      <c r="J762" s="143">
        <v>1696.1413000000002</v>
      </c>
      <c r="K762" s="46" t="s">
        <v>5488</v>
      </c>
      <c r="L762" s="47">
        <v>8</v>
      </c>
      <c r="M762" s="46" t="s">
        <v>7247</v>
      </c>
      <c r="N762" s="47" t="s">
        <v>406</v>
      </c>
      <c r="O762" s="46" t="s">
        <v>406</v>
      </c>
      <c r="P762" s="47">
        <v>256</v>
      </c>
      <c r="Q762" s="46" t="s">
        <v>5489</v>
      </c>
      <c r="R762" s="46" t="s">
        <v>44</v>
      </c>
      <c r="S762" s="46" t="s">
        <v>883</v>
      </c>
      <c r="T762" s="144">
        <v>13.3</v>
      </c>
      <c r="U762" s="46" t="s">
        <v>68</v>
      </c>
      <c r="V762" s="46" t="s">
        <v>5493</v>
      </c>
      <c r="W762" s="132" t="s">
        <v>57</v>
      </c>
      <c r="X762" s="144">
        <v>1.35</v>
      </c>
      <c r="Y762" s="144">
        <v>65</v>
      </c>
      <c r="Z762" s="144">
        <v>42</v>
      </c>
      <c r="AA762" s="47" t="s">
        <v>7252</v>
      </c>
      <c r="AB762" s="221" t="s">
        <v>7253</v>
      </c>
      <c r="AC762" s="145">
        <v>3</v>
      </c>
      <c r="AD762" s="150" t="s">
        <v>5482</v>
      </c>
    </row>
    <row r="763" spans="1:30" s="137" customFormat="1" ht="378" x14ac:dyDescent="0.35">
      <c r="A763" s="149" t="s">
        <v>1218</v>
      </c>
      <c r="B763" s="46" t="s">
        <v>6</v>
      </c>
      <c r="C763" s="46" t="s">
        <v>6647</v>
      </c>
      <c r="D763" s="46" t="s">
        <v>413</v>
      </c>
      <c r="E763" s="46" t="s">
        <v>6648</v>
      </c>
      <c r="F763" s="131" t="s">
        <v>6649</v>
      </c>
      <c r="G763" s="131" t="s">
        <v>6649</v>
      </c>
      <c r="H763" s="142">
        <v>1399</v>
      </c>
      <c r="I763" s="58">
        <v>0.16</v>
      </c>
      <c r="J763" s="143">
        <v>1175.1600000000001</v>
      </c>
      <c r="K763" s="46" t="s">
        <v>6650</v>
      </c>
      <c r="L763" s="47">
        <v>16</v>
      </c>
      <c r="M763" s="46" t="s">
        <v>881</v>
      </c>
      <c r="N763" s="47" t="s">
        <v>5477</v>
      </c>
      <c r="O763" s="46" t="s">
        <v>6651</v>
      </c>
      <c r="P763" s="47">
        <v>256</v>
      </c>
      <c r="Q763" s="46" t="s">
        <v>6652</v>
      </c>
      <c r="R763" s="46" t="s">
        <v>44</v>
      </c>
      <c r="S763" s="46" t="s">
        <v>6653</v>
      </c>
      <c r="T763" s="144">
        <v>14</v>
      </c>
      <c r="U763" s="46" t="s">
        <v>2176</v>
      </c>
      <c r="V763" s="46" t="s">
        <v>2181</v>
      </c>
      <c r="W763" s="132" t="s">
        <v>57</v>
      </c>
      <c r="X763" s="144">
        <v>1.6</v>
      </c>
      <c r="Y763" s="144">
        <v>65</v>
      </c>
      <c r="Z763" s="144">
        <v>50</v>
      </c>
      <c r="AA763" s="47">
        <v>40</v>
      </c>
      <c r="AB763" s="221" t="s">
        <v>6654</v>
      </c>
      <c r="AC763" s="145">
        <v>3</v>
      </c>
      <c r="AD763" s="150"/>
    </row>
    <row r="764" spans="1:30" s="137" customFormat="1" ht="126" x14ac:dyDescent="0.35">
      <c r="A764" s="149" t="s">
        <v>1218</v>
      </c>
      <c r="B764" s="46" t="s">
        <v>6</v>
      </c>
      <c r="C764" s="46" t="s">
        <v>6647</v>
      </c>
      <c r="D764" s="46" t="s">
        <v>413</v>
      </c>
      <c r="E764" s="46" t="s">
        <v>6655</v>
      </c>
      <c r="F764" s="131" t="s">
        <v>5478</v>
      </c>
      <c r="G764" s="131" t="s">
        <v>5478</v>
      </c>
      <c r="H764" s="142">
        <v>999</v>
      </c>
      <c r="I764" s="58">
        <v>0.16</v>
      </c>
      <c r="J764" s="143">
        <v>839.16</v>
      </c>
      <c r="K764" s="46" t="s">
        <v>6656</v>
      </c>
      <c r="L764" s="47">
        <v>8</v>
      </c>
      <c r="M764" s="46" t="s">
        <v>500</v>
      </c>
      <c r="N764" s="47" t="s">
        <v>5477</v>
      </c>
      <c r="O764" s="46" t="s">
        <v>486</v>
      </c>
      <c r="P764" s="47">
        <v>256</v>
      </c>
      <c r="Q764" s="46" t="s">
        <v>6652</v>
      </c>
      <c r="R764" s="46" t="s">
        <v>44</v>
      </c>
      <c r="S764" s="46" t="s">
        <v>6653</v>
      </c>
      <c r="T764" s="144">
        <v>11.6</v>
      </c>
      <c r="U764" s="46" t="s">
        <v>6644</v>
      </c>
      <c r="V764" s="46" t="s">
        <v>6657</v>
      </c>
      <c r="W764" s="132" t="s">
        <v>57</v>
      </c>
      <c r="X764" s="144">
        <v>1.3</v>
      </c>
      <c r="Y764" s="144">
        <v>45</v>
      </c>
      <c r="Z764" s="144">
        <v>42</v>
      </c>
      <c r="AA764" s="47">
        <v>30</v>
      </c>
      <c r="AB764" s="221" t="s">
        <v>6658</v>
      </c>
      <c r="AC764" s="145">
        <v>3</v>
      </c>
      <c r="AD764" s="150"/>
    </row>
    <row r="765" spans="1:30" s="137" customFormat="1" ht="98" x14ac:dyDescent="0.35">
      <c r="A765" s="149" t="s">
        <v>1218</v>
      </c>
      <c r="B765" s="46" t="s">
        <v>6</v>
      </c>
      <c r="C765" s="46" t="s">
        <v>8</v>
      </c>
      <c r="D765" s="46" t="s">
        <v>415</v>
      </c>
      <c r="E765" s="46" t="s">
        <v>7244</v>
      </c>
      <c r="F765" s="131" t="s">
        <v>7245</v>
      </c>
      <c r="G765" s="131" t="s">
        <v>7245</v>
      </c>
      <c r="H765" s="142">
        <v>3437.29</v>
      </c>
      <c r="I765" s="58">
        <v>0.59</v>
      </c>
      <c r="J765" s="143">
        <v>1409.2889</v>
      </c>
      <c r="K765" s="46" t="s">
        <v>7246</v>
      </c>
      <c r="L765" s="47">
        <v>8</v>
      </c>
      <c r="M765" s="46" t="s">
        <v>7247</v>
      </c>
      <c r="N765" s="47" t="s">
        <v>406</v>
      </c>
      <c r="O765" s="46" t="s">
        <v>406</v>
      </c>
      <c r="P765" s="47">
        <v>256</v>
      </c>
      <c r="Q765" s="46" t="s">
        <v>5489</v>
      </c>
      <c r="R765" s="46" t="s">
        <v>44</v>
      </c>
      <c r="S765" s="46" t="s">
        <v>883</v>
      </c>
      <c r="T765" s="144">
        <v>13.3</v>
      </c>
      <c r="U765" s="46" t="s">
        <v>68</v>
      </c>
      <c r="V765" s="46" t="s">
        <v>5490</v>
      </c>
      <c r="W765" s="132" t="s">
        <v>57</v>
      </c>
      <c r="X765" s="144">
        <v>1.25</v>
      </c>
      <c r="Y765" s="144">
        <v>65</v>
      </c>
      <c r="Z765" s="144">
        <v>42</v>
      </c>
      <c r="AA765" s="47" t="s">
        <v>7248</v>
      </c>
      <c r="AB765" s="221" t="s">
        <v>7249</v>
      </c>
      <c r="AC765" s="145">
        <v>3</v>
      </c>
      <c r="AD765" s="150" t="s">
        <v>5482</v>
      </c>
    </row>
    <row r="766" spans="1:30" s="137" customFormat="1" ht="280" x14ac:dyDescent="0.35">
      <c r="A766" s="149" t="s">
        <v>1218</v>
      </c>
      <c r="B766" s="46" t="s">
        <v>6</v>
      </c>
      <c r="C766" s="46" t="s">
        <v>8</v>
      </c>
      <c r="D766" s="46" t="s">
        <v>415</v>
      </c>
      <c r="E766" s="46" t="s">
        <v>5494</v>
      </c>
      <c r="F766" s="131" t="s">
        <v>5495</v>
      </c>
      <c r="G766" s="131" t="s">
        <v>5495</v>
      </c>
      <c r="H766" s="142">
        <v>7707.67</v>
      </c>
      <c r="I766" s="58">
        <v>0.59</v>
      </c>
      <c r="J766" s="143">
        <v>3160.1447000000003</v>
      </c>
      <c r="K766" s="46" t="s">
        <v>5496</v>
      </c>
      <c r="L766" s="47">
        <v>8</v>
      </c>
      <c r="M766" s="46" t="s">
        <v>881</v>
      </c>
      <c r="N766" s="47" t="s">
        <v>406</v>
      </c>
      <c r="O766" s="46" t="s">
        <v>406</v>
      </c>
      <c r="P766" s="47">
        <v>256</v>
      </c>
      <c r="Q766" s="46" t="s">
        <v>5497</v>
      </c>
      <c r="R766" s="46" t="s">
        <v>44</v>
      </c>
      <c r="S766" s="46" t="s">
        <v>883</v>
      </c>
      <c r="T766" s="144">
        <v>14</v>
      </c>
      <c r="U766" s="46" t="s">
        <v>68</v>
      </c>
      <c r="V766" s="46" t="s">
        <v>5498</v>
      </c>
      <c r="W766" s="132" t="s">
        <v>353</v>
      </c>
      <c r="X766" s="144">
        <v>1.97</v>
      </c>
      <c r="Y766" s="144">
        <v>65</v>
      </c>
      <c r="Z766" s="144">
        <v>53.5</v>
      </c>
      <c r="AA766" s="47" t="s">
        <v>5499</v>
      </c>
      <c r="AB766" s="221" t="s">
        <v>5500</v>
      </c>
      <c r="AC766" s="145">
        <v>3</v>
      </c>
      <c r="AD766" s="150" t="s">
        <v>5482</v>
      </c>
    </row>
    <row r="767" spans="1:30" s="137" customFormat="1" ht="322" x14ac:dyDescent="0.35">
      <c r="A767" s="149" t="s">
        <v>1218</v>
      </c>
      <c r="B767" s="46" t="s">
        <v>6</v>
      </c>
      <c r="C767" s="46" t="s">
        <v>338</v>
      </c>
      <c r="D767" s="46" t="s">
        <v>415</v>
      </c>
      <c r="E767" s="46" t="s">
        <v>5504</v>
      </c>
      <c r="F767" s="131" t="s">
        <v>1558</v>
      </c>
      <c r="G767" s="131" t="s">
        <v>1558</v>
      </c>
      <c r="H767" s="142">
        <v>1282.9100000000001</v>
      </c>
      <c r="I767" s="58">
        <v>0.37</v>
      </c>
      <c r="J767" s="143">
        <v>808.2333000000001</v>
      </c>
      <c r="K767" s="46" t="s">
        <v>5505</v>
      </c>
      <c r="L767" s="47">
        <v>4</v>
      </c>
      <c r="M767" s="46" t="s">
        <v>881</v>
      </c>
      <c r="N767" s="47" t="s">
        <v>406</v>
      </c>
      <c r="O767" s="46" t="s">
        <v>406</v>
      </c>
      <c r="P767" s="47">
        <v>32</v>
      </c>
      <c r="Q767" s="46" t="s">
        <v>932</v>
      </c>
      <c r="R767" s="46" t="s">
        <v>415</v>
      </c>
      <c r="S767" s="46" t="s">
        <v>934</v>
      </c>
      <c r="T767" s="144" t="s">
        <v>406</v>
      </c>
      <c r="U767" s="46" t="s">
        <v>406</v>
      </c>
      <c r="V767" s="46" t="s">
        <v>406</v>
      </c>
      <c r="W767" s="132" t="s">
        <v>57</v>
      </c>
      <c r="X767" s="144">
        <v>0.93</v>
      </c>
      <c r="Y767" s="144">
        <v>65</v>
      </c>
      <c r="Z767" s="144" t="s">
        <v>406</v>
      </c>
      <c r="AA767" s="47" t="s">
        <v>5506</v>
      </c>
      <c r="AB767" s="221" t="s">
        <v>5507</v>
      </c>
      <c r="AC767" s="145">
        <v>3</v>
      </c>
      <c r="AD767" s="150"/>
    </row>
    <row r="768" spans="1:30" s="137" customFormat="1" ht="308" x14ac:dyDescent="0.35">
      <c r="A768" s="149" t="s">
        <v>1218</v>
      </c>
      <c r="B768" s="46" t="s">
        <v>6</v>
      </c>
      <c r="C768" s="46" t="s">
        <v>11</v>
      </c>
      <c r="D768" s="46" t="s">
        <v>415</v>
      </c>
      <c r="E768" s="46" t="s">
        <v>5483</v>
      </c>
      <c r="F768" s="131" t="s">
        <v>7242</v>
      </c>
      <c r="G768" s="131" t="s">
        <v>7242</v>
      </c>
      <c r="H768" s="142">
        <v>2871.8</v>
      </c>
      <c r="I768" s="58">
        <v>0.41</v>
      </c>
      <c r="J768" s="143">
        <v>1694.3620000000001</v>
      </c>
      <c r="K768" s="46" t="s">
        <v>5484</v>
      </c>
      <c r="L768" s="47">
        <v>8</v>
      </c>
      <c r="M768" s="46" t="s">
        <v>5485</v>
      </c>
      <c r="N768" s="47" t="s">
        <v>406</v>
      </c>
      <c r="O768" s="46" t="s">
        <v>406</v>
      </c>
      <c r="P768" s="47">
        <v>256</v>
      </c>
      <c r="Q768" s="46" t="s">
        <v>5489</v>
      </c>
      <c r="R768" s="46" t="s">
        <v>44</v>
      </c>
      <c r="S768" s="46" t="s">
        <v>883</v>
      </c>
      <c r="T768" s="144" t="s">
        <v>406</v>
      </c>
      <c r="U768" s="46" t="s">
        <v>406</v>
      </c>
      <c r="V768" s="46" t="s">
        <v>406</v>
      </c>
      <c r="W768" s="132" t="s">
        <v>57</v>
      </c>
      <c r="X768" s="144">
        <v>1.42</v>
      </c>
      <c r="Y768" s="144">
        <v>240</v>
      </c>
      <c r="Z768" s="144" t="s">
        <v>406</v>
      </c>
      <c r="AA768" s="47" t="s">
        <v>7243</v>
      </c>
      <c r="AB768" s="221" t="s">
        <v>5486</v>
      </c>
      <c r="AC768" s="145">
        <v>3</v>
      </c>
      <c r="AD768" s="150" t="s">
        <v>5482</v>
      </c>
    </row>
    <row r="769" spans="1:30" s="137" customFormat="1" ht="28" x14ac:dyDescent="0.35">
      <c r="A769" s="149" t="s">
        <v>1218</v>
      </c>
      <c r="B769" s="46" t="s">
        <v>15</v>
      </c>
      <c r="C769" s="46" t="s">
        <v>6635</v>
      </c>
      <c r="D769" s="46" t="s">
        <v>413</v>
      </c>
      <c r="E769" s="46" t="s">
        <v>6636</v>
      </c>
      <c r="F769" s="131" t="s">
        <v>6637</v>
      </c>
      <c r="G769" s="131" t="s">
        <v>6637</v>
      </c>
      <c r="H769" s="142">
        <v>999</v>
      </c>
      <c r="I769" s="58">
        <v>0.19</v>
      </c>
      <c r="J769" s="143">
        <v>809.19</v>
      </c>
      <c r="K769" s="46" t="s">
        <v>6638</v>
      </c>
      <c r="L769" s="47">
        <v>8</v>
      </c>
      <c r="M769" s="46" t="s">
        <v>949</v>
      </c>
      <c r="N769" s="47" t="s">
        <v>5477</v>
      </c>
      <c r="O769" s="46" t="s">
        <v>512</v>
      </c>
      <c r="P769" s="47">
        <v>64</v>
      </c>
      <c r="Q769" s="46" t="s">
        <v>99</v>
      </c>
      <c r="R769" s="46" t="s">
        <v>100</v>
      </c>
      <c r="S769" s="46" t="s">
        <v>6639</v>
      </c>
      <c r="T769" s="144">
        <v>14</v>
      </c>
      <c r="U769" s="46" t="s">
        <v>2176</v>
      </c>
      <c r="V769" s="46" t="s">
        <v>6640</v>
      </c>
      <c r="W769" s="132" t="s">
        <v>57</v>
      </c>
      <c r="X769" s="144">
        <v>1.5</v>
      </c>
      <c r="Y769" s="144">
        <v>45</v>
      </c>
      <c r="Z769" s="144">
        <v>48</v>
      </c>
      <c r="AA769" s="47">
        <v>20</v>
      </c>
      <c r="AB769" s="221" t="s">
        <v>6641</v>
      </c>
      <c r="AC769" s="145">
        <v>1</v>
      </c>
      <c r="AD769" s="150"/>
    </row>
    <row r="770" spans="1:30" s="137" customFormat="1" ht="70" x14ac:dyDescent="0.35">
      <c r="A770" s="149" t="s">
        <v>1218</v>
      </c>
      <c r="B770" s="46" t="s">
        <v>15</v>
      </c>
      <c r="C770" s="46" t="s">
        <v>6635</v>
      </c>
      <c r="D770" s="46" t="s">
        <v>413</v>
      </c>
      <c r="E770" s="46" t="s">
        <v>6642</v>
      </c>
      <c r="F770" s="131" t="s">
        <v>5479</v>
      </c>
      <c r="G770" s="131" t="s">
        <v>5479</v>
      </c>
      <c r="H770" s="142">
        <v>649</v>
      </c>
      <c r="I770" s="58">
        <v>0.19</v>
      </c>
      <c r="J770" s="143">
        <v>525.69000000000005</v>
      </c>
      <c r="K770" s="46" t="s">
        <v>6643</v>
      </c>
      <c r="L770" s="47">
        <v>4</v>
      </c>
      <c r="M770" s="46" t="s">
        <v>1180</v>
      </c>
      <c r="N770" s="47" t="s">
        <v>5477</v>
      </c>
      <c r="O770" s="46" t="s">
        <v>512</v>
      </c>
      <c r="P770" s="47">
        <v>32</v>
      </c>
      <c r="Q770" s="46" t="s">
        <v>99</v>
      </c>
      <c r="R770" s="46" t="s">
        <v>100</v>
      </c>
      <c r="S770" s="46" t="s">
        <v>6639</v>
      </c>
      <c r="T770" s="144">
        <v>11.6</v>
      </c>
      <c r="U770" s="46" t="s">
        <v>6644</v>
      </c>
      <c r="V770" s="46" t="s">
        <v>6645</v>
      </c>
      <c r="W770" s="132" t="s">
        <v>57</v>
      </c>
      <c r="X770" s="144">
        <v>1.4</v>
      </c>
      <c r="Y770" s="144">
        <v>45</v>
      </c>
      <c r="Z770" s="144">
        <v>47</v>
      </c>
      <c r="AA770" s="47">
        <v>20</v>
      </c>
      <c r="AB770" s="221" t="s">
        <v>6646</v>
      </c>
      <c r="AC770" s="145">
        <v>1</v>
      </c>
      <c r="AD770" s="150"/>
    </row>
    <row r="771" spans="1:30" s="137" customFormat="1" ht="28" x14ac:dyDescent="0.35">
      <c r="A771" s="149" t="s">
        <v>1218</v>
      </c>
      <c r="B771" s="46" t="s">
        <v>15</v>
      </c>
      <c r="C771" s="46" t="s">
        <v>7</v>
      </c>
      <c r="D771" s="48" t="s">
        <v>412</v>
      </c>
      <c r="E771" s="46" t="s">
        <v>2182</v>
      </c>
      <c r="F771" s="131" t="s">
        <v>1102</v>
      </c>
      <c r="G771" s="131" t="s">
        <v>1102</v>
      </c>
      <c r="H771" s="142">
        <v>1999</v>
      </c>
      <c r="I771" s="58">
        <v>0.1</v>
      </c>
      <c r="J771" s="143">
        <v>1799.1</v>
      </c>
      <c r="K771" s="46" t="s">
        <v>2174</v>
      </c>
      <c r="L771" s="47">
        <v>8</v>
      </c>
      <c r="M771" s="46" t="s">
        <v>6538</v>
      </c>
      <c r="N771" s="47" t="s">
        <v>612</v>
      </c>
      <c r="O771" s="46" t="s">
        <v>2174</v>
      </c>
      <c r="P771" s="47">
        <v>256</v>
      </c>
      <c r="Q771" s="46" t="s">
        <v>6539</v>
      </c>
      <c r="R771" s="46" t="s">
        <v>412</v>
      </c>
      <c r="S771" s="46" t="s">
        <v>2175</v>
      </c>
      <c r="T771" s="144">
        <v>24</v>
      </c>
      <c r="U771" s="46" t="s">
        <v>2176</v>
      </c>
      <c r="V771" s="46" t="s">
        <v>2183</v>
      </c>
      <c r="W771" s="132" t="s">
        <v>57</v>
      </c>
      <c r="X771" s="144">
        <v>4.4800000000000004</v>
      </c>
      <c r="Y771" s="144" t="s">
        <v>612</v>
      </c>
      <c r="Z771" s="144" t="s">
        <v>612</v>
      </c>
      <c r="AA771" s="47">
        <v>23</v>
      </c>
      <c r="AB771" s="221" t="s">
        <v>2178</v>
      </c>
      <c r="AC771" s="145">
        <v>1</v>
      </c>
      <c r="AD771" s="150"/>
    </row>
    <row r="772" spans="1:30" s="137" customFormat="1" ht="28" x14ac:dyDescent="0.35">
      <c r="A772" s="149" t="s">
        <v>1218</v>
      </c>
      <c r="B772" s="46" t="s">
        <v>15</v>
      </c>
      <c r="C772" s="46" t="s">
        <v>7</v>
      </c>
      <c r="D772" s="48" t="s">
        <v>412</v>
      </c>
      <c r="E772" s="46" t="s">
        <v>1852</v>
      </c>
      <c r="F772" s="131" t="s">
        <v>1109</v>
      </c>
      <c r="G772" s="131" t="s">
        <v>1109</v>
      </c>
      <c r="H772" s="142">
        <v>1999</v>
      </c>
      <c r="I772" s="58">
        <v>0.1</v>
      </c>
      <c r="J772" s="143">
        <v>1799.1</v>
      </c>
      <c r="K772" s="46" t="s">
        <v>2174</v>
      </c>
      <c r="L772" s="47">
        <v>8</v>
      </c>
      <c r="M772" s="46" t="s">
        <v>6538</v>
      </c>
      <c r="N772" s="47" t="s">
        <v>612</v>
      </c>
      <c r="O772" s="46" t="s">
        <v>2174</v>
      </c>
      <c r="P772" s="47">
        <v>256</v>
      </c>
      <c r="Q772" s="46" t="s">
        <v>6539</v>
      </c>
      <c r="R772" s="46" t="s">
        <v>412</v>
      </c>
      <c r="S772" s="46" t="s">
        <v>2175</v>
      </c>
      <c r="T772" s="144">
        <v>24</v>
      </c>
      <c r="U772" s="46" t="s">
        <v>2176</v>
      </c>
      <c r="V772" s="46" t="s">
        <v>2183</v>
      </c>
      <c r="W772" s="132" t="s">
        <v>57</v>
      </c>
      <c r="X772" s="144">
        <v>4.4800000000000004</v>
      </c>
      <c r="Y772" s="144" t="s">
        <v>612</v>
      </c>
      <c r="Z772" s="144" t="s">
        <v>612</v>
      </c>
      <c r="AA772" s="47">
        <v>23</v>
      </c>
      <c r="AB772" s="221" t="s">
        <v>2178</v>
      </c>
      <c r="AC772" s="145">
        <v>1</v>
      </c>
      <c r="AD772" s="150"/>
    </row>
    <row r="773" spans="1:30" s="137" customFormat="1" x14ac:dyDescent="0.35">
      <c r="A773" s="149" t="s">
        <v>1218</v>
      </c>
      <c r="B773" s="46" t="s">
        <v>15</v>
      </c>
      <c r="C773" s="46" t="s">
        <v>7</v>
      </c>
      <c r="D773" s="48" t="s">
        <v>412</v>
      </c>
      <c r="E773" s="46" t="s">
        <v>1853</v>
      </c>
      <c r="F773" s="131" t="s">
        <v>1111</v>
      </c>
      <c r="G773" s="131" t="s">
        <v>1111</v>
      </c>
      <c r="H773" s="142">
        <v>1999</v>
      </c>
      <c r="I773" s="58">
        <v>0.1</v>
      </c>
      <c r="J773" s="143">
        <v>1799.1</v>
      </c>
      <c r="K773" s="46" t="s">
        <v>2174</v>
      </c>
      <c r="L773" s="47">
        <v>8</v>
      </c>
      <c r="M773" s="46" t="s">
        <v>6538</v>
      </c>
      <c r="N773" s="47" t="s">
        <v>612</v>
      </c>
      <c r="O773" s="46" t="s">
        <v>2174</v>
      </c>
      <c r="P773" s="47">
        <v>256</v>
      </c>
      <c r="Q773" s="46" t="s">
        <v>6539</v>
      </c>
      <c r="R773" s="46" t="s">
        <v>412</v>
      </c>
      <c r="S773" s="46" t="s">
        <v>2175</v>
      </c>
      <c r="T773" s="144">
        <v>24</v>
      </c>
      <c r="U773" s="46" t="s">
        <v>2176</v>
      </c>
      <c r="V773" s="46" t="s">
        <v>2183</v>
      </c>
      <c r="W773" s="132" t="s">
        <v>57</v>
      </c>
      <c r="X773" s="144">
        <v>4.4800000000000004</v>
      </c>
      <c r="Y773" s="144" t="s">
        <v>612</v>
      </c>
      <c r="Z773" s="144" t="s">
        <v>612</v>
      </c>
      <c r="AA773" s="47">
        <v>23</v>
      </c>
      <c r="AB773" s="221" t="s">
        <v>2178</v>
      </c>
      <c r="AC773" s="145">
        <v>1</v>
      </c>
      <c r="AD773" s="150"/>
    </row>
    <row r="774" spans="1:30" s="137" customFormat="1" ht="28" x14ac:dyDescent="0.35">
      <c r="A774" s="149" t="s">
        <v>1218</v>
      </c>
      <c r="B774" s="46" t="s">
        <v>15</v>
      </c>
      <c r="C774" s="46" t="s">
        <v>7</v>
      </c>
      <c r="D774" s="48" t="s">
        <v>412</v>
      </c>
      <c r="E774" s="46" t="s">
        <v>1854</v>
      </c>
      <c r="F774" s="131" t="s">
        <v>1113</v>
      </c>
      <c r="G774" s="131" t="s">
        <v>1113</v>
      </c>
      <c r="H774" s="142">
        <v>1999</v>
      </c>
      <c r="I774" s="58">
        <v>0.1</v>
      </c>
      <c r="J774" s="143">
        <v>1799.1</v>
      </c>
      <c r="K774" s="46" t="s">
        <v>2174</v>
      </c>
      <c r="L774" s="47">
        <v>8</v>
      </c>
      <c r="M774" s="46" t="s">
        <v>6538</v>
      </c>
      <c r="N774" s="47" t="s">
        <v>612</v>
      </c>
      <c r="O774" s="46" t="s">
        <v>2174</v>
      </c>
      <c r="P774" s="47">
        <v>256</v>
      </c>
      <c r="Q774" s="46" t="s">
        <v>6539</v>
      </c>
      <c r="R774" s="46" t="s">
        <v>412</v>
      </c>
      <c r="S774" s="46" t="s">
        <v>2175</v>
      </c>
      <c r="T774" s="144">
        <v>24</v>
      </c>
      <c r="U774" s="46" t="s">
        <v>2176</v>
      </c>
      <c r="V774" s="46" t="s">
        <v>2183</v>
      </c>
      <c r="W774" s="132" t="s">
        <v>57</v>
      </c>
      <c r="X774" s="144">
        <v>4.4800000000000004</v>
      </c>
      <c r="Y774" s="144" t="s">
        <v>612</v>
      </c>
      <c r="Z774" s="144" t="s">
        <v>612</v>
      </c>
      <c r="AA774" s="47">
        <v>23</v>
      </c>
      <c r="AB774" s="221" t="s">
        <v>2178</v>
      </c>
      <c r="AC774" s="145">
        <v>1</v>
      </c>
      <c r="AD774" s="150"/>
    </row>
    <row r="775" spans="1:30" s="137" customFormat="1" ht="28" x14ac:dyDescent="0.35">
      <c r="A775" s="149" t="s">
        <v>1218</v>
      </c>
      <c r="B775" s="46" t="s">
        <v>15</v>
      </c>
      <c r="C775" s="46" t="s">
        <v>7</v>
      </c>
      <c r="D775" s="48" t="s">
        <v>412</v>
      </c>
      <c r="E775" s="46" t="s">
        <v>2184</v>
      </c>
      <c r="F775" s="131" t="s">
        <v>1114</v>
      </c>
      <c r="G775" s="131" t="s">
        <v>1114</v>
      </c>
      <c r="H775" s="142">
        <v>2299</v>
      </c>
      <c r="I775" s="58">
        <v>0.1</v>
      </c>
      <c r="J775" s="143">
        <v>2069.1</v>
      </c>
      <c r="K775" s="46" t="s">
        <v>2174</v>
      </c>
      <c r="L775" s="47">
        <v>8</v>
      </c>
      <c r="M775" s="46" t="s">
        <v>6538</v>
      </c>
      <c r="N775" s="47" t="s">
        <v>612</v>
      </c>
      <c r="O775" s="46" t="s">
        <v>2174</v>
      </c>
      <c r="P775" s="47">
        <v>256</v>
      </c>
      <c r="Q775" s="46" t="s">
        <v>6539</v>
      </c>
      <c r="R775" s="46" t="s">
        <v>412</v>
      </c>
      <c r="S775" s="46" t="s">
        <v>2175</v>
      </c>
      <c r="T775" s="144">
        <v>24</v>
      </c>
      <c r="U775" s="46" t="s">
        <v>2176</v>
      </c>
      <c r="V775" s="46" t="s">
        <v>2183</v>
      </c>
      <c r="W775" s="132" t="s">
        <v>57</v>
      </c>
      <c r="X775" s="144">
        <v>4.4800000000000004</v>
      </c>
      <c r="Y775" s="144" t="s">
        <v>612</v>
      </c>
      <c r="Z775" s="144" t="s">
        <v>612</v>
      </c>
      <c r="AA775" s="47">
        <v>23</v>
      </c>
      <c r="AB775" s="221" t="s">
        <v>2178</v>
      </c>
      <c r="AC775" s="145">
        <v>1</v>
      </c>
      <c r="AD775" s="150"/>
    </row>
    <row r="776" spans="1:30" s="137" customFormat="1" ht="28" x14ac:dyDescent="0.35">
      <c r="A776" s="149" t="s">
        <v>1218</v>
      </c>
      <c r="B776" s="46" t="s">
        <v>15</v>
      </c>
      <c r="C776" s="46" t="s">
        <v>7</v>
      </c>
      <c r="D776" s="48" t="s">
        <v>412</v>
      </c>
      <c r="E776" s="46" t="s">
        <v>2185</v>
      </c>
      <c r="F776" s="131" t="s">
        <v>1116</v>
      </c>
      <c r="G776" s="131" t="s">
        <v>1116</v>
      </c>
      <c r="H776" s="142">
        <v>2299</v>
      </c>
      <c r="I776" s="58">
        <v>0.1</v>
      </c>
      <c r="J776" s="143">
        <v>2069.1</v>
      </c>
      <c r="K776" s="46" t="s">
        <v>2174</v>
      </c>
      <c r="L776" s="47">
        <v>8</v>
      </c>
      <c r="M776" s="46" t="s">
        <v>6538</v>
      </c>
      <c r="N776" s="47" t="s">
        <v>612</v>
      </c>
      <c r="O776" s="46" t="s">
        <v>2174</v>
      </c>
      <c r="P776" s="47">
        <v>256</v>
      </c>
      <c r="Q776" s="46" t="s">
        <v>6539</v>
      </c>
      <c r="R776" s="46" t="s">
        <v>412</v>
      </c>
      <c r="S776" s="46" t="s">
        <v>2175</v>
      </c>
      <c r="T776" s="144">
        <v>24</v>
      </c>
      <c r="U776" s="46" t="s">
        <v>2176</v>
      </c>
      <c r="V776" s="46" t="s">
        <v>2183</v>
      </c>
      <c r="W776" s="132" t="s">
        <v>57</v>
      </c>
      <c r="X776" s="144">
        <v>4.4800000000000004</v>
      </c>
      <c r="Y776" s="144" t="s">
        <v>612</v>
      </c>
      <c r="Z776" s="144" t="s">
        <v>612</v>
      </c>
      <c r="AA776" s="47">
        <v>23</v>
      </c>
      <c r="AB776" s="221" t="s">
        <v>2178</v>
      </c>
      <c r="AC776" s="145">
        <v>1</v>
      </c>
      <c r="AD776" s="150"/>
    </row>
    <row r="777" spans="1:30" s="137" customFormat="1" x14ac:dyDescent="0.35">
      <c r="A777" s="149" t="s">
        <v>1218</v>
      </c>
      <c r="B777" s="46" t="s">
        <v>15</v>
      </c>
      <c r="C777" s="46" t="s">
        <v>7</v>
      </c>
      <c r="D777" s="48" t="s">
        <v>412</v>
      </c>
      <c r="E777" s="46" t="s">
        <v>2186</v>
      </c>
      <c r="F777" s="131" t="s">
        <v>1117</v>
      </c>
      <c r="G777" s="131" t="s">
        <v>1117</v>
      </c>
      <c r="H777" s="142">
        <v>2299</v>
      </c>
      <c r="I777" s="58">
        <v>0.1</v>
      </c>
      <c r="J777" s="143">
        <v>2069.1</v>
      </c>
      <c r="K777" s="46" t="s">
        <v>2174</v>
      </c>
      <c r="L777" s="47">
        <v>8</v>
      </c>
      <c r="M777" s="46" t="s">
        <v>6538</v>
      </c>
      <c r="N777" s="47" t="s">
        <v>612</v>
      </c>
      <c r="O777" s="46" t="s">
        <v>2174</v>
      </c>
      <c r="P777" s="47">
        <v>256</v>
      </c>
      <c r="Q777" s="46" t="s">
        <v>6539</v>
      </c>
      <c r="R777" s="46" t="s">
        <v>412</v>
      </c>
      <c r="S777" s="46" t="s">
        <v>2175</v>
      </c>
      <c r="T777" s="144">
        <v>24</v>
      </c>
      <c r="U777" s="46" t="s">
        <v>2176</v>
      </c>
      <c r="V777" s="46" t="s">
        <v>2183</v>
      </c>
      <c r="W777" s="132" t="s">
        <v>57</v>
      </c>
      <c r="X777" s="144">
        <v>4.4800000000000004</v>
      </c>
      <c r="Y777" s="144" t="s">
        <v>612</v>
      </c>
      <c r="Z777" s="144" t="s">
        <v>612</v>
      </c>
      <c r="AA777" s="47">
        <v>23</v>
      </c>
      <c r="AB777" s="221" t="s">
        <v>2178</v>
      </c>
      <c r="AC777" s="145">
        <v>1</v>
      </c>
      <c r="AD777" s="150"/>
    </row>
    <row r="778" spans="1:30" s="137" customFormat="1" ht="28" x14ac:dyDescent="0.35">
      <c r="A778" s="149" t="s">
        <v>1218</v>
      </c>
      <c r="B778" s="46" t="s">
        <v>15</v>
      </c>
      <c r="C778" s="46" t="s">
        <v>7</v>
      </c>
      <c r="D778" s="48" t="s">
        <v>412</v>
      </c>
      <c r="E778" s="46" t="s">
        <v>2187</v>
      </c>
      <c r="F778" s="131" t="s">
        <v>1118</v>
      </c>
      <c r="G778" s="131" t="s">
        <v>1118</v>
      </c>
      <c r="H778" s="142">
        <v>2299</v>
      </c>
      <c r="I778" s="58">
        <v>0.1</v>
      </c>
      <c r="J778" s="143">
        <v>2069.1</v>
      </c>
      <c r="K778" s="46" t="s">
        <v>2174</v>
      </c>
      <c r="L778" s="47">
        <v>8</v>
      </c>
      <c r="M778" s="46" t="s">
        <v>6538</v>
      </c>
      <c r="N778" s="47" t="s">
        <v>612</v>
      </c>
      <c r="O778" s="46" t="s">
        <v>2174</v>
      </c>
      <c r="P778" s="47">
        <v>256</v>
      </c>
      <c r="Q778" s="46" t="s">
        <v>6539</v>
      </c>
      <c r="R778" s="46" t="s">
        <v>412</v>
      </c>
      <c r="S778" s="46" t="s">
        <v>2175</v>
      </c>
      <c r="T778" s="144">
        <v>24</v>
      </c>
      <c r="U778" s="46" t="s">
        <v>2176</v>
      </c>
      <c r="V778" s="46" t="s">
        <v>2183</v>
      </c>
      <c r="W778" s="132" t="s">
        <v>57</v>
      </c>
      <c r="X778" s="144">
        <v>4.4800000000000004</v>
      </c>
      <c r="Y778" s="144" t="s">
        <v>612</v>
      </c>
      <c r="Z778" s="144" t="s">
        <v>612</v>
      </c>
      <c r="AA778" s="47">
        <v>23</v>
      </c>
      <c r="AB778" s="221" t="s">
        <v>2178</v>
      </c>
      <c r="AC778" s="145">
        <v>1</v>
      </c>
      <c r="AD778" s="150"/>
    </row>
    <row r="779" spans="1:30" s="137" customFormat="1" ht="28" x14ac:dyDescent="0.35">
      <c r="A779" s="149" t="s">
        <v>1218</v>
      </c>
      <c r="B779" s="46" t="s">
        <v>15</v>
      </c>
      <c r="C779" s="46" t="s">
        <v>7</v>
      </c>
      <c r="D779" s="48" t="s">
        <v>412</v>
      </c>
      <c r="E779" s="46" t="s">
        <v>2188</v>
      </c>
      <c r="F779" s="131" t="s">
        <v>1119</v>
      </c>
      <c r="G779" s="131" t="s">
        <v>1119</v>
      </c>
      <c r="H779" s="142">
        <v>2599</v>
      </c>
      <c r="I779" s="58">
        <v>0.1</v>
      </c>
      <c r="J779" s="143">
        <v>2339.1</v>
      </c>
      <c r="K779" s="46" t="s">
        <v>2174</v>
      </c>
      <c r="L779" s="47">
        <v>8</v>
      </c>
      <c r="M779" s="46" t="s">
        <v>6538</v>
      </c>
      <c r="N779" s="47" t="s">
        <v>612</v>
      </c>
      <c r="O779" s="46" t="s">
        <v>2174</v>
      </c>
      <c r="P779" s="47">
        <v>512</v>
      </c>
      <c r="Q779" s="46" t="s">
        <v>6539</v>
      </c>
      <c r="R779" s="46" t="s">
        <v>412</v>
      </c>
      <c r="S779" s="46" t="s">
        <v>2175</v>
      </c>
      <c r="T779" s="144">
        <v>24</v>
      </c>
      <c r="U779" s="46" t="s">
        <v>2176</v>
      </c>
      <c r="V779" s="46" t="s">
        <v>2183</v>
      </c>
      <c r="W779" s="132" t="s">
        <v>57</v>
      </c>
      <c r="X779" s="144">
        <v>4.4800000000000004</v>
      </c>
      <c r="Y779" s="144" t="s">
        <v>612</v>
      </c>
      <c r="Z779" s="144" t="s">
        <v>612</v>
      </c>
      <c r="AA779" s="47">
        <v>23</v>
      </c>
      <c r="AB779" s="221" t="s">
        <v>2178</v>
      </c>
      <c r="AC779" s="145">
        <v>1</v>
      </c>
      <c r="AD779" s="150"/>
    </row>
    <row r="780" spans="1:30" s="137" customFormat="1" x14ac:dyDescent="0.35">
      <c r="A780" s="149" t="s">
        <v>1218</v>
      </c>
      <c r="B780" s="46" t="s">
        <v>15</v>
      </c>
      <c r="C780" s="46" t="s">
        <v>7</v>
      </c>
      <c r="D780" s="48" t="s">
        <v>412</v>
      </c>
      <c r="E780" s="46" t="s">
        <v>2189</v>
      </c>
      <c r="F780" s="131" t="s">
        <v>1120</v>
      </c>
      <c r="G780" s="131" t="s">
        <v>1120</v>
      </c>
      <c r="H780" s="142">
        <v>2599</v>
      </c>
      <c r="I780" s="58">
        <v>0.1</v>
      </c>
      <c r="J780" s="143">
        <v>2339.1</v>
      </c>
      <c r="K780" s="46" t="s">
        <v>2174</v>
      </c>
      <c r="L780" s="47">
        <v>8</v>
      </c>
      <c r="M780" s="46" t="s">
        <v>6538</v>
      </c>
      <c r="N780" s="47" t="s">
        <v>612</v>
      </c>
      <c r="O780" s="46" t="s">
        <v>2174</v>
      </c>
      <c r="P780" s="47">
        <v>512</v>
      </c>
      <c r="Q780" s="46" t="s">
        <v>6539</v>
      </c>
      <c r="R780" s="46" t="s">
        <v>412</v>
      </c>
      <c r="S780" s="46" t="s">
        <v>2175</v>
      </c>
      <c r="T780" s="144">
        <v>24</v>
      </c>
      <c r="U780" s="46" t="s">
        <v>2176</v>
      </c>
      <c r="V780" s="46" t="s">
        <v>2183</v>
      </c>
      <c r="W780" s="132" t="s">
        <v>57</v>
      </c>
      <c r="X780" s="144">
        <v>4.4800000000000004</v>
      </c>
      <c r="Y780" s="144" t="s">
        <v>612</v>
      </c>
      <c r="Z780" s="144" t="s">
        <v>612</v>
      </c>
      <c r="AA780" s="47">
        <v>23</v>
      </c>
      <c r="AB780" s="221" t="s">
        <v>2178</v>
      </c>
      <c r="AC780" s="145">
        <v>1</v>
      </c>
      <c r="AD780" s="150"/>
    </row>
    <row r="781" spans="1:30" s="137" customFormat="1" x14ac:dyDescent="0.35">
      <c r="A781" s="149" t="s">
        <v>1218</v>
      </c>
      <c r="B781" s="46" t="s">
        <v>15</v>
      </c>
      <c r="C781" s="46" t="s">
        <v>7</v>
      </c>
      <c r="D781" s="48" t="s">
        <v>412</v>
      </c>
      <c r="E781" s="46" t="s">
        <v>2190</v>
      </c>
      <c r="F781" s="131" t="s">
        <v>1121</v>
      </c>
      <c r="G781" s="131" t="s">
        <v>1121</v>
      </c>
      <c r="H781" s="142">
        <v>2599</v>
      </c>
      <c r="I781" s="58">
        <v>0.1</v>
      </c>
      <c r="J781" s="143">
        <v>2339.1</v>
      </c>
      <c r="K781" s="46" t="s">
        <v>2174</v>
      </c>
      <c r="L781" s="47">
        <v>8</v>
      </c>
      <c r="M781" s="46" t="s">
        <v>6538</v>
      </c>
      <c r="N781" s="47" t="s">
        <v>612</v>
      </c>
      <c r="O781" s="46" t="s">
        <v>2174</v>
      </c>
      <c r="P781" s="47">
        <v>512</v>
      </c>
      <c r="Q781" s="46" t="s">
        <v>6539</v>
      </c>
      <c r="R781" s="46" t="s">
        <v>412</v>
      </c>
      <c r="S781" s="46" t="s">
        <v>2175</v>
      </c>
      <c r="T781" s="144">
        <v>24</v>
      </c>
      <c r="U781" s="46" t="s">
        <v>2176</v>
      </c>
      <c r="V781" s="46" t="s">
        <v>2183</v>
      </c>
      <c r="W781" s="132" t="s">
        <v>57</v>
      </c>
      <c r="X781" s="144">
        <v>4.4800000000000004</v>
      </c>
      <c r="Y781" s="144" t="s">
        <v>612</v>
      </c>
      <c r="Z781" s="144" t="s">
        <v>612</v>
      </c>
      <c r="AA781" s="47">
        <v>23</v>
      </c>
      <c r="AB781" s="221" t="s">
        <v>2178</v>
      </c>
      <c r="AC781" s="145">
        <v>1</v>
      </c>
      <c r="AD781" s="150"/>
    </row>
    <row r="782" spans="1:30" s="137" customFormat="1" ht="28" x14ac:dyDescent="0.35">
      <c r="A782" s="149" t="s">
        <v>1218</v>
      </c>
      <c r="B782" s="46" t="s">
        <v>15</v>
      </c>
      <c r="C782" s="46" t="s">
        <v>7</v>
      </c>
      <c r="D782" s="48" t="s">
        <v>412</v>
      </c>
      <c r="E782" s="46" t="s">
        <v>2191</v>
      </c>
      <c r="F782" s="131" t="s">
        <v>1122</v>
      </c>
      <c r="G782" s="131" t="s">
        <v>1122</v>
      </c>
      <c r="H782" s="142">
        <v>2599</v>
      </c>
      <c r="I782" s="58">
        <v>0.1</v>
      </c>
      <c r="J782" s="143">
        <v>2339.1</v>
      </c>
      <c r="K782" s="46" t="s">
        <v>2174</v>
      </c>
      <c r="L782" s="47">
        <v>8</v>
      </c>
      <c r="M782" s="46" t="s">
        <v>6538</v>
      </c>
      <c r="N782" s="47" t="s">
        <v>612</v>
      </c>
      <c r="O782" s="46" t="s">
        <v>2174</v>
      </c>
      <c r="P782" s="47">
        <v>512</v>
      </c>
      <c r="Q782" s="46" t="s">
        <v>6539</v>
      </c>
      <c r="R782" s="46" t="s">
        <v>412</v>
      </c>
      <c r="S782" s="46" t="s">
        <v>2175</v>
      </c>
      <c r="T782" s="144">
        <v>24</v>
      </c>
      <c r="U782" s="46" t="s">
        <v>2176</v>
      </c>
      <c r="V782" s="46" t="s">
        <v>2183</v>
      </c>
      <c r="W782" s="132" t="s">
        <v>57</v>
      </c>
      <c r="X782" s="144">
        <v>4.4800000000000004</v>
      </c>
      <c r="Y782" s="144" t="s">
        <v>612</v>
      </c>
      <c r="Z782" s="144" t="s">
        <v>612</v>
      </c>
      <c r="AA782" s="47">
        <v>23</v>
      </c>
      <c r="AB782" s="221" t="s">
        <v>2178</v>
      </c>
      <c r="AC782" s="145">
        <v>1</v>
      </c>
      <c r="AD782" s="150"/>
    </row>
    <row r="783" spans="1:30" s="137" customFormat="1" ht="42" x14ac:dyDescent="0.35">
      <c r="A783" s="149" t="s">
        <v>1218</v>
      </c>
      <c r="B783" s="46" t="s">
        <v>15</v>
      </c>
      <c r="C783" s="46" t="s">
        <v>9</v>
      </c>
      <c r="D783" s="46" t="s">
        <v>44</v>
      </c>
      <c r="E783" s="46" t="s">
        <v>6686</v>
      </c>
      <c r="F783" s="131" t="s">
        <v>6687</v>
      </c>
      <c r="G783" s="131" t="s">
        <v>6687</v>
      </c>
      <c r="H783" s="142">
        <v>1799</v>
      </c>
      <c r="I783" s="58">
        <v>0.11</v>
      </c>
      <c r="J783" s="143">
        <v>1601.11</v>
      </c>
      <c r="K783" s="46" t="s">
        <v>6688</v>
      </c>
      <c r="L783" s="47">
        <v>8</v>
      </c>
      <c r="M783" s="46" t="s">
        <v>4539</v>
      </c>
      <c r="N783" s="47" t="s">
        <v>5477</v>
      </c>
      <c r="O783" s="46" t="s">
        <v>1245</v>
      </c>
      <c r="P783" s="47">
        <v>128</v>
      </c>
      <c r="Q783" s="46" t="s">
        <v>6652</v>
      </c>
      <c r="R783" s="46" t="s">
        <v>44</v>
      </c>
      <c r="S783" s="46" t="s">
        <v>883</v>
      </c>
      <c r="T783" s="144">
        <v>13</v>
      </c>
      <c r="U783" s="46" t="s">
        <v>2176</v>
      </c>
      <c r="V783" s="46" t="s">
        <v>6689</v>
      </c>
      <c r="W783" s="132" t="s">
        <v>57</v>
      </c>
      <c r="X783" s="144">
        <v>0.9</v>
      </c>
      <c r="Y783" s="144">
        <v>65</v>
      </c>
      <c r="Z783" s="144">
        <v>47.7</v>
      </c>
      <c r="AA783" s="47">
        <v>51</v>
      </c>
      <c r="AB783" s="221" t="s">
        <v>6690</v>
      </c>
      <c r="AC783" s="145">
        <v>2</v>
      </c>
      <c r="AD783" s="150"/>
    </row>
    <row r="784" spans="1:30" s="137" customFormat="1" ht="42" x14ac:dyDescent="0.35">
      <c r="A784" s="149" t="s">
        <v>1218</v>
      </c>
      <c r="B784" s="46" t="s">
        <v>15</v>
      </c>
      <c r="C784" s="46" t="s">
        <v>9</v>
      </c>
      <c r="D784" s="46" t="s">
        <v>44</v>
      </c>
      <c r="E784" s="46" t="s">
        <v>6691</v>
      </c>
      <c r="F784" s="131" t="s">
        <v>5511</v>
      </c>
      <c r="G784" s="131" t="s">
        <v>5511</v>
      </c>
      <c r="H784" s="142">
        <v>1949</v>
      </c>
      <c r="I784" s="58">
        <v>0.11</v>
      </c>
      <c r="J784" s="143">
        <v>1734.61</v>
      </c>
      <c r="K784" s="46" t="s">
        <v>6688</v>
      </c>
      <c r="L784" s="47">
        <v>8</v>
      </c>
      <c r="M784" s="46" t="s">
        <v>6692</v>
      </c>
      <c r="N784" s="47" t="s">
        <v>5477</v>
      </c>
      <c r="O784" s="46" t="s">
        <v>1245</v>
      </c>
      <c r="P784" s="47">
        <v>256</v>
      </c>
      <c r="Q784" s="46" t="s">
        <v>6652</v>
      </c>
      <c r="R784" s="46" t="s">
        <v>44</v>
      </c>
      <c r="S784" s="46" t="s">
        <v>883</v>
      </c>
      <c r="T784" s="144">
        <v>13</v>
      </c>
      <c r="U784" s="46" t="s">
        <v>2176</v>
      </c>
      <c r="V784" s="46" t="s">
        <v>6689</v>
      </c>
      <c r="W784" s="132" t="s">
        <v>57</v>
      </c>
      <c r="X784" s="144">
        <v>0.9</v>
      </c>
      <c r="Y784" s="144">
        <v>65</v>
      </c>
      <c r="Z784" s="144">
        <v>47.7</v>
      </c>
      <c r="AA784" s="47">
        <v>51</v>
      </c>
      <c r="AB784" s="221" t="s">
        <v>6690</v>
      </c>
      <c r="AC784" s="145">
        <v>2</v>
      </c>
      <c r="AD784" s="150"/>
    </row>
    <row r="785" spans="1:30" s="137" customFormat="1" ht="42" x14ac:dyDescent="0.35">
      <c r="A785" s="149" t="s">
        <v>1218</v>
      </c>
      <c r="B785" s="46" t="s">
        <v>15</v>
      </c>
      <c r="C785" s="46" t="s">
        <v>9</v>
      </c>
      <c r="D785" s="46" t="s">
        <v>44</v>
      </c>
      <c r="E785" s="46" t="s">
        <v>6693</v>
      </c>
      <c r="F785" s="131" t="s">
        <v>6694</v>
      </c>
      <c r="G785" s="131" t="s">
        <v>6694</v>
      </c>
      <c r="H785" s="142">
        <v>1949</v>
      </c>
      <c r="I785" s="58">
        <v>0.11</v>
      </c>
      <c r="J785" s="143">
        <v>1734.61</v>
      </c>
      <c r="K785" s="46" t="s">
        <v>6688</v>
      </c>
      <c r="L785" s="47">
        <v>8</v>
      </c>
      <c r="M785" s="46" t="s">
        <v>6695</v>
      </c>
      <c r="N785" s="47" t="s">
        <v>5477</v>
      </c>
      <c r="O785" s="46" t="s">
        <v>1245</v>
      </c>
      <c r="P785" s="47">
        <v>256</v>
      </c>
      <c r="Q785" s="46" t="s">
        <v>6652</v>
      </c>
      <c r="R785" s="46" t="s">
        <v>44</v>
      </c>
      <c r="S785" s="46" t="s">
        <v>883</v>
      </c>
      <c r="T785" s="144">
        <v>13</v>
      </c>
      <c r="U785" s="46" t="s">
        <v>2176</v>
      </c>
      <c r="V785" s="46" t="s">
        <v>6689</v>
      </c>
      <c r="W785" s="132" t="s">
        <v>57</v>
      </c>
      <c r="X785" s="144">
        <v>0.9</v>
      </c>
      <c r="Y785" s="144">
        <v>65</v>
      </c>
      <c r="Z785" s="144">
        <v>47.7</v>
      </c>
      <c r="AA785" s="47">
        <v>51</v>
      </c>
      <c r="AB785" s="221" t="s">
        <v>6690</v>
      </c>
      <c r="AC785" s="145">
        <v>2</v>
      </c>
      <c r="AD785" s="150"/>
    </row>
    <row r="786" spans="1:30" s="137" customFormat="1" ht="42" x14ac:dyDescent="0.35">
      <c r="A786" s="149" t="s">
        <v>1218</v>
      </c>
      <c r="B786" s="46" t="s">
        <v>15</v>
      </c>
      <c r="C786" s="46" t="s">
        <v>9</v>
      </c>
      <c r="D786" s="46" t="s">
        <v>44</v>
      </c>
      <c r="E786" s="46" t="s">
        <v>6405</v>
      </c>
      <c r="F786" s="131" t="s">
        <v>6087</v>
      </c>
      <c r="G786" s="131" t="s">
        <v>6087</v>
      </c>
      <c r="H786" s="142">
        <v>2399</v>
      </c>
      <c r="I786" s="58">
        <v>0.11</v>
      </c>
      <c r="J786" s="143">
        <v>2135.11</v>
      </c>
      <c r="K786" s="46" t="s">
        <v>6688</v>
      </c>
      <c r="L786" s="47">
        <v>16</v>
      </c>
      <c r="M786" s="46" t="s">
        <v>6696</v>
      </c>
      <c r="N786" s="47" t="s">
        <v>5477</v>
      </c>
      <c r="O786" s="46" t="s">
        <v>1245</v>
      </c>
      <c r="P786" s="47">
        <v>256</v>
      </c>
      <c r="Q786" s="46" t="s">
        <v>6652</v>
      </c>
      <c r="R786" s="46" t="s">
        <v>44</v>
      </c>
      <c r="S786" s="46" t="s">
        <v>883</v>
      </c>
      <c r="T786" s="144">
        <v>13</v>
      </c>
      <c r="U786" s="46" t="s">
        <v>2176</v>
      </c>
      <c r="V786" s="46" t="s">
        <v>6689</v>
      </c>
      <c r="W786" s="132" t="s">
        <v>57</v>
      </c>
      <c r="X786" s="144">
        <v>0.9</v>
      </c>
      <c r="Y786" s="144">
        <v>65</v>
      </c>
      <c r="Z786" s="144">
        <v>47.7</v>
      </c>
      <c r="AA786" s="47">
        <v>51</v>
      </c>
      <c r="AB786" s="221" t="s">
        <v>6690</v>
      </c>
      <c r="AC786" s="145">
        <v>2</v>
      </c>
      <c r="AD786" s="150"/>
    </row>
    <row r="787" spans="1:30" s="137" customFormat="1" ht="42" x14ac:dyDescent="0.35">
      <c r="A787" s="149" t="s">
        <v>1218</v>
      </c>
      <c r="B787" s="46" t="s">
        <v>15</v>
      </c>
      <c r="C787" s="46" t="s">
        <v>9</v>
      </c>
      <c r="D787" s="46" t="s">
        <v>44</v>
      </c>
      <c r="E787" s="46" t="s">
        <v>6409</v>
      </c>
      <c r="F787" s="131" t="s">
        <v>6089</v>
      </c>
      <c r="G787" s="131" t="s">
        <v>6089</v>
      </c>
      <c r="H787" s="142">
        <v>2399</v>
      </c>
      <c r="I787" s="58">
        <v>0.11</v>
      </c>
      <c r="J787" s="143">
        <v>2135.11</v>
      </c>
      <c r="K787" s="46" t="s">
        <v>6688</v>
      </c>
      <c r="L787" s="47">
        <v>16</v>
      </c>
      <c r="M787" s="46" t="s">
        <v>6697</v>
      </c>
      <c r="N787" s="47" t="s">
        <v>5477</v>
      </c>
      <c r="O787" s="46" t="s">
        <v>1245</v>
      </c>
      <c r="P787" s="47">
        <v>256</v>
      </c>
      <c r="Q787" s="46" t="s">
        <v>6652</v>
      </c>
      <c r="R787" s="46" t="s">
        <v>44</v>
      </c>
      <c r="S787" s="46" t="s">
        <v>883</v>
      </c>
      <c r="T787" s="144">
        <v>13</v>
      </c>
      <c r="U787" s="46" t="s">
        <v>2176</v>
      </c>
      <c r="V787" s="46" t="s">
        <v>6689</v>
      </c>
      <c r="W787" s="132" t="s">
        <v>57</v>
      </c>
      <c r="X787" s="144">
        <v>0.9</v>
      </c>
      <c r="Y787" s="144">
        <v>65</v>
      </c>
      <c r="Z787" s="144">
        <v>47.7</v>
      </c>
      <c r="AA787" s="47">
        <v>51</v>
      </c>
      <c r="AB787" s="221" t="s">
        <v>6690</v>
      </c>
      <c r="AC787" s="145">
        <v>2</v>
      </c>
      <c r="AD787" s="150"/>
    </row>
    <row r="788" spans="1:30" s="137" customFormat="1" ht="42" x14ac:dyDescent="0.35">
      <c r="A788" s="149" t="s">
        <v>1218</v>
      </c>
      <c r="B788" s="46" t="s">
        <v>15</v>
      </c>
      <c r="C788" s="46" t="s">
        <v>9</v>
      </c>
      <c r="D788" s="46" t="s">
        <v>44</v>
      </c>
      <c r="E788" s="46" t="s">
        <v>6411</v>
      </c>
      <c r="F788" s="131" t="s">
        <v>6090</v>
      </c>
      <c r="G788" s="131" t="s">
        <v>6090</v>
      </c>
      <c r="H788" s="142">
        <v>2699</v>
      </c>
      <c r="I788" s="58">
        <v>0.11</v>
      </c>
      <c r="J788" s="143">
        <v>2402.11</v>
      </c>
      <c r="K788" s="46" t="s">
        <v>6698</v>
      </c>
      <c r="L788" s="47">
        <v>16</v>
      </c>
      <c r="M788" s="46" t="s">
        <v>6699</v>
      </c>
      <c r="N788" s="47" t="s">
        <v>5477</v>
      </c>
      <c r="O788" s="46" t="s">
        <v>1245</v>
      </c>
      <c r="P788" s="47">
        <v>256</v>
      </c>
      <c r="Q788" s="46" t="s">
        <v>6652</v>
      </c>
      <c r="R788" s="46" t="s">
        <v>44</v>
      </c>
      <c r="S788" s="46" t="s">
        <v>883</v>
      </c>
      <c r="T788" s="144">
        <v>13</v>
      </c>
      <c r="U788" s="46" t="s">
        <v>2176</v>
      </c>
      <c r="V788" s="46" t="s">
        <v>6689</v>
      </c>
      <c r="W788" s="132" t="s">
        <v>57</v>
      </c>
      <c r="X788" s="144">
        <v>0.9</v>
      </c>
      <c r="Y788" s="144">
        <v>65</v>
      </c>
      <c r="Z788" s="144">
        <v>47.7</v>
      </c>
      <c r="AA788" s="47">
        <v>51</v>
      </c>
      <c r="AB788" s="221" t="s">
        <v>6690</v>
      </c>
      <c r="AC788" s="145">
        <v>2</v>
      </c>
      <c r="AD788" s="150"/>
    </row>
    <row r="789" spans="1:30" s="137" customFormat="1" ht="42" x14ac:dyDescent="0.35">
      <c r="A789" s="149" t="s">
        <v>1218</v>
      </c>
      <c r="B789" s="46" t="s">
        <v>15</v>
      </c>
      <c r="C789" s="46" t="s">
        <v>9</v>
      </c>
      <c r="D789" s="46" t="s">
        <v>44</v>
      </c>
      <c r="E789" s="46" t="s">
        <v>6412</v>
      </c>
      <c r="F789" s="131" t="s">
        <v>6091</v>
      </c>
      <c r="G789" s="131" t="s">
        <v>6091</v>
      </c>
      <c r="H789" s="142">
        <v>2699</v>
      </c>
      <c r="I789" s="58">
        <v>0.11</v>
      </c>
      <c r="J789" s="143">
        <v>2402.11</v>
      </c>
      <c r="K789" s="46" t="s">
        <v>6698</v>
      </c>
      <c r="L789" s="47">
        <v>16</v>
      </c>
      <c r="M789" s="46" t="s">
        <v>6700</v>
      </c>
      <c r="N789" s="47" t="s">
        <v>5477</v>
      </c>
      <c r="O789" s="46" t="s">
        <v>1245</v>
      </c>
      <c r="P789" s="47">
        <v>256</v>
      </c>
      <c r="Q789" s="46" t="s">
        <v>6652</v>
      </c>
      <c r="R789" s="46" t="s">
        <v>44</v>
      </c>
      <c r="S789" s="46" t="s">
        <v>883</v>
      </c>
      <c r="T789" s="144">
        <v>13</v>
      </c>
      <c r="U789" s="46" t="s">
        <v>2176</v>
      </c>
      <c r="V789" s="46" t="s">
        <v>6689</v>
      </c>
      <c r="W789" s="132" t="s">
        <v>57</v>
      </c>
      <c r="X789" s="144">
        <v>0.9</v>
      </c>
      <c r="Y789" s="144">
        <v>65</v>
      </c>
      <c r="Z789" s="144">
        <v>47.7</v>
      </c>
      <c r="AA789" s="47">
        <v>51</v>
      </c>
      <c r="AB789" s="221" t="s">
        <v>6690</v>
      </c>
      <c r="AC789" s="145">
        <v>2</v>
      </c>
      <c r="AD789" s="150"/>
    </row>
    <row r="790" spans="1:30" s="137" customFormat="1" ht="42" x14ac:dyDescent="0.35">
      <c r="A790" s="149" t="s">
        <v>1218</v>
      </c>
      <c r="B790" s="46" t="s">
        <v>15</v>
      </c>
      <c r="C790" s="46" t="s">
        <v>9</v>
      </c>
      <c r="D790" s="46" t="s">
        <v>44</v>
      </c>
      <c r="E790" s="46" t="s">
        <v>6701</v>
      </c>
      <c r="F790" s="131" t="s">
        <v>5513</v>
      </c>
      <c r="G790" s="131" t="s">
        <v>5513</v>
      </c>
      <c r="H790" s="142">
        <v>3149</v>
      </c>
      <c r="I790" s="58">
        <v>0.11</v>
      </c>
      <c r="J790" s="143">
        <v>2802.61</v>
      </c>
      <c r="K790" s="46" t="s">
        <v>6698</v>
      </c>
      <c r="L790" s="47">
        <v>16</v>
      </c>
      <c r="M790" s="46" t="s">
        <v>6702</v>
      </c>
      <c r="N790" s="47" t="s">
        <v>5477</v>
      </c>
      <c r="O790" s="46" t="s">
        <v>1245</v>
      </c>
      <c r="P790" s="47">
        <v>512</v>
      </c>
      <c r="Q790" s="46" t="s">
        <v>6652</v>
      </c>
      <c r="R790" s="46" t="s">
        <v>44</v>
      </c>
      <c r="S790" s="46" t="s">
        <v>883</v>
      </c>
      <c r="T790" s="144">
        <v>13</v>
      </c>
      <c r="U790" s="46" t="s">
        <v>2176</v>
      </c>
      <c r="V790" s="46" t="s">
        <v>6689</v>
      </c>
      <c r="W790" s="132" t="s">
        <v>57</v>
      </c>
      <c r="X790" s="144">
        <v>0.9</v>
      </c>
      <c r="Y790" s="144">
        <v>65</v>
      </c>
      <c r="Z790" s="144">
        <v>47.7</v>
      </c>
      <c r="AA790" s="47">
        <v>51</v>
      </c>
      <c r="AB790" s="221" t="s">
        <v>6690</v>
      </c>
      <c r="AC790" s="145">
        <v>2</v>
      </c>
      <c r="AD790" s="150"/>
    </row>
    <row r="791" spans="1:30" s="137" customFormat="1" ht="42" x14ac:dyDescent="0.35">
      <c r="A791" s="149" t="s">
        <v>1218</v>
      </c>
      <c r="B791" s="46" t="s">
        <v>15</v>
      </c>
      <c r="C791" s="46" t="s">
        <v>9</v>
      </c>
      <c r="D791" s="46" t="s">
        <v>44</v>
      </c>
      <c r="E791" s="46" t="s">
        <v>6703</v>
      </c>
      <c r="F791" s="131" t="s">
        <v>6704</v>
      </c>
      <c r="G791" s="131" t="s">
        <v>6704</v>
      </c>
      <c r="H791" s="142">
        <v>3149</v>
      </c>
      <c r="I791" s="58">
        <v>0.11</v>
      </c>
      <c r="J791" s="143">
        <v>2802.61</v>
      </c>
      <c r="K791" s="46" t="s">
        <v>6698</v>
      </c>
      <c r="L791" s="47">
        <v>16</v>
      </c>
      <c r="M791" s="46" t="s">
        <v>6705</v>
      </c>
      <c r="N791" s="47" t="s">
        <v>5477</v>
      </c>
      <c r="O791" s="46" t="s">
        <v>1245</v>
      </c>
      <c r="P791" s="47">
        <v>512</v>
      </c>
      <c r="Q791" s="46" t="s">
        <v>6652</v>
      </c>
      <c r="R791" s="46" t="s">
        <v>44</v>
      </c>
      <c r="S791" s="46" t="s">
        <v>883</v>
      </c>
      <c r="T791" s="144">
        <v>13</v>
      </c>
      <c r="U791" s="46" t="s">
        <v>2176</v>
      </c>
      <c r="V791" s="46" t="s">
        <v>6689</v>
      </c>
      <c r="W791" s="132" t="s">
        <v>57</v>
      </c>
      <c r="X791" s="144">
        <v>0.9</v>
      </c>
      <c r="Y791" s="144">
        <v>65</v>
      </c>
      <c r="Z791" s="144">
        <v>47.7</v>
      </c>
      <c r="AA791" s="47">
        <v>51</v>
      </c>
      <c r="AB791" s="221" t="s">
        <v>6690</v>
      </c>
      <c r="AC791" s="145">
        <v>2</v>
      </c>
      <c r="AD791" s="150"/>
    </row>
    <row r="792" spans="1:30" s="137" customFormat="1" ht="42" x14ac:dyDescent="0.35">
      <c r="A792" s="149" t="s">
        <v>1218</v>
      </c>
      <c r="B792" s="46" t="s">
        <v>15</v>
      </c>
      <c r="C792" s="46" t="s">
        <v>9</v>
      </c>
      <c r="D792" s="46" t="s">
        <v>44</v>
      </c>
      <c r="E792" s="46" t="s">
        <v>6706</v>
      </c>
      <c r="F792" s="131" t="s">
        <v>6707</v>
      </c>
      <c r="G792" s="131" t="s">
        <v>6707</v>
      </c>
      <c r="H792" s="142">
        <v>3649</v>
      </c>
      <c r="I792" s="58">
        <v>0.11</v>
      </c>
      <c r="J792" s="143">
        <v>3247.61</v>
      </c>
      <c r="K792" s="46" t="s">
        <v>6698</v>
      </c>
      <c r="L792" s="47">
        <v>16</v>
      </c>
      <c r="M792" s="46" t="s">
        <v>6708</v>
      </c>
      <c r="N792" s="47" t="s">
        <v>5477</v>
      </c>
      <c r="O792" s="46" t="s">
        <v>1245</v>
      </c>
      <c r="P792" s="47">
        <v>1024</v>
      </c>
      <c r="Q792" s="46" t="s">
        <v>6652</v>
      </c>
      <c r="R792" s="46" t="s">
        <v>44</v>
      </c>
      <c r="S792" s="46" t="s">
        <v>883</v>
      </c>
      <c r="T792" s="144">
        <v>13</v>
      </c>
      <c r="U792" s="46" t="s">
        <v>2176</v>
      </c>
      <c r="V792" s="46" t="s">
        <v>6689</v>
      </c>
      <c r="W792" s="132" t="s">
        <v>57</v>
      </c>
      <c r="X792" s="144">
        <v>0.9</v>
      </c>
      <c r="Y792" s="144">
        <v>65</v>
      </c>
      <c r="Z792" s="144">
        <v>47.7</v>
      </c>
      <c r="AA792" s="47">
        <v>51</v>
      </c>
      <c r="AB792" s="221" t="s">
        <v>6690</v>
      </c>
      <c r="AC792" s="145">
        <v>2</v>
      </c>
      <c r="AD792" s="150"/>
    </row>
    <row r="793" spans="1:30" s="137" customFormat="1" ht="42" x14ac:dyDescent="0.35">
      <c r="A793" s="149" t="s">
        <v>1218</v>
      </c>
      <c r="B793" s="46" t="s">
        <v>15</v>
      </c>
      <c r="C793" s="46" t="s">
        <v>9</v>
      </c>
      <c r="D793" s="46" t="s">
        <v>44</v>
      </c>
      <c r="E793" s="46" t="s">
        <v>6709</v>
      </c>
      <c r="F793" s="131" t="s">
        <v>6710</v>
      </c>
      <c r="G793" s="131" t="s">
        <v>6710</v>
      </c>
      <c r="H793" s="142">
        <v>4299</v>
      </c>
      <c r="I793" s="58">
        <v>0.11</v>
      </c>
      <c r="J793" s="143">
        <v>3826.11</v>
      </c>
      <c r="K793" s="46" t="s">
        <v>6698</v>
      </c>
      <c r="L793" s="47">
        <v>32</v>
      </c>
      <c r="M793" s="46" t="s">
        <v>6711</v>
      </c>
      <c r="N793" s="47" t="s">
        <v>5477</v>
      </c>
      <c r="O793" s="46" t="s">
        <v>1245</v>
      </c>
      <c r="P793" s="47">
        <v>1024</v>
      </c>
      <c r="Q793" s="46" t="s">
        <v>6652</v>
      </c>
      <c r="R793" s="46" t="s">
        <v>44</v>
      </c>
      <c r="S793" s="46" t="s">
        <v>883</v>
      </c>
      <c r="T793" s="144">
        <v>13</v>
      </c>
      <c r="U793" s="46" t="s">
        <v>2176</v>
      </c>
      <c r="V793" s="46" t="s">
        <v>6689</v>
      </c>
      <c r="W793" s="132" t="s">
        <v>57</v>
      </c>
      <c r="X793" s="144">
        <v>0.9</v>
      </c>
      <c r="Y793" s="144">
        <v>65</v>
      </c>
      <c r="Z793" s="144">
        <v>47.7</v>
      </c>
      <c r="AA793" s="47">
        <v>51</v>
      </c>
      <c r="AB793" s="221" t="s">
        <v>6690</v>
      </c>
      <c r="AC793" s="145">
        <v>2</v>
      </c>
      <c r="AD793" s="150"/>
    </row>
    <row r="794" spans="1:30" s="137" customFormat="1" ht="126" x14ac:dyDescent="0.35">
      <c r="A794" s="149" t="s">
        <v>1218</v>
      </c>
      <c r="B794" s="46" t="s">
        <v>15</v>
      </c>
      <c r="C794" s="46" t="s">
        <v>9</v>
      </c>
      <c r="D794" s="46" t="s">
        <v>44</v>
      </c>
      <c r="E794" s="46" t="s">
        <v>996</v>
      </c>
      <c r="F794" s="131" t="s">
        <v>995</v>
      </c>
      <c r="G794" s="131" t="s">
        <v>995</v>
      </c>
      <c r="H794" s="142">
        <v>699</v>
      </c>
      <c r="I794" s="58">
        <v>0.11</v>
      </c>
      <c r="J794" s="143">
        <v>622.11</v>
      </c>
      <c r="K794" s="46" t="s">
        <v>6712</v>
      </c>
      <c r="L794" s="47">
        <v>4</v>
      </c>
      <c r="M794" s="46" t="s">
        <v>1005</v>
      </c>
      <c r="N794" s="47" t="s">
        <v>5477</v>
      </c>
      <c r="O794" s="46" t="s">
        <v>1256</v>
      </c>
      <c r="P794" s="47">
        <v>64</v>
      </c>
      <c r="Q794" s="46" t="s">
        <v>6652</v>
      </c>
      <c r="R794" s="46" t="s">
        <v>44</v>
      </c>
      <c r="S794" s="46" t="s">
        <v>883</v>
      </c>
      <c r="T794" s="144">
        <v>10.5</v>
      </c>
      <c r="U794" s="46" t="s">
        <v>2176</v>
      </c>
      <c r="V794" s="46" t="s">
        <v>6713</v>
      </c>
      <c r="W794" s="132" t="s">
        <v>57</v>
      </c>
      <c r="X794" s="144">
        <v>0.5</v>
      </c>
      <c r="Y794" s="144">
        <v>39</v>
      </c>
      <c r="Z794" s="144">
        <v>28</v>
      </c>
      <c r="AA794" s="47">
        <v>39</v>
      </c>
      <c r="AB794" s="221" t="s">
        <v>6714</v>
      </c>
      <c r="AC794" s="145">
        <v>2</v>
      </c>
      <c r="AD794" s="150"/>
    </row>
    <row r="795" spans="1:30" s="137" customFormat="1" ht="126" x14ac:dyDescent="0.35">
      <c r="A795" s="149" t="s">
        <v>1218</v>
      </c>
      <c r="B795" s="46" t="s">
        <v>15</v>
      </c>
      <c r="C795" s="46" t="s">
        <v>9</v>
      </c>
      <c r="D795" s="46" t="s">
        <v>44</v>
      </c>
      <c r="E795" s="46" t="s">
        <v>993</v>
      </c>
      <c r="F795" s="131" t="s">
        <v>992</v>
      </c>
      <c r="G795" s="131" t="s">
        <v>992</v>
      </c>
      <c r="H795" s="142">
        <v>749</v>
      </c>
      <c r="I795" s="58">
        <v>0.11</v>
      </c>
      <c r="J795" s="143">
        <v>666.61</v>
      </c>
      <c r="K795" s="46" t="s">
        <v>6712</v>
      </c>
      <c r="L795" s="47">
        <v>4</v>
      </c>
      <c r="M795" s="46" t="s">
        <v>1005</v>
      </c>
      <c r="N795" s="47" t="s">
        <v>5477</v>
      </c>
      <c r="O795" s="46" t="s">
        <v>1256</v>
      </c>
      <c r="P795" s="47">
        <v>64</v>
      </c>
      <c r="Q795" s="46" t="s">
        <v>6652</v>
      </c>
      <c r="R795" s="46" t="s">
        <v>44</v>
      </c>
      <c r="S795" s="46" t="s">
        <v>883</v>
      </c>
      <c r="T795" s="144">
        <v>10.5</v>
      </c>
      <c r="U795" s="46" t="s">
        <v>2176</v>
      </c>
      <c r="V795" s="46" t="s">
        <v>6713</v>
      </c>
      <c r="W795" s="132" t="s">
        <v>57</v>
      </c>
      <c r="X795" s="144">
        <v>0.5</v>
      </c>
      <c r="Y795" s="144">
        <v>39</v>
      </c>
      <c r="Z795" s="144">
        <v>28</v>
      </c>
      <c r="AA795" s="47">
        <v>39</v>
      </c>
      <c r="AB795" s="221" t="s">
        <v>6714</v>
      </c>
      <c r="AC795" s="145">
        <v>2</v>
      </c>
      <c r="AD795" s="150"/>
    </row>
    <row r="796" spans="1:30" s="137" customFormat="1" ht="126" x14ac:dyDescent="0.35">
      <c r="A796" s="149" t="s">
        <v>1218</v>
      </c>
      <c r="B796" s="46" t="s">
        <v>15</v>
      </c>
      <c r="C796" s="46" t="s">
        <v>9</v>
      </c>
      <c r="D796" s="46" t="s">
        <v>44</v>
      </c>
      <c r="E796" s="46" t="s">
        <v>986</v>
      </c>
      <c r="F796" s="131" t="s">
        <v>985</v>
      </c>
      <c r="G796" s="131" t="s">
        <v>985</v>
      </c>
      <c r="H796" s="142">
        <v>769</v>
      </c>
      <c r="I796" s="58">
        <v>0.11</v>
      </c>
      <c r="J796" s="143">
        <v>684.41</v>
      </c>
      <c r="K796" s="46" t="s">
        <v>6715</v>
      </c>
      <c r="L796" s="47">
        <v>4</v>
      </c>
      <c r="M796" s="46" t="s">
        <v>1005</v>
      </c>
      <c r="N796" s="47" t="s">
        <v>5477</v>
      </c>
      <c r="O796" s="46" t="s">
        <v>1256</v>
      </c>
      <c r="P796" s="47">
        <v>64</v>
      </c>
      <c r="Q796" s="46" t="s">
        <v>6652</v>
      </c>
      <c r="R796" s="46" t="s">
        <v>44</v>
      </c>
      <c r="S796" s="46" t="s">
        <v>883</v>
      </c>
      <c r="T796" s="144">
        <v>10.5</v>
      </c>
      <c r="U796" s="46" t="s">
        <v>2176</v>
      </c>
      <c r="V796" s="46" t="s">
        <v>6713</v>
      </c>
      <c r="W796" s="132" t="s">
        <v>57</v>
      </c>
      <c r="X796" s="144">
        <v>0.5</v>
      </c>
      <c r="Y796" s="144">
        <v>39</v>
      </c>
      <c r="Z796" s="144">
        <v>28</v>
      </c>
      <c r="AA796" s="47">
        <v>39</v>
      </c>
      <c r="AB796" s="221" t="s">
        <v>6714</v>
      </c>
      <c r="AC796" s="145">
        <v>2</v>
      </c>
      <c r="AD796" s="150"/>
    </row>
    <row r="797" spans="1:30" s="137" customFormat="1" ht="126" x14ac:dyDescent="0.35">
      <c r="A797" s="149" t="s">
        <v>1218</v>
      </c>
      <c r="B797" s="46" t="s">
        <v>15</v>
      </c>
      <c r="C797" s="46" t="s">
        <v>9</v>
      </c>
      <c r="D797" s="46" t="s">
        <v>44</v>
      </c>
      <c r="E797" s="46" t="s">
        <v>947</v>
      </c>
      <c r="F797" s="131" t="s">
        <v>946</v>
      </c>
      <c r="G797" s="131" t="s">
        <v>946</v>
      </c>
      <c r="H797" s="142">
        <v>819</v>
      </c>
      <c r="I797" s="58">
        <v>0.11</v>
      </c>
      <c r="J797" s="143">
        <v>728.91</v>
      </c>
      <c r="K797" s="46" t="s">
        <v>6715</v>
      </c>
      <c r="L797" s="47">
        <v>4</v>
      </c>
      <c r="M797" s="46" t="s">
        <v>1005</v>
      </c>
      <c r="N797" s="47" t="s">
        <v>5477</v>
      </c>
      <c r="O797" s="46" t="s">
        <v>1256</v>
      </c>
      <c r="P797" s="47">
        <v>64</v>
      </c>
      <c r="Q797" s="46" t="s">
        <v>6652</v>
      </c>
      <c r="R797" s="46" t="s">
        <v>44</v>
      </c>
      <c r="S797" s="46" t="s">
        <v>883</v>
      </c>
      <c r="T797" s="144">
        <v>10.5</v>
      </c>
      <c r="U797" s="46" t="s">
        <v>2176</v>
      </c>
      <c r="V797" s="46" t="s">
        <v>6713</v>
      </c>
      <c r="W797" s="132" t="s">
        <v>57</v>
      </c>
      <c r="X797" s="144">
        <v>0.5</v>
      </c>
      <c r="Y797" s="144">
        <v>39</v>
      </c>
      <c r="Z797" s="144">
        <v>28</v>
      </c>
      <c r="AA797" s="47">
        <v>39</v>
      </c>
      <c r="AB797" s="221" t="s">
        <v>6714</v>
      </c>
      <c r="AC797" s="145">
        <v>2</v>
      </c>
      <c r="AD797" s="150"/>
    </row>
    <row r="798" spans="1:30" s="137" customFormat="1" ht="126" x14ac:dyDescent="0.35">
      <c r="A798" s="149" t="s">
        <v>1218</v>
      </c>
      <c r="B798" s="46" t="s">
        <v>15</v>
      </c>
      <c r="C798" s="46" t="s">
        <v>9</v>
      </c>
      <c r="D798" s="46" t="s">
        <v>44</v>
      </c>
      <c r="E798" s="46" t="s">
        <v>991</v>
      </c>
      <c r="F798" s="131" t="s">
        <v>990</v>
      </c>
      <c r="G798" s="131" t="s">
        <v>990</v>
      </c>
      <c r="H798" s="142">
        <v>1039</v>
      </c>
      <c r="I798" s="58">
        <v>0.11</v>
      </c>
      <c r="J798" s="143">
        <v>924.71</v>
      </c>
      <c r="K798" s="46" t="s">
        <v>6715</v>
      </c>
      <c r="L798" s="47">
        <v>8</v>
      </c>
      <c r="M798" s="46" t="s">
        <v>1005</v>
      </c>
      <c r="N798" s="47" t="s">
        <v>5477</v>
      </c>
      <c r="O798" s="46" t="s">
        <v>1256</v>
      </c>
      <c r="P798" s="47">
        <v>128</v>
      </c>
      <c r="Q798" s="46" t="s">
        <v>6652</v>
      </c>
      <c r="R798" s="46" t="s">
        <v>44</v>
      </c>
      <c r="S798" s="46" t="s">
        <v>883</v>
      </c>
      <c r="T798" s="144">
        <v>10.5</v>
      </c>
      <c r="U798" s="46" t="s">
        <v>2176</v>
      </c>
      <c r="V798" s="46" t="s">
        <v>6713</v>
      </c>
      <c r="W798" s="132" t="s">
        <v>57</v>
      </c>
      <c r="X798" s="144">
        <v>0.5</v>
      </c>
      <c r="Y798" s="144">
        <v>39</v>
      </c>
      <c r="Z798" s="144">
        <v>28</v>
      </c>
      <c r="AA798" s="47">
        <v>39</v>
      </c>
      <c r="AB798" s="221" t="s">
        <v>6714</v>
      </c>
      <c r="AC798" s="145">
        <v>2</v>
      </c>
      <c r="AD798" s="150"/>
    </row>
    <row r="799" spans="1:30" s="137" customFormat="1" ht="126" x14ac:dyDescent="0.35">
      <c r="A799" s="149" t="s">
        <v>1218</v>
      </c>
      <c r="B799" s="46" t="s">
        <v>15</v>
      </c>
      <c r="C799" s="46" t="s">
        <v>9</v>
      </c>
      <c r="D799" s="46" t="s">
        <v>44</v>
      </c>
      <c r="E799" s="46" t="s">
        <v>960</v>
      </c>
      <c r="F799" s="131" t="s">
        <v>959</v>
      </c>
      <c r="G799" s="131" t="s">
        <v>959</v>
      </c>
      <c r="H799" s="142">
        <v>1089</v>
      </c>
      <c r="I799" s="58">
        <v>0.11</v>
      </c>
      <c r="J799" s="143">
        <v>969.21</v>
      </c>
      <c r="K799" s="46" t="s">
        <v>6715</v>
      </c>
      <c r="L799" s="47">
        <v>8</v>
      </c>
      <c r="M799" s="46" t="s">
        <v>1005</v>
      </c>
      <c r="N799" s="47" t="s">
        <v>5477</v>
      </c>
      <c r="O799" s="46" t="s">
        <v>1256</v>
      </c>
      <c r="P799" s="47">
        <v>128</v>
      </c>
      <c r="Q799" s="46" t="s">
        <v>6652</v>
      </c>
      <c r="R799" s="46" t="s">
        <v>44</v>
      </c>
      <c r="S799" s="46" t="s">
        <v>883</v>
      </c>
      <c r="T799" s="144">
        <v>10.5</v>
      </c>
      <c r="U799" s="46" t="s">
        <v>2176</v>
      </c>
      <c r="V799" s="46" t="s">
        <v>6713</v>
      </c>
      <c r="W799" s="132" t="s">
        <v>57</v>
      </c>
      <c r="X799" s="144">
        <v>0.5</v>
      </c>
      <c r="Y799" s="144">
        <v>39</v>
      </c>
      <c r="Z799" s="144">
        <v>28</v>
      </c>
      <c r="AA799" s="47">
        <v>39</v>
      </c>
      <c r="AB799" s="221" t="s">
        <v>6714</v>
      </c>
      <c r="AC799" s="145">
        <v>2</v>
      </c>
      <c r="AD799" s="150"/>
    </row>
    <row r="800" spans="1:30" s="137" customFormat="1" ht="126" x14ac:dyDescent="0.35">
      <c r="A800" s="149" t="s">
        <v>1218</v>
      </c>
      <c r="B800" s="46" t="s">
        <v>15</v>
      </c>
      <c r="C800" s="46" t="s">
        <v>9</v>
      </c>
      <c r="D800" s="46" t="s">
        <v>44</v>
      </c>
      <c r="E800" s="46" t="s">
        <v>989</v>
      </c>
      <c r="F800" s="131" t="s">
        <v>988</v>
      </c>
      <c r="G800" s="131" t="s">
        <v>988</v>
      </c>
      <c r="H800" s="142">
        <v>1039</v>
      </c>
      <c r="I800" s="58">
        <v>0.11</v>
      </c>
      <c r="J800" s="143">
        <v>924.71</v>
      </c>
      <c r="K800" s="46" t="s">
        <v>6715</v>
      </c>
      <c r="L800" s="47">
        <v>8</v>
      </c>
      <c r="M800" s="46" t="s">
        <v>1005</v>
      </c>
      <c r="N800" s="47" t="s">
        <v>5477</v>
      </c>
      <c r="O800" s="46" t="s">
        <v>1256</v>
      </c>
      <c r="P800" s="47">
        <v>128</v>
      </c>
      <c r="Q800" s="46" t="s">
        <v>6652</v>
      </c>
      <c r="R800" s="46" t="s">
        <v>44</v>
      </c>
      <c r="S800" s="46" t="s">
        <v>883</v>
      </c>
      <c r="T800" s="144">
        <v>10.5</v>
      </c>
      <c r="U800" s="46" t="s">
        <v>2176</v>
      </c>
      <c r="V800" s="46" t="s">
        <v>6713</v>
      </c>
      <c r="W800" s="132" t="s">
        <v>57</v>
      </c>
      <c r="X800" s="144">
        <v>0.5</v>
      </c>
      <c r="Y800" s="144">
        <v>39</v>
      </c>
      <c r="Z800" s="144">
        <v>28</v>
      </c>
      <c r="AA800" s="47">
        <v>39</v>
      </c>
      <c r="AB800" s="221" t="s">
        <v>6714</v>
      </c>
      <c r="AC800" s="145">
        <v>2</v>
      </c>
      <c r="AD800" s="150"/>
    </row>
    <row r="801" spans="1:30" s="137" customFormat="1" ht="126" x14ac:dyDescent="0.35">
      <c r="A801" s="149" t="s">
        <v>1218</v>
      </c>
      <c r="B801" s="46" t="s">
        <v>15</v>
      </c>
      <c r="C801" s="46" t="s">
        <v>9</v>
      </c>
      <c r="D801" s="46" t="s">
        <v>44</v>
      </c>
      <c r="E801" s="46" t="s">
        <v>965</v>
      </c>
      <c r="F801" s="131" t="s">
        <v>964</v>
      </c>
      <c r="G801" s="131" t="s">
        <v>964</v>
      </c>
      <c r="H801" s="142">
        <v>1089</v>
      </c>
      <c r="I801" s="58">
        <v>0.11</v>
      </c>
      <c r="J801" s="143">
        <v>969.21</v>
      </c>
      <c r="K801" s="46" t="s">
        <v>6715</v>
      </c>
      <c r="L801" s="47">
        <v>8</v>
      </c>
      <c r="M801" s="46" t="s">
        <v>1005</v>
      </c>
      <c r="N801" s="47" t="s">
        <v>5477</v>
      </c>
      <c r="O801" s="46" t="s">
        <v>1256</v>
      </c>
      <c r="P801" s="47">
        <v>128</v>
      </c>
      <c r="Q801" s="46" t="s">
        <v>6652</v>
      </c>
      <c r="R801" s="46" t="s">
        <v>44</v>
      </c>
      <c r="S801" s="46" t="s">
        <v>883</v>
      </c>
      <c r="T801" s="144">
        <v>10.5</v>
      </c>
      <c r="U801" s="46" t="s">
        <v>2176</v>
      </c>
      <c r="V801" s="46" t="s">
        <v>6713</v>
      </c>
      <c r="W801" s="132" t="s">
        <v>57</v>
      </c>
      <c r="X801" s="144">
        <v>0.5</v>
      </c>
      <c r="Y801" s="144">
        <v>39</v>
      </c>
      <c r="Z801" s="144">
        <v>28</v>
      </c>
      <c r="AA801" s="47">
        <v>39</v>
      </c>
      <c r="AB801" s="221" t="s">
        <v>6714</v>
      </c>
      <c r="AC801" s="145">
        <v>2</v>
      </c>
      <c r="AD801" s="150"/>
    </row>
    <row r="802" spans="1:30" s="137" customFormat="1" ht="70" x14ac:dyDescent="0.35">
      <c r="A802" s="149" t="s">
        <v>1218</v>
      </c>
      <c r="B802" s="46" t="s">
        <v>15</v>
      </c>
      <c r="C802" s="46" t="s">
        <v>9</v>
      </c>
      <c r="D802" s="46" t="s">
        <v>44</v>
      </c>
      <c r="E802" s="46" t="s">
        <v>6478</v>
      </c>
      <c r="F802" s="131" t="s">
        <v>6477</v>
      </c>
      <c r="G802" s="131" t="s">
        <v>6477</v>
      </c>
      <c r="H802" s="142">
        <v>2549</v>
      </c>
      <c r="I802" s="58">
        <v>0.11</v>
      </c>
      <c r="J802" s="143">
        <v>2268.61</v>
      </c>
      <c r="K802" s="46" t="s">
        <v>6724</v>
      </c>
      <c r="L802" s="47">
        <v>16</v>
      </c>
      <c r="M802" s="46" t="s">
        <v>1005</v>
      </c>
      <c r="N802" s="47" t="s">
        <v>5477</v>
      </c>
      <c r="O802" s="46" t="s">
        <v>1245</v>
      </c>
      <c r="P802" s="47">
        <v>256</v>
      </c>
      <c r="Q802" s="46" t="s">
        <v>6652</v>
      </c>
      <c r="R802" s="46" t="s">
        <v>44</v>
      </c>
      <c r="S802" s="46" t="s">
        <v>883</v>
      </c>
      <c r="T802" s="144">
        <v>14</v>
      </c>
      <c r="U802" s="46" t="s">
        <v>2176</v>
      </c>
      <c r="V802" s="46" t="s">
        <v>6725</v>
      </c>
      <c r="W802" s="132" t="s">
        <v>57</v>
      </c>
      <c r="X802" s="144">
        <v>1.7</v>
      </c>
      <c r="Y802" s="144">
        <v>65</v>
      </c>
      <c r="Z802" s="144">
        <v>58</v>
      </c>
      <c r="AA802" s="47">
        <v>50</v>
      </c>
      <c r="AB802" s="221" t="s">
        <v>6726</v>
      </c>
      <c r="AC802" s="145">
        <v>2</v>
      </c>
      <c r="AD802" s="150"/>
    </row>
    <row r="803" spans="1:30" s="137" customFormat="1" ht="70" x14ac:dyDescent="0.35">
      <c r="A803" s="149" t="s">
        <v>1218</v>
      </c>
      <c r="B803" s="46" t="s">
        <v>15</v>
      </c>
      <c r="C803" s="46" t="s">
        <v>9</v>
      </c>
      <c r="D803" s="46" t="s">
        <v>44</v>
      </c>
      <c r="E803" s="46" t="s">
        <v>6727</v>
      </c>
      <c r="F803" s="131" t="s">
        <v>1059</v>
      </c>
      <c r="G803" s="131" t="s">
        <v>1059</v>
      </c>
      <c r="H803" s="142">
        <v>2849</v>
      </c>
      <c r="I803" s="58">
        <v>0.11</v>
      </c>
      <c r="J803" s="143">
        <v>2535.61</v>
      </c>
      <c r="K803" s="46" t="s">
        <v>6724</v>
      </c>
      <c r="L803" s="47">
        <v>16</v>
      </c>
      <c r="M803" s="46" t="s">
        <v>1005</v>
      </c>
      <c r="N803" s="47" t="s">
        <v>5477</v>
      </c>
      <c r="O803" s="46" t="s">
        <v>1245</v>
      </c>
      <c r="P803" s="47">
        <v>512</v>
      </c>
      <c r="Q803" s="46" t="s">
        <v>6652</v>
      </c>
      <c r="R803" s="46" t="s">
        <v>44</v>
      </c>
      <c r="S803" s="46" t="s">
        <v>883</v>
      </c>
      <c r="T803" s="144">
        <v>14</v>
      </c>
      <c r="U803" s="46" t="s">
        <v>2176</v>
      </c>
      <c r="V803" s="46" t="s">
        <v>6725</v>
      </c>
      <c r="W803" s="132" t="s">
        <v>57</v>
      </c>
      <c r="X803" s="144">
        <v>1.7</v>
      </c>
      <c r="Y803" s="144">
        <v>65</v>
      </c>
      <c r="Z803" s="144">
        <v>58</v>
      </c>
      <c r="AA803" s="47">
        <v>50</v>
      </c>
      <c r="AB803" s="221" t="s">
        <v>6726</v>
      </c>
      <c r="AC803" s="145">
        <v>2</v>
      </c>
      <c r="AD803" s="150"/>
    </row>
    <row r="804" spans="1:30" s="137" customFormat="1" ht="70" x14ac:dyDescent="0.35">
      <c r="A804" s="149" t="s">
        <v>1218</v>
      </c>
      <c r="B804" s="46" t="s">
        <v>15</v>
      </c>
      <c r="C804" s="46" t="s">
        <v>9</v>
      </c>
      <c r="D804" s="46" t="s">
        <v>44</v>
      </c>
      <c r="E804" s="46" t="s">
        <v>6728</v>
      </c>
      <c r="F804" s="131" t="s">
        <v>1067</v>
      </c>
      <c r="G804" s="131" t="s">
        <v>1067</v>
      </c>
      <c r="H804" s="142">
        <v>3299</v>
      </c>
      <c r="I804" s="58">
        <v>0.11</v>
      </c>
      <c r="J804" s="143">
        <v>2936.11</v>
      </c>
      <c r="K804" s="46" t="s">
        <v>6729</v>
      </c>
      <c r="L804" s="47">
        <v>16</v>
      </c>
      <c r="M804" s="46" t="s">
        <v>1005</v>
      </c>
      <c r="N804" s="47">
        <v>4</v>
      </c>
      <c r="O804" s="46" t="s">
        <v>6730</v>
      </c>
      <c r="P804" s="47">
        <v>512</v>
      </c>
      <c r="Q804" s="46" t="s">
        <v>6652</v>
      </c>
      <c r="R804" s="46" t="s">
        <v>44</v>
      </c>
      <c r="S804" s="46" t="s">
        <v>883</v>
      </c>
      <c r="T804" s="144">
        <v>14</v>
      </c>
      <c r="U804" s="46" t="s">
        <v>2176</v>
      </c>
      <c r="V804" s="46" t="s">
        <v>6725</v>
      </c>
      <c r="W804" s="132" t="s">
        <v>57</v>
      </c>
      <c r="X804" s="144">
        <v>1.7</v>
      </c>
      <c r="Y804" s="144">
        <v>102</v>
      </c>
      <c r="Z804" s="144">
        <v>58</v>
      </c>
      <c r="AA804" s="47">
        <v>55</v>
      </c>
      <c r="AB804" s="221" t="s">
        <v>6726</v>
      </c>
      <c r="AC804" s="145">
        <v>2</v>
      </c>
      <c r="AD804" s="150"/>
    </row>
    <row r="805" spans="1:30" s="137" customFormat="1" ht="70" x14ac:dyDescent="0.35">
      <c r="A805" s="149" t="s">
        <v>1218</v>
      </c>
      <c r="B805" s="46" t="s">
        <v>15</v>
      </c>
      <c r="C805" s="46" t="s">
        <v>9</v>
      </c>
      <c r="D805" s="46" t="s">
        <v>44</v>
      </c>
      <c r="E805" s="46" t="s">
        <v>1071</v>
      </c>
      <c r="F805" s="131" t="s">
        <v>1070</v>
      </c>
      <c r="G805" s="131" t="s">
        <v>1070</v>
      </c>
      <c r="H805" s="142">
        <v>4199</v>
      </c>
      <c r="I805" s="58">
        <v>0.11</v>
      </c>
      <c r="J805" s="143">
        <v>3737.11</v>
      </c>
      <c r="K805" s="46" t="s">
        <v>6729</v>
      </c>
      <c r="L805" s="47">
        <v>32</v>
      </c>
      <c r="M805" s="46" t="s">
        <v>1005</v>
      </c>
      <c r="N805" s="47">
        <v>4</v>
      </c>
      <c r="O805" s="46" t="s">
        <v>6730</v>
      </c>
      <c r="P805" s="47">
        <v>1024</v>
      </c>
      <c r="Q805" s="46" t="s">
        <v>6652</v>
      </c>
      <c r="R805" s="46" t="s">
        <v>44</v>
      </c>
      <c r="S805" s="46" t="s">
        <v>883</v>
      </c>
      <c r="T805" s="144">
        <v>14</v>
      </c>
      <c r="U805" s="46" t="s">
        <v>2176</v>
      </c>
      <c r="V805" s="46" t="s">
        <v>6725</v>
      </c>
      <c r="W805" s="132" t="s">
        <v>57</v>
      </c>
      <c r="X805" s="144">
        <v>1.7</v>
      </c>
      <c r="Y805" s="144">
        <v>102</v>
      </c>
      <c r="Z805" s="144">
        <v>58</v>
      </c>
      <c r="AA805" s="47">
        <v>55</v>
      </c>
      <c r="AB805" s="221" t="s">
        <v>6726</v>
      </c>
      <c r="AC805" s="145">
        <v>2</v>
      </c>
      <c r="AD805" s="150"/>
    </row>
    <row r="806" spans="1:30" s="137" customFormat="1" ht="70" x14ac:dyDescent="0.35">
      <c r="A806" s="149" t="s">
        <v>1218</v>
      </c>
      <c r="B806" s="46" t="s">
        <v>15</v>
      </c>
      <c r="C806" s="46" t="s">
        <v>9</v>
      </c>
      <c r="D806" s="46" t="s">
        <v>44</v>
      </c>
      <c r="E806" s="46" t="s">
        <v>1075</v>
      </c>
      <c r="F806" s="131" t="s">
        <v>1074</v>
      </c>
      <c r="G806" s="131" t="s">
        <v>1074</v>
      </c>
      <c r="H806" s="142">
        <v>4799</v>
      </c>
      <c r="I806" s="58">
        <v>0.11</v>
      </c>
      <c r="J806" s="143">
        <v>4271.1099999999997</v>
      </c>
      <c r="K806" s="46" t="s">
        <v>6729</v>
      </c>
      <c r="L806" s="47">
        <v>32</v>
      </c>
      <c r="M806" s="46" t="s">
        <v>1005</v>
      </c>
      <c r="N806" s="47">
        <v>4</v>
      </c>
      <c r="O806" s="46" t="s">
        <v>6730</v>
      </c>
      <c r="P806" s="47">
        <v>2048</v>
      </c>
      <c r="Q806" s="46" t="s">
        <v>6652</v>
      </c>
      <c r="R806" s="46" t="s">
        <v>44</v>
      </c>
      <c r="S806" s="46" t="s">
        <v>883</v>
      </c>
      <c r="T806" s="144">
        <v>14</v>
      </c>
      <c r="U806" s="46" t="s">
        <v>2176</v>
      </c>
      <c r="V806" s="46" t="s">
        <v>6725</v>
      </c>
      <c r="W806" s="132" t="s">
        <v>57</v>
      </c>
      <c r="X806" s="144">
        <v>1.7</v>
      </c>
      <c r="Y806" s="144">
        <v>102</v>
      </c>
      <c r="Z806" s="144">
        <v>58</v>
      </c>
      <c r="AA806" s="47">
        <v>55</v>
      </c>
      <c r="AB806" s="221" t="s">
        <v>6726</v>
      </c>
      <c r="AC806" s="145">
        <v>2</v>
      </c>
      <c r="AD806" s="150"/>
    </row>
    <row r="807" spans="1:30" s="137" customFormat="1" ht="70" x14ac:dyDescent="0.35">
      <c r="A807" s="149" t="s">
        <v>1218</v>
      </c>
      <c r="B807" s="46" t="s">
        <v>15</v>
      </c>
      <c r="C807" s="46" t="s">
        <v>9</v>
      </c>
      <c r="D807" s="46" t="s">
        <v>44</v>
      </c>
      <c r="E807" s="46" t="s">
        <v>1081</v>
      </c>
      <c r="F807" s="131" t="s">
        <v>1080</v>
      </c>
      <c r="G807" s="131" t="s">
        <v>1080</v>
      </c>
      <c r="H807" s="142">
        <v>5099</v>
      </c>
      <c r="I807" s="58">
        <v>0.11</v>
      </c>
      <c r="J807" s="143">
        <v>4538.1099999999997</v>
      </c>
      <c r="K807" s="46" t="s">
        <v>6729</v>
      </c>
      <c r="L807" s="47">
        <v>32</v>
      </c>
      <c r="M807" s="46" t="s">
        <v>1005</v>
      </c>
      <c r="N807" s="47">
        <v>4</v>
      </c>
      <c r="O807" s="46" t="s">
        <v>6731</v>
      </c>
      <c r="P807" s="47">
        <v>1024</v>
      </c>
      <c r="Q807" s="46" t="s">
        <v>6652</v>
      </c>
      <c r="R807" s="46" t="s">
        <v>44</v>
      </c>
      <c r="S807" s="46" t="s">
        <v>883</v>
      </c>
      <c r="T807" s="144">
        <v>14</v>
      </c>
      <c r="U807" s="46" t="s">
        <v>2176</v>
      </c>
      <c r="V807" s="46" t="s">
        <v>6725</v>
      </c>
      <c r="W807" s="132" t="s">
        <v>57</v>
      </c>
      <c r="X807" s="144">
        <v>1.7</v>
      </c>
      <c r="Y807" s="144">
        <v>102</v>
      </c>
      <c r="Z807" s="144">
        <v>58</v>
      </c>
      <c r="AA807" s="47">
        <v>55</v>
      </c>
      <c r="AB807" s="221" t="s">
        <v>6726</v>
      </c>
      <c r="AC807" s="145">
        <v>2</v>
      </c>
      <c r="AD807" s="150"/>
    </row>
    <row r="808" spans="1:30" s="137" customFormat="1" ht="70" x14ac:dyDescent="0.35">
      <c r="A808" s="149" t="s">
        <v>1218</v>
      </c>
      <c r="B808" s="46" t="s">
        <v>15</v>
      </c>
      <c r="C808" s="46" t="s">
        <v>9</v>
      </c>
      <c r="D808" s="46" t="s">
        <v>44</v>
      </c>
      <c r="E808" s="46" t="s">
        <v>1085</v>
      </c>
      <c r="F808" s="131" t="s">
        <v>1084</v>
      </c>
      <c r="G808" s="131" t="s">
        <v>1084</v>
      </c>
      <c r="H808" s="142">
        <v>5699</v>
      </c>
      <c r="I808" s="58">
        <v>0.11</v>
      </c>
      <c r="J808" s="143">
        <v>5072.1099999999997</v>
      </c>
      <c r="K808" s="46" t="s">
        <v>6729</v>
      </c>
      <c r="L808" s="47">
        <v>32</v>
      </c>
      <c r="M808" s="46" t="s">
        <v>1005</v>
      </c>
      <c r="N808" s="47">
        <v>4</v>
      </c>
      <c r="O808" s="46" t="s">
        <v>6731</v>
      </c>
      <c r="P808" s="47">
        <v>2048</v>
      </c>
      <c r="Q808" s="46" t="s">
        <v>6652</v>
      </c>
      <c r="R808" s="46" t="s">
        <v>44</v>
      </c>
      <c r="S808" s="46" t="s">
        <v>883</v>
      </c>
      <c r="T808" s="144">
        <v>14</v>
      </c>
      <c r="U808" s="46" t="s">
        <v>2176</v>
      </c>
      <c r="V808" s="46" t="s">
        <v>6725</v>
      </c>
      <c r="W808" s="132" t="s">
        <v>57</v>
      </c>
      <c r="X808" s="144">
        <v>1.7</v>
      </c>
      <c r="Y808" s="144">
        <v>102</v>
      </c>
      <c r="Z808" s="144">
        <v>58</v>
      </c>
      <c r="AA808" s="47">
        <v>55</v>
      </c>
      <c r="AB808" s="221" t="s">
        <v>6726</v>
      </c>
      <c r="AC808" s="145">
        <v>2</v>
      </c>
      <c r="AD808" s="150"/>
    </row>
    <row r="809" spans="1:30" s="137" customFormat="1" ht="28" x14ac:dyDescent="0.35">
      <c r="A809" s="149" t="s">
        <v>1218</v>
      </c>
      <c r="B809" s="46" t="s">
        <v>15</v>
      </c>
      <c r="C809" s="46" t="s">
        <v>8</v>
      </c>
      <c r="D809" s="48" t="s">
        <v>412</v>
      </c>
      <c r="E809" s="46" t="s">
        <v>2173</v>
      </c>
      <c r="F809" s="131" t="s">
        <v>1141</v>
      </c>
      <c r="G809" s="131" t="s">
        <v>1141</v>
      </c>
      <c r="H809" s="142">
        <v>1499</v>
      </c>
      <c r="I809" s="58">
        <v>0.1</v>
      </c>
      <c r="J809" s="143">
        <v>1349.1</v>
      </c>
      <c r="K809" s="46" t="s">
        <v>2174</v>
      </c>
      <c r="L809" s="47">
        <v>8</v>
      </c>
      <c r="M809" s="46" t="s">
        <v>6538</v>
      </c>
      <c r="N809" s="47" t="s">
        <v>612</v>
      </c>
      <c r="O809" s="46" t="s">
        <v>2174</v>
      </c>
      <c r="P809" s="47">
        <v>256</v>
      </c>
      <c r="Q809" s="46" t="s">
        <v>6539</v>
      </c>
      <c r="R809" s="46" t="s">
        <v>412</v>
      </c>
      <c r="S809" s="46" t="s">
        <v>2175</v>
      </c>
      <c r="T809" s="144">
        <v>13</v>
      </c>
      <c r="U809" s="46" t="s">
        <v>2176</v>
      </c>
      <c r="V809" s="46" t="s">
        <v>2177</v>
      </c>
      <c r="W809" s="132" t="s">
        <v>57</v>
      </c>
      <c r="X809" s="144">
        <v>1.29</v>
      </c>
      <c r="Y809" s="144">
        <v>30</v>
      </c>
      <c r="Z809" s="144">
        <v>49.9</v>
      </c>
      <c r="AA809" s="47">
        <v>3</v>
      </c>
      <c r="AB809" s="221" t="s">
        <v>2178</v>
      </c>
      <c r="AC809" s="145">
        <v>1</v>
      </c>
      <c r="AD809" s="150"/>
    </row>
    <row r="810" spans="1:30" s="137" customFormat="1" ht="28" x14ac:dyDescent="0.35">
      <c r="A810" s="149" t="s">
        <v>1218</v>
      </c>
      <c r="B810" s="46" t="s">
        <v>15</v>
      </c>
      <c r="C810" s="46" t="s">
        <v>8</v>
      </c>
      <c r="D810" s="48" t="s">
        <v>412</v>
      </c>
      <c r="E810" s="46" t="s">
        <v>2179</v>
      </c>
      <c r="F810" s="131" t="s">
        <v>1148</v>
      </c>
      <c r="G810" s="131" t="s">
        <v>1148</v>
      </c>
      <c r="H810" s="142">
        <v>1499</v>
      </c>
      <c r="I810" s="58">
        <v>0.1</v>
      </c>
      <c r="J810" s="143">
        <v>1349.1</v>
      </c>
      <c r="K810" s="46" t="s">
        <v>2174</v>
      </c>
      <c r="L810" s="47">
        <v>8</v>
      </c>
      <c r="M810" s="46" t="s">
        <v>6538</v>
      </c>
      <c r="N810" s="47" t="s">
        <v>612</v>
      </c>
      <c r="O810" s="46" t="s">
        <v>2174</v>
      </c>
      <c r="P810" s="47">
        <v>256</v>
      </c>
      <c r="Q810" s="46" t="s">
        <v>6539</v>
      </c>
      <c r="R810" s="46" t="s">
        <v>412</v>
      </c>
      <c r="S810" s="46" t="s">
        <v>2175</v>
      </c>
      <c r="T810" s="144">
        <v>13</v>
      </c>
      <c r="U810" s="46" t="s">
        <v>2176</v>
      </c>
      <c r="V810" s="46" t="s">
        <v>2177</v>
      </c>
      <c r="W810" s="132" t="s">
        <v>57</v>
      </c>
      <c r="X810" s="144">
        <v>1.29</v>
      </c>
      <c r="Y810" s="144">
        <v>30</v>
      </c>
      <c r="Z810" s="144">
        <v>49.9</v>
      </c>
      <c r="AA810" s="47">
        <v>3</v>
      </c>
      <c r="AB810" s="221" t="s">
        <v>2178</v>
      </c>
      <c r="AC810" s="145">
        <v>1</v>
      </c>
      <c r="AD810" s="150"/>
    </row>
    <row r="811" spans="1:30" s="137" customFormat="1" ht="28" x14ac:dyDescent="0.35">
      <c r="A811" s="149" t="s">
        <v>1218</v>
      </c>
      <c r="B811" s="46" t="s">
        <v>15</v>
      </c>
      <c r="C811" s="46" t="s">
        <v>8</v>
      </c>
      <c r="D811" s="48" t="s">
        <v>412</v>
      </c>
      <c r="E811" s="46" t="s">
        <v>2180</v>
      </c>
      <c r="F811" s="131" t="s">
        <v>1150</v>
      </c>
      <c r="G811" s="131" t="s">
        <v>1150</v>
      </c>
      <c r="H811" s="142">
        <v>1499</v>
      </c>
      <c r="I811" s="58">
        <v>0.1</v>
      </c>
      <c r="J811" s="143">
        <v>1349.1</v>
      </c>
      <c r="K811" s="46" t="s">
        <v>2174</v>
      </c>
      <c r="L811" s="47">
        <v>8</v>
      </c>
      <c r="M811" s="46" t="s">
        <v>6538</v>
      </c>
      <c r="N811" s="47" t="s">
        <v>612</v>
      </c>
      <c r="O811" s="46" t="s">
        <v>2174</v>
      </c>
      <c r="P811" s="47">
        <v>256</v>
      </c>
      <c r="Q811" s="46" t="s">
        <v>6539</v>
      </c>
      <c r="R811" s="46" t="s">
        <v>412</v>
      </c>
      <c r="S811" s="46" t="s">
        <v>2175</v>
      </c>
      <c r="T811" s="144">
        <v>13</v>
      </c>
      <c r="U811" s="46" t="s">
        <v>2176</v>
      </c>
      <c r="V811" s="46" t="s">
        <v>2177</v>
      </c>
      <c r="W811" s="132" t="s">
        <v>57</v>
      </c>
      <c r="X811" s="144">
        <v>1.29</v>
      </c>
      <c r="Y811" s="144">
        <v>30</v>
      </c>
      <c r="Z811" s="144">
        <v>49.9</v>
      </c>
      <c r="AA811" s="47">
        <v>3</v>
      </c>
      <c r="AB811" s="221" t="s">
        <v>2178</v>
      </c>
      <c r="AC811" s="145">
        <v>1</v>
      </c>
      <c r="AD811" s="150"/>
    </row>
    <row r="812" spans="1:30" s="137" customFormat="1" ht="42" x14ac:dyDescent="0.35">
      <c r="A812" s="149" t="s">
        <v>1218</v>
      </c>
      <c r="B812" s="46" t="s">
        <v>15</v>
      </c>
      <c r="C812" s="46" t="s">
        <v>8</v>
      </c>
      <c r="D812" s="48" t="s">
        <v>412</v>
      </c>
      <c r="E812" s="46" t="s">
        <v>6540</v>
      </c>
      <c r="F812" s="131" t="s">
        <v>5142</v>
      </c>
      <c r="G812" s="131" t="s">
        <v>5142</v>
      </c>
      <c r="H812" s="142">
        <v>1899</v>
      </c>
      <c r="I812" s="58">
        <v>0.1</v>
      </c>
      <c r="J812" s="143">
        <v>1709.1</v>
      </c>
      <c r="K812" s="46" t="s">
        <v>2174</v>
      </c>
      <c r="L812" s="47">
        <v>8</v>
      </c>
      <c r="M812" s="46" t="s">
        <v>6538</v>
      </c>
      <c r="N812" s="47" t="s">
        <v>612</v>
      </c>
      <c r="O812" s="46" t="s">
        <v>2174</v>
      </c>
      <c r="P812" s="47">
        <v>256</v>
      </c>
      <c r="Q812" s="46" t="s">
        <v>6539</v>
      </c>
      <c r="R812" s="46" t="s">
        <v>412</v>
      </c>
      <c r="S812" s="46" t="s">
        <v>2175</v>
      </c>
      <c r="T812" s="144">
        <v>13.6</v>
      </c>
      <c r="U812" s="46" t="s">
        <v>2176</v>
      </c>
      <c r="V812" s="46" t="s">
        <v>6541</v>
      </c>
      <c r="W812" s="132" t="s">
        <v>57</v>
      </c>
      <c r="X812" s="144">
        <v>1.24</v>
      </c>
      <c r="Y812" s="144">
        <v>67</v>
      </c>
      <c r="Z812" s="144">
        <v>62.6</v>
      </c>
      <c r="AA812" s="47">
        <v>40</v>
      </c>
      <c r="AB812" s="221" t="s">
        <v>2178</v>
      </c>
      <c r="AC812" s="145">
        <v>1</v>
      </c>
      <c r="AD812" s="150"/>
    </row>
    <row r="813" spans="1:30" s="137" customFormat="1" ht="42" x14ac:dyDescent="0.35">
      <c r="A813" s="149" t="s">
        <v>1218</v>
      </c>
      <c r="B813" s="46" t="s">
        <v>15</v>
      </c>
      <c r="C813" s="46" t="s">
        <v>8</v>
      </c>
      <c r="D813" s="48" t="s">
        <v>412</v>
      </c>
      <c r="E813" s="46" t="s">
        <v>6542</v>
      </c>
      <c r="F813" s="131" t="s">
        <v>6232</v>
      </c>
      <c r="G813" s="131" t="s">
        <v>6232</v>
      </c>
      <c r="H813" s="142">
        <v>1899</v>
      </c>
      <c r="I813" s="58">
        <v>0.1</v>
      </c>
      <c r="J813" s="143">
        <v>1709.1</v>
      </c>
      <c r="K813" s="46" t="s">
        <v>2174</v>
      </c>
      <c r="L813" s="47">
        <v>8</v>
      </c>
      <c r="M813" s="46" t="s">
        <v>6538</v>
      </c>
      <c r="N813" s="47" t="s">
        <v>612</v>
      </c>
      <c r="O813" s="46" t="s">
        <v>2174</v>
      </c>
      <c r="P813" s="47">
        <v>256</v>
      </c>
      <c r="Q813" s="46" t="s">
        <v>6539</v>
      </c>
      <c r="R813" s="46" t="s">
        <v>412</v>
      </c>
      <c r="S813" s="46" t="s">
        <v>2175</v>
      </c>
      <c r="T813" s="144">
        <v>13.6</v>
      </c>
      <c r="U813" s="46" t="s">
        <v>2176</v>
      </c>
      <c r="V813" s="46" t="s">
        <v>6541</v>
      </c>
      <c r="W813" s="132" t="s">
        <v>57</v>
      </c>
      <c r="X813" s="144">
        <v>1.24</v>
      </c>
      <c r="Y813" s="144">
        <v>67</v>
      </c>
      <c r="Z813" s="144">
        <v>62.6</v>
      </c>
      <c r="AA813" s="47">
        <v>40</v>
      </c>
      <c r="AB813" s="221" t="s">
        <v>2178</v>
      </c>
      <c r="AC813" s="145">
        <v>1</v>
      </c>
      <c r="AD813" s="150"/>
    </row>
    <row r="814" spans="1:30" s="137" customFormat="1" ht="42" x14ac:dyDescent="0.35">
      <c r="A814" s="149" t="s">
        <v>1218</v>
      </c>
      <c r="B814" s="46" t="s">
        <v>15</v>
      </c>
      <c r="C814" s="46" t="s">
        <v>8</v>
      </c>
      <c r="D814" s="48" t="s">
        <v>412</v>
      </c>
      <c r="E814" s="46" t="s">
        <v>6543</v>
      </c>
      <c r="F814" s="131" t="s">
        <v>6236</v>
      </c>
      <c r="G814" s="131" t="s">
        <v>6236</v>
      </c>
      <c r="H814" s="142">
        <v>1899</v>
      </c>
      <c r="I814" s="58">
        <v>0.1</v>
      </c>
      <c r="J814" s="143">
        <v>1709.1</v>
      </c>
      <c r="K814" s="46" t="s">
        <v>2174</v>
      </c>
      <c r="L814" s="47">
        <v>8</v>
      </c>
      <c r="M814" s="46" t="s">
        <v>6538</v>
      </c>
      <c r="N814" s="47" t="s">
        <v>612</v>
      </c>
      <c r="O814" s="46" t="s">
        <v>2174</v>
      </c>
      <c r="P814" s="47">
        <v>256</v>
      </c>
      <c r="Q814" s="46" t="s">
        <v>6539</v>
      </c>
      <c r="R814" s="46" t="s">
        <v>412</v>
      </c>
      <c r="S814" s="46" t="s">
        <v>2175</v>
      </c>
      <c r="T814" s="144">
        <v>13.6</v>
      </c>
      <c r="U814" s="46" t="s">
        <v>2176</v>
      </c>
      <c r="V814" s="46" t="s">
        <v>6541</v>
      </c>
      <c r="W814" s="132" t="s">
        <v>57</v>
      </c>
      <c r="X814" s="144">
        <v>1.24</v>
      </c>
      <c r="Y814" s="144">
        <v>67</v>
      </c>
      <c r="Z814" s="144">
        <v>62.6</v>
      </c>
      <c r="AA814" s="47">
        <v>40</v>
      </c>
      <c r="AB814" s="221" t="s">
        <v>2178</v>
      </c>
      <c r="AC814" s="145">
        <v>1</v>
      </c>
      <c r="AD814" s="150"/>
    </row>
    <row r="815" spans="1:30" s="137" customFormat="1" ht="42" x14ac:dyDescent="0.35">
      <c r="A815" s="149" t="s">
        <v>1218</v>
      </c>
      <c r="B815" s="46" t="s">
        <v>15</v>
      </c>
      <c r="C815" s="46" t="s">
        <v>8</v>
      </c>
      <c r="D815" s="48" t="s">
        <v>412</v>
      </c>
      <c r="E815" s="46" t="s">
        <v>6544</v>
      </c>
      <c r="F815" s="131" t="s">
        <v>6240</v>
      </c>
      <c r="G815" s="131" t="s">
        <v>6240</v>
      </c>
      <c r="H815" s="142">
        <v>1899</v>
      </c>
      <c r="I815" s="58">
        <v>0.1</v>
      </c>
      <c r="J815" s="143">
        <v>1709.1</v>
      </c>
      <c r="K815" s="46" t="s">
        <v>2174</v>
      </c>
      <c r="L815" s="47">
        <v>8</v>
      </c>
      <c r="M815" s="46" t="s">
        <v>6538</v>
      </c>
      <c r="N815" s="47" t="s">
        <v>612</v>
      </c>
      <c r="O815" s="46" t="s">
        <v>2174</v>
      </c>
      <c r="P815" s="47">
        <v>256</v>
      </c>
      <c r="Q815" s="46" t="s">
        <v>6539</v>
      </c>
      <c r="R815" s="46" t="s">
        <v>412</v>
      </c>
      <c r="S815" s="46" t="s">
        <v>2175</v>
      </c>
      <c r="T815" s="144">
        <v>13.6</v>
      </c>
      <c r="U815" s="46" t="s">
        <v>2176</v>
      </c>
      <c r="V815" s="46" t="s">
        <v>6541</v>
      </c>
      <c r="W815" s="132" t="s">
        <v>57</v>
      </c>
      <c r="X815" s="144">
        <v>1.24</v>
      </c>
      <c r="Y815" s="144">
        <v>67</v>
      </c>
      <c r="Z815" s="144">
        <v>62.6</v>
      </c>
      <c r="AA815" s="47">
        <v>40</v>
      </c>
      <c r="AB815" s="221" t="s">
        <v>2178</v>
      </c>
      <c r="AC815" s="145">
        <v>1</v>
      </c>
      <c r="AD815" s="150"/>
    </row>
    <row r="816" spans="1:30" s="137" customFormat="1" ht="42" x14ac:dyDescent="0.35">
      <c r="A816" s="149" t="s">
        <v>1218</v>
      </c>
      <c r="B816" s="46" t="s">
        <v>15</v>
      </c>
      <c r="C816" s="46" t="s">
        <v>8</v>
      </c>
      <c r="D816" s="48" t="s">
        <v>412</v>
      </c>
      <c r="E816" s="46" t="s">
        <v>6545</v>
      </c>
      <c r="F816" s="131" t="s">
        <v>5151</v>
      </c>
      <c r="G816" s="131" t="s">
        <v>5151</v>
      </c>
      <c r="H816" s="142">
        <v>2349</v>
      </c>
      <c r="I816" s="58">
        <v>0.1</v>
      </c>
      <c r="J816" s="143">
        <v>2114.1</v>
      </c>
      <c r="K816" s="46" t="s">
        <v>2174</v>
      </c>
      <c r="L816" s="47">
        <v>8</v>
      </c>
      <c r="M816" s="46" t="s">
        <v>6538</v>
      </c>
      <c r="N816" s="47" t="s">
        <v>612</v>
      </c>
      <c r="O816" s="46" t="s">
        <v>2174</v>
      </c>
      <c r="P816" s="47">
        <v>512</v>
      </c>
      <c r="Q816" s="46" t="s">
        <v>6539</v>
      </c>
      <c r="R816" s="46" t="s">
        <v>412</v>
      </c>
      <c r="S816" s="46" t="s">
        <v>2175</v>
      </c>
      <c r="T816" s="144">
        <v>13.6</v>
      </c>
      <c r="U816" s="46" t="s">
        <v>2176</v>
      </c>
      <c r="V816" s="46" t="s">
        <v>6541</v>
      </c>
      <c r="W816" s="132" t="s">
        <v>57</v>
      </c>
      <c r="X816" s="144">
        <v>1.24</v>
      </c>
      <c r="Y816" s="144">
        <v>67</v>
      </c>
      <c r="Z816" s="144">
        <v>62.6</v>
      </c>
      <c r="AA816" s="47">
        <v>40</v>
      </c>
      <c r="AB816" s="221" t="s">
        <v>2178</v>
      </c>
      <c r="AC816" s="145">
        <v>1</v>
      </c>
      <c r="AD816" s="150"/>
    </row>
    <row r="817" spans="1:30" s="137" customFormat="1" ht="42" x14ac:dyDescent="0.35">
      <c r="A817" s="149" t="s">
        <v>1218</v>
      </c>
      <c r="B817" s="46" t="s">
        <v>15</v>
      </c>
      <c r="C817" s="46" t="s">
        <v>8</v>
      </c>
      <c r="D817" s="48" t="s">
        <v>412</v>
      </c>
      <c r="E817" s="46" t="s">
        <v>6546</v>
      </c>
      <c r="F817" s="131" t="s">
        <v>6234</v>
      </c>
      <c r="G817" s="131" t="s">
        <v>6234</v>
      </c>
      <c r="H817" s="142">
        <v>2349</v>
      </c>
      <c r="I817" s="58">
        <v>0.1</v>
      </c>
      <c r="J817" s="143">
        <v>2114.1</v>
      </c>
      <c r="K817" s="46" t="s">
        <v>2174</v>
      </c>
      <c r="L817" s="47">
        <v>8</v>
      </c>
      <c r="M817" s="46" t="s">
        <v>6538</v>
      </c>
      <c r="N817" s="47" t="s">
        <v>612</v>
      </c>
      <c r="O817" s="46" t="s">
        <v>2174</v>
      </c>
      <c r="P817" s="47">
        <v>512</v>
      </c>
      <c r="Q817" s="46" t="s">
        <v>6539</v>
      </c>
      <c r="R817" s="46" t="s">
        <v>412</v>
      </c>
      <c r="S817" s="46" t="s">
        <v>2175</v>
      </c>
      <c r="T817" s="144">
        <v>13.6</v>
      </c>
      <c r="U817" s="46" t="s">
        <v>2176</v>
      </c>
      <c r="V817" s="46" t="s">
        <v>6541</v>
      </c>
      <c r="W817" s="132" t="s">
        <v>57</v>
      </c>
      <c r="X817" s="144">
        <v>1.24</v>
      </c>
      <c r="Y817" s="144">
        <v>67</v>
      </c>
      <c r="Z817" s="144">
        <v>62.6</v>
      </c>
      <c r="AA817" s="47">
        <v>40</v>
      </c>
      <c r="AB817" s="221" t="s">
        <v>2178</v>
      </c>
      <c r="AC817" s="145">
        <v>1</v>
      </c>
      <c r="AD817" s="150"/>
    </row>
    <row r="818" spans="1:30" s="137" customFormat="1" ht="42" x14ac:dyDescent="0.35">
      <c r="A818" s="149" t="s">
        <v>1218</v>
      </c>
      <c r="B818" s="46" t="s">
        <v>15</v>
      </c>
      <c r="C818" s="46" t="s">
        <v>8</v>
      </c>
      <c r="D818" s="48" t="s">
        <v>412</v>
      </c>
      <c r="E818" s="46" t="s">
        <v>6547</v>
      </c>
      <c r="F818" s="131" t="s">
        <v>6238</v>
      </c>
      <c r="G818" s="131" t="s">
        <v>6238</v>
      </c>
      <c r="H818" s="142">
        <v>2349</v>
      </c>
      <c r="I818" s="58">
        <v>0.1</v>
      </c>
      <c r="J818" s="143">
        <v>2114.1</v>
      </c>
      <c r="K818" s="46" t="s">
        <v>2174</v>
      </c>
      <c r="L818" s="47">
        <v>8</v>
      </c>
      <c r="M818" s="46" t="s">
        <v>6538</v>
      </c>
      <c r="N818" s="47" t="s">
        <v>612</v>
      </c>
      <c r="O818" s="46" t="s">
        <v>2174</v>
      </c>
      <c r="P818" s="47">
        <v>512</v>
      </c>
      <c r="Q818" s="46" t="s">
        <v>6539</v>
      </c>
      <c r="R818" s="46" t="s">
        <v>412</v>
      </c>
      <c r="S818" s="46" t="s">
        <v>2175</v>
      </c>
      <c r="T818" s="144">
        <v>13.6</v>
      </c>
      <c r="U818" s="46" t="s">
        <v>2176</v>
      </c>
      <c r="V818" s="46" t="s">
        <v>6541</v>
      </c>
      <c r="W818" s="132" t="s">
        <v>57</v>
      </c>
      <c r="X818" s="144">
        <v>1.24</v>
      </c>
      <c r="Y818" s="144">
        <v>67</v>
      </c>
      <c r="Z818" s="144">
        <v>62.6</v>
      </c>
      <c r="AA818" s="47">
        <v>40</v>
      </c>
      <c r="AB818" s="221" t="s">
        <v>2178</v>
      </c>
      <c r="AC818" s="145">
        <v>1</v>
      </c>
      <c r="AD818" s="150"/>
    </row>
    <row r="819" spans="1:30" s="137" customFormat="1" ht="42" x14ac:dyDescent="0.35">
      <c r="A819" s="149" t="s">
        <v>1218</v>
      </c>
      <c r="B819" s="46" t="s">
        <v>15</v>
      </c>
      <c r="C819" s="46" t="s">
        <v>8</v>
      </c>
      <c r="D819" s="48" t="s">
        <v>412</v>
      </c>
      <c r="E819" s="46" t="s">
        <v>6548</v>
      </c>
      <c r="F819" s="131" t="s">
        <v>6242</v>
      </c>
      <c r="G819" s="131" t="s">
        <v>6242</v>
      </c>
      <c r="H819" s="142">
        <v>2349</v>
      </c>
      <c r="I819" s="58">
        <v>0.1</v>
      </c>
      <c r="J819" s="143">
        <v>2114.1</v>
      </c>
      <c r="K819" s="46" t="s">
        <v>2174</v>
      </c>
      <c r="L819" s="47">
        <v>8</v>
      </c>
      <c r="M819" s="46" t="s">
        <v>6538</v>
      </c>
      <c r="N819" s="47" t="s">
        <v>612</v>
      </c>
      <c r="O819" s="46" t="s">
        <v>2174</v>
      </c>
      <c r="P819" s="47">
        <v>512</v>
      </c>
      <c r="Q819" s="46" t="s">
        <v>6539</v>
      </c>
      <c r="R819" s="46" t="s">
        <v>412</v>
      </c>
      <c r="S819" s="46" t="s">
        <v>2175</v>
      </c>
      <c r="T819" s="144">
        <v>13.6</v>
      </c>
      <c r="U819" s="46" t="s">
        <v>2176</v>
      </c>
      <c r="V819" s="46" t="s">
        <v>6541</v>
      </c>
      <c r="W819" s="132" t="s">
        <v>57</v>
      </c>
      <c r="X819" s="144">
        <v>1.24</v>
      </c>
      <c r="Y819" s="144">
        <v>67</v>
      </c>
      <c r="Z819" s="144">
        <v>62.6</v>
      </c>
      <c r="AA819" s="47">
        <v>40</v>
      </c>
      <c r="AB819" s="221" t="s">
        <v>2178</v>
      </c>
      <c r="AC819" s="145">
        <v>1</v>
      </c>
      <c r="AD819" s="150"/>
    </row>
    <row r="820" spans="1:30" s="137" customFormat="1" ht="42" x14ac:dyDescent="0.35">
      <c r="A820" s="149" t="s">
        <v>1218</v>
      </c>
      <c r="B820" s="46" t="s">
        <v>15</v>
      </c>
      <c r="C820" s="46" t="s">
        <v>8</v>
      </c>
      <c r="D820" s="48" t="s">
        <v>412</v>
      </c>
      <c r="E820" s="46" t="s">
        <v>6549</v>
      </c>
      <c r="F820" s="131" t="s">
        <v>5155</v>
      </c>
      <c r="G820" s="131" t="s">
        <v>5155</v>
      </c>
      <c r="H820" s="142">
        <v>1999</v>
      </c>
      <c r="I820" s="58">
        <v>0.1</v>
      </c>
      <c r="J820" s="143">
        <v>1799.1</v>
      </c>
      <c r="K820" s="46" t="s">
        <v>6550</v>
      </c>
      <c r="L820" s="47">
        <v>8</v>
      </c>
      <c r="M820" s="46" t="s">
        <v>6538</v>
      </c>
      <c r="N820" s="47" t="s">
        <v>406</v>
      </c>
      <c r="O820" s="46" t="s">
        <v>6550</v>
      </c>
      <c r="P820" s="47">
        <v>256</v>
      </c>
      <c r="Q820" s="46" t="s">
        <v>6539</v>
      </c>
      <c r="R820" s="46" t="s">
        <v>412</v>
      </c>
      <c r="S820" s="46" t="s">
        <v>2175</v>
      </c>
      <c r="T820" s="144">
        <v>13.3</v>
      </c>
      <c r="U820" s="46" t="s">
        <v>2176</v>
      </c>
      <c r="V820" s="46" t="s">
        <v>6551</v>
      </c>
      <c r="W820" s="132" t="s">
        <v>57</v>
      </c>
      <c r="X820" s="144">
        <v>1.38</v>
      </c>
      <c r="Y820" s="144">
        <v>67</v>
      </c>
      <c r="Z820" s="144">
        <v>58.2</v>
      </c>
      <c r="AA820" s="47">
        <v>40</v>
      </c>
      <c r="AB820" s="221" t="s">
        <v>2178</v>
      </c>
      <c r="AC820" s="145">
        <v>1</v>
      </c>
      <c r="AD820" s="150"/>
    </row>
    <row r="821" spans="1:30" s="137" customFormat="1" ht="28" x14ac:dyDescent="0.35">
      <c r="A821" s="149" t="s">
        <v>1218</v>
      </c>
      <c r="B821" s="46" t="s">
        <v>15</v>
      </c>
      <c r="C821" s="46" t="s">
        <v>8</v>
      </c>
      <c r="D821" s="48" t="s">
        <v>412</v>
      </c>
      <c r="E821" s="46" t="s">
        <v>6552</v>
      </c>
      <c r="F821" s="131" t="s">
        <v>6246</v>
      </c>
      <c r="G821" s="131" t="s">
        <v>6246</v>
      </c>
      <c r="H821" s="142">
        <v>1999</v>
      </c>
      <c r="I821" s="58">
        <v>0.1</v>
      </c>
      <c r="J821" s="143">
        <v>1799.1</v>
      </c>
      <c r="K821" s="46" t="s">
        <v>6550</v>
      </c>
      <c r="L821" s="47">
        <v>8</v>
      </c>
      <c r="M821" s="46" t="s">
        <v>6538</v>
      </c>
      <c r="N821" s="47" t="s">
        <v>406</v>
      </c>
      <c r="O821" s="46" t="s">
        <v>6550</v>
      </c>
      <c r="P821" s="47">
        <v>256</v>
      </c>
      <c r="Q821" s="46" t="s">
        <v>6539</v>
      </c>
      <c r="R821" s="46" t="s">
        <v>6553</v>
      </c>
      <c r="S821" s="46" t="s">
        <v>2175</v>
      </c>
      <c r="T821" s="144">
        <v>13.3</v>
      </c>
      <c r="U821" s="46" t="s">
        <v>2176</v>
      </c>
      <c r="V821" s="46" t="s">
        <v>6551</v>
      </c>
      <c r="W821" s="132" t="s">
        <v>57</v>
      </c>
      <c r="X821" s="144">
        <v>1.38</v>
      </c>
      <c r="Y821" s="144">
        <v>67</v>
      </c>
      <c r="Z821" s="144">
        <v>58.2</v>
      </c>
      <c r="AA821" s="47">
        <v>40</v>
      </c>
      <c r="AB821" s="221" t="s">
        <v>2178</v>
      </c>
      <c r="AC821" s="145">
        <v>1</v>
      </c>
      <c r="AD821" s="150"/>
    </row>
    <row r="822" spans="1:30" s="137" customFormat="1" ht="42" x14ac:dyDescent="0.35">
      <c r="A822" s="149" t="s">
        <v>1218</v>
      </c>
      <c r="B822" s="46" t="s">
        <v>15</v>
      </c>
      <c r="C822" s="46" t="s">
        <v>8</v>
      </c>
      <c r="D822" s="48" t="s">
        <v>412</v>
      </c>
      <c r="E822" s="46" t="s">
        <v>6554</v>
      </c>
      <c r="F822" s="131" t="s">
        <v>5163</v>
      </c>
      <c r="G822" s="131" t="s">
        <v>5163</v>
      </c>
      <c r="H822" s="142">
        <v>2299</v>
      </c>
      <c r="I822" s="58">
        <v>0.1</v>
      </c>
      <c r="J822" s="143">
        <v>2069.1</v>
      </c>
      <c r="K822" s="46" t="s">
        <v>6550</v>
      </c>
      <c r="L822" s="47">
        <v>8</v>
      </c>
      <c r="M822" s="46" t="s">
        <v>6538</v>
      </c>
      <c r="N822" s="47" t="s">
        <v>406</v>
      </c>
      <c r="O822" s="46" t="s">
        <v>6550</v>
      </c>
      <c r="P822" s="47">
        <v>512</v>
      </c>
      <c r="Q822" s="46" t="s">
        <v>6539</v>
      </c>
      <c r="R822" s="46" t="s">
        <v>6553</v>
      </c>
      <c r="S822" s="46" t="s">
        <v>2175</v>
      </c>
      <c r="T822" s="144">
        <v>13.3</v>
      </c>
      <c r="U822" s="46" t="s">
        <v>2176</v>
      </c>
      <c r="V822" s="46" t="s">
        <v>6551</v>
      </c>
      <c r="W822" s="132" t="s">
        <v>57</v>
      </c>
      <c r="X822" s="144">
        <v>1.38</v>
      </c>
      <c r="Y822" s="144">
        <v>67</v>
      </c>
      <c r="Z822" s="144">
        <v>58.2</v>
      </c>
      <c r="AA822" s="47">
        <v>40</v>
      </c>
      <c r="AB822" s="221" t="s">
        <v>2178</v>
      </c>
      <c r="AC822" s="145">
        <v>1</v>
      </c>
      <c r="AD822" s="150"/>
    </row>
    <row r="823" spans="1:30" s="137" customFormat="1" ht="28" x14ac:dyDescent="0.35">
      <c r="A823" s="149" t="s">
        <v>1218</v>
      </c>
      <c r="B823" s="46" t="s">
        <v>15</v>
      </c>
      <c r="C823" s="46" t="s">
        <v>8</v>
      </c>
      <c r="D823" s="48" t="s">
        <v>412</v>
      </c>
      <c r="E823" s="46" t="s">
        <v>6555</v>
      </c>
      <c r="F823" s="131" t="s">
        <v>6248</v>
      </c>
      <c r="G823" s="131" t="s">
        <v>6248</v>
      </c>
      <c r="H823" s="142">
        <v>2299</v>
      </c>
      <c r="I823" s="58">
        <v>0.1</v>
      </c>
      <c r="J823" s="143">
        <v>2069.1</v>
      </c>
      <c r="K823" s="46" t="s">
        <v>6550</v>
      </c>
      <c r="L823" s="47">
        <v>8</v>
      </c>
      <c r="M823" s="46" t="s">
        <v>6538</v>
      </c>
      <c r="N823" s="47" t="s">
        <v>406</v>
      </c>
      <c r="O823" s="46" t="s">
        <v>6550</v>
      </c>
      <c r="P823" s="47">
        <v>512</v>
      </c>
      <c r="Q823" s="46" t="s">
        <v>6539</v>
      </c>
      <c r="R823" s="46" t="s">
        <v>6553</v>
      </c>
      <c r="S823" s="46" t="s">
        <v>2175</v>
      </c>
      <c r="T823" s="144">
        <v>13.3</v>
      </c>
      <c r="U823" s="46" t="s">
        <v>2176</v>
      </c>
      <c r="V823" s="46" t="s">
        <v>6551</v>
      </c>
      <c r="W823" s="132" t="s">
        <v>57</v>
      </c>
      <c r="X823" s="144">
        <v>1.38</v>
      </c>
      <c r="Y823" s="144">
        <v>67</v>
      </c>
      <c r="Z823" s="144">
        <v>58.2</v>
      </c>
      <c r="AA823" s="47">
        <v>40</v>
      </c>
      <c r="AB823" s="221" t="s">
        <v>2178</v>
      </c>
      <c r="AC823" s="145">
        <v>1</v>
      </c>
      <c r="AD823" s="150"/>
    </row>
    <row r="824" spans="1:30" s="137" customFormat="1" ht="42" x14ac:dyDescent="0.35">
      <c r="A824" s="149" t="s">
        <v>1218</v>
      </c>
      <c r="B824" s="46" t="s">
        <v>15</v>
      </c>
      <c r="C824" s="46" t="s">
        <v>8</v>
      </c>
      <c r="D824" s="48" t="s">
        <v>412</v>
      </c>
      <c r="E824" s="46" t="s">
        <v>6556</v>
      </c>
      <c r="F824" s="131" t="s">
        <v>6250</v>
      </c>
      <c r="G824" s="131" t="s">
        <v>6250</v>
      </c>
      <c r="H824" s="142">
        <v>3199</v>
      </c>
      <c r="I824" s="58">
        <v>0.1</v>
      </c>
      <c r="J824" s="143">
        <v>2879.1</v>
      </c>
      <c r="K824" s="46" t="s">
        <v>6557</v>
      </c>
      <c r="L824" s="47">
        <v>16</v>
      </c>
      <c r="M824" s="46" t="s">
        <v>6538</v>
      </c>
      <c r="N824" s="47" t="s">
        <v>406</v>
      </c>
      <c r="O824" s="46" t="s">
        <v>6550</v>
      </c>
      <c r="P824" s="47">
        <v>512</v>
      </c>
      <c r="Q824" s="46" t="s">
        <v>6539</v>
      </c>
      <c r="R824" s="46" t="s">
        <v>6553</v>
      </c>
      <c r="S824" s="46" t="s">
        <v>2175</v>
      </c>
      <c r="T824" s="144">
        <v>14.2</v>
      </c>
      <c r="U824" s="46" t="s">
        <v>2176</v>
      </c>
      <c r="V824" s="46" t="s">
        <v>6558</v>
      </c>
      <c r="W824" s="132" t="s">
        <v>57</v>
      </c>
      <c r="X824" s="144">
        <v>1.6</v>
      </c>
      <c r="Y824" s="144">
        <v>67</v>
      </c>
      <c r="Z824" s="144">
        <v>70</v>
      </c>
      <c r="AA824" s="47">
        <v>80</v>
      </c>
      <c r="AB824" s="221" t="s">
        <v>2178</v>
      </c>
      <c r="AC824" s="145">
        <v>1</v>
      </c>
      <c r="AD824" s="150"/>
    </row>
    <row r="825" spans="1:30" s="137" customFormat="1" ht="28" x14ac:dyDescent="0.35">
      <c r="A825" s="149" t="s">
        <v>1218</v>
      </c>
      <c r="B825" s="46" t="s">
        <v>15</v>
      </c>
      <c r="C825" s="46" t="s">
        <v>8</v>
      </c>
      <c r="D825" s="48" t="s">
        <v>412</v>
      </c>
      <c r="E825" s="46" t="s">
        <v>6559</v>
      </c>
      <c r="F825" s="131" t="s">
        <v>6261</v>
      </c>
      <c r="G825" s="131" t="s">
        <v>6261</v>
      </c>
      <c r="H825" s="142">
        <v>3199</v>
      </c>
      <c r="I825" s="58">
        <v>0.1</v>
      </c>
      <c r="J825" s="143">
        <v>2879.1</v>
      </c>
      <c r="K825" s="46" t="s">
        <v>6557</v>
      </c>
      <c r="L825" s="47">
        <v>16</v>
      </c>
      <c r="M825" s="46" t="s">
        <v>6538</v>
      </c>
      <c r="N825" s="47" t="s">
        <v>406</v>
      </c>
      <c r="O825" s="46" t="s">
        <v>6550</v>
      </c>
      <c r="P825" s="47">
        <v>512</v>
      </c>
      <c r="Q825" s="46" t="s">
        <v>6539</v>
      </c>
      <c r="R825" s="46" t="s">
        <v>6553</v>
      </c>
      <c r="S825" s="46" t="s">
        <v>2175</v>
      </c>
      <c r="T825" s="144">
        <v>14.2</v>
      </c>
      <c r="U825" s="46" t="s">
        <v>2176</v>
      </c>
      <c r="V825" s="46" t="s">
        <v>6558</v>
      </c>
      <c r="W825" s="132" t="s">
        <v>57</v>
      </c>
      <c r="X825" s="144">
        <v>1.6</v>
      </c>
      <c r="Y825" s="144">
        <v>67</v>
      </c>
      <c r="Z825" s="144">
        <v>70</v>
      </c>
      <c r="AA825" s="47">
        <v>80</v>
      </c>
      <c r="AB825" s="221" t="s">
        <v>2178</v>
      </c>
      <c r="AC825" s="145">
        <v>1</v>
      </c>
      <c r="AD825" s="150"/>
    </row>
    <row r="826" spans="1:30" s="137" customFormat="1" ht="28" x14ac:dyDescent="0.35">
      <c r="A826" s="149" t="s">
        <v>1218</v>
      </c>
      <c r="B826" s="46" t="s">
        <v>15</v>
      </c>
      <c r="C826" s="46" t="s">
        <v>8</v>
      </c>
      <c r="D826" s="48" t="s">
        <v>412</v>
      </c>
      <c r="E826" s="46" t="s">
        <v>6560</v>
      </c>
      <c r="F826" s="131" t="s">
        <v>6254</v>
      </c>
      <c r="G826" s="131" t="s">
        <v>6254</v>
      </c>
      <c r="H826" s="142">
        <v>3999</v>
      </c>
      <c r="I826" s="58">
        <v>0.1</v>
      </c>
      <c r="J826" s="143">
        <v>3599.1</v>
      </c>
      <c r="K826" s="46" t="s">
        <v>6557</v>
      </c>
      <c r="L826" s="47">
        <v>16</v>
      </c>
      <c r="M826" s="46" t="s">
        <v>6538</v>
      </c>
      <c r="N826" s="47" t="s">
        <v>406</v>
      </c>
      <c r="O826" s="46" t="s">
        <v>6550</v>
      </c>
      <c r="P826" s="47">
        <v>1000</v>
      </c>
      <c r="Q826" s="46" t="s">
        <v>6539</v>
      </c>
      <c r="R826" s="46" t="s">
        <v>6553</v>
      </c>
      <c r="S826" s="46" t="s">
        <v>2175</v>
      </c>
      <c r="T826" s="144">
        <v>14.2</v>
      </c>
      <c r="U826" s="46" t="s">
        <v>2176</v>
      </c>
      <c r="V826" s="46" t="s">
        <v>6558</v>
      </c>
      <c r="W826" s="132" t="s">
        <v>57</v>
      </c>
      <c r="X826" s="144">
        <v>1.6</v>
      </c>
      <c r="Y826" s="144">
        <v>67</v>
      </c>
      <c r="Z826" s="144">
        <v>70</v>
      </c>
      <c r="AA826" s="47">
        <v>80</v>
      </c>
      <c r="AB826" s="221" t="s">
        <v>2178</v>
      </c>
      <c r="AC826" s="145">
        <v>1</v>
      </c>
      <c r="AD826" s="150"/>
    </row>
    <row r="827" spans="1:30" s="137" customFormat="1" ht="28" x14ac:dyDescent="0.35">
      <c r="A827" s="149" t="s">
        <v>1218</v>
      </c>
      <c r="B827" s="46" t="s">
        <v>15</v>
      </c>
      <c r="C827" s="46" t="s">
        <v>8</v>
      </c>
      <c r="D827" s="48" t="s">
        <v>412</v>
      </c>
      <c r="E827" s="46" t="s">
        <v>6561</v>
      </c>
      <c r="F827" s="131" t="s">
        <v>6263</v>
      </c>
      <c r="G827" s="131" t="s">
        <v>6263</v>
      </c>
      <c r="H827" s="142">
        <v>3999</v>
      </c>
      <c r="I827" s="58">
        <v>0.1</v>
      </c>
      <c r="J827" s="143">
        <v>3599.1</v>
      </c>
      <c r="K827" s="46" t="s">
        <v>6557</v>
      </c>
      <c r="L827" s="47">
        <v>16</v>
      </c>
      <c r="M827" s="46" t="s">
        <v>6538</v>
      </c>
      <c r="N827" s="47" t="s">
        <v>406</v>
      </c>
      <c r="O827" s="46" t="s">
        <v>6550</v>
      </c>
      <c r="P827" s="47">
        <v>1000</v>
      </c>
      <c r="Q827" s="46" t="s">
        <v>6539</v>
      </c>
      <c r="R827" s="46" t="s">
        <v>6553</v>
      </c>
      <c r="S827" s="46" t="s">
        <v>2175</v>
      </c>
      <c r="T827" s="144">
        <v>14.2</v>
      </c>
      <c r="U827" s="46" t="s">
        <v>2176</v>
      </c>
      <c r="V827" s="46" t="s">
        <v>6558</v>
      </c>
      <c r="W827" s="132" t="s">
        <v>57</v>
      </c>
      <c r="X827" s="144">
        <v>1.6</v>
      </c>
      <c r="Y827" s="144">
        <v>67</v>
      </c>
      <c r="Z827" s="144">
        <v>70</v>
      </c>
      <c r="AA827" s="47">
        <v>80</v>
      </c>
      <c r="AB827" s="221" t="s">
        <v>2178</v>
      </c>
      <c r="AC827" s="145">
        <v>1</v>
      </c>
      <c r="AD827" s="150"/>
    </row>
    <row r="828" spans="1:30" s="137" customFormat="1" ht="28" x14ac:dyDescent="0.35">
      <c r="A828" s="149" t="s">
        <v>1218</v>
      </c>
      <c r="B828" s="46" t="s">
        <v>15</v>
      </c>
      <c r="C828" s="46" t="s">
        <v>8</v>
      </c>
      <c r="D828" s="48" t="s">
        <v>412</v>
      </c>
      <c r="E828" s="46" t="s">
        <v>6562</v>
      </c>
      <c r="F828" s="131" t="s">
        <v>6257</v>
      </c>
      <c r="G828" s="131" t="s">
        <v>6257</v>
      </c>
      <c r="H828" s="142">
        <v>4999</v>
      </c>
      <c r="I828" s="58">
        <v>0.1</v>
      </c>
      <c r="J828" s="143">
        <v>4499.1000000000004</v>
      </c>
      <c r="K828" s="46" t="s">
        <v>6563</v>
      </c>
      <c r="L828" s="47">
        <v>32</v>
      </c>
      <c r="M828" s="46" t="s">
        <v>6538</v>
      </c>
      <c r="N828" s="47" t="s">
        <v>406</v>
      </c>
      <c r="O828" s="46" t="s">
        <v>6550</v>
      </c>
      <c r="P828" s="47">
        <v>1000</v>
      </c>
      <c r="Q828" s="46" t="s">
        <v>6539</v>
      </c>
      <c r="R828" s="46" t="s">
        <v>6553</v>
      </c>
      <c r="S828" s="46" t="s">
        <v>2175</v>
      </c>
      <c r="T828" s="144">
        <v>14.2</v>
      </c>
      <c r="U828" s="46" t="s">
        <v>2176</v>
      </c>
      <c r="V828" s="46" t="s">
        <v>6558</v>
      </c>
      <c r="W828" s="132" t="s">
        <v>57</v>
      </c>
      <c r="X828" s="144">
        <v>1.6</v>
      </c>
      <c r="Y828" s="144">
        <v>67</v>
      </c>
      <c r="Z828" s="144">
        <v>70</v>
      </c>
      <c r="AA828" s="47">
        <v>80</v>
      </c>
      <c r="AB828" s="221" t="s">
        <v>2178</v>
      </c>
      <c r="AC828" s="145">
        <v>1</v>
      </c>
      <c r="AD828" s="150"/>
    </row>
    <row r="829" spans="1:30" s="137" customFormat="1" ht="28" x14ac:dyDescent="0.35">
      <c r="A829" s="149" t="s">
        <v>1218</v>
      </c>
      <c r="B829" s="46" t="s">
        <v>15</v>
      </c>
      <c r="C829" s="46" t="s">
        <v>8</v>
      </c>
      <c r="D829" s="48" t="s">
        <v>412</v>
      </c>
      <c r="E829" s="46" t="s">
        <v>6564</v>
      </c>
      <c r="F829" s="131" t="s">
        <v>6265</v>
      </c>
      <c r="G829" s="131" t="s">
        <v>6265</v>
      </c>
      <c r="H829" s="142">
        <v>4999</v>
      </c>
      <c r="I829" s="58">
        <v>0.1</v>
      </c>
      <c r="J829" s="143">
        <v>4499.1000000000004</v>
      </c>
      <c r="K829" s="46" t="s">
        <v>6563</v>
      </c>
      <c r="L829" s="47">
        <v>32</v>
      </c>
      <c r="M829" s="46" t="s">
        <v>6538</v>
      </c>
      <c r="N829" s="47" t="s">
        <v>406</v>
      </c>
      <c r="O829" s="46" t="s">
        <v>6550</v>
      </c>
      <c r="P829" s="47">
        <v>1000</v>
      </c>
      <c r="Q829" s="46" t="s">
        <v>6539</v>
      </c>
      <c r="R829" s="46" t="s">
        <v>6553</v>
      </c>
      <c r="S829" s="46" t="s">
        <v>2175</v>
      </c>
      <c r="T829" s="144">
        <v>14.2</v>
      </c>
      <c r="U829" s="46" t="s">
        <v>2176</v>
      </c>
      <c r="V829" s="46" t="s">
        <v>6558</v>
      </c>
      <c r="W829" s="132" t="s">
        <v>57</v>
      </c>
      <c r="X829" s="144">
        <v>1.6</v>
      </c>
      <c r="Y829" s="144">
        <v>67</v>
      </c>
      <c r="Z829" s="144">
        <v>70</v>
      </c>
      <c r="AA829" s="47">
        <v>80</v>
      </c>
      <c r="AB829" s="221" t="s">
        <v>2178</v>
      </c>
      <c r="AC829" s="145">
        <v>1</v>
      </c>
      <c r="AD829" s="150"/>
    </row>
    <row r="830" spans="1:30" s="137" customFormat="1" ht="42" x14ac:dyDescent="0.35">
      <c r="A830" s="149" t="s">
        <v>1218</v>
      </c>
      <c r="B830" s="46" t="s">
        <v>15</v>
      </c>
      <c r="C830" s="46" t="s">
        <v>8</v>
      </c>
      <c r="D830" s="48" t="s">
        <v>412</v>
      </c>
      <c r="E830" s="46" t="s">
        <v>6565</v>
      </c>
      <c r="F830" s="131" t="s">
        <v>6267</v>
      </c>
      <c r="G830" s="131" t="s">
        <v>6267</v>
      </c>
      <c r="H830" s="142">
        <v>3999</v>
      </c>
      <c r="I830" s="58">
        <v>0.1</v>
      </c>
      <c r="J830" s="143">
        <v>3599.1</v>
      </c>
      <c r="K830" s="46" t="s">
        <v>6557</v>
      </c>
      <c r="L830" s="47">
        <v>16</v>
      </c>
      <c r="M830" s="46" t="s">
        <v>6538</v>
      </c>
      <c r="N830" s="47" t="s">
        <v>406</v>
      </c>
      <c r="O830" s="46" t="s">
        <v>6550</v>
      </c>
      <c r="P830" s="47">
        <v>512</v>
      </c>
      <c r="Q830" s="46" t="s">
        <v>6539</v>
      </c>
      <c r="R830" s="46" t="s">
        <v>6553</v>
      </c>
      <c r="S830" s="46" t="s">
        <v>2175</v>
      </c>
      <c r="T830" s="144">
        <v>16.2</v>
      </c>
      <c r="U830" s="46" t="s">
        <v>2176</v>
      </c>
      <c r="V830" s="46" t="s">
        <v>6566</v>
      </c>
      <c r="W830" s="132" t="s">
        <v>57</v>
      </c>
      <c r="X830" s="144">
        <v>2.15</v>
      </c>
      <c r="Y830" s="144">
        <v>67</v>
      </c>
      <c r="Z830" s="144">
        <v>70</v>
      </c>
      <c r="AA830" s="47">
        <v>45</v>
      </c>
      <c r="AB830" s="221" t="s">
        <v>2178</v>
      </c>
      <c r="AC830" s="145">
        <v>1</v>
      </c>
      <c r="AD830" s="150"/>
    </row>
    <row r="831" spans="1:30" s="137" customFormat="1" ht="28" x14ac:dyDescent="0.35">
      <c r="A831" s="149" t="s">
        <v>1218</v>
      </c>
      <c r="B831" s="46" t="s">
        <v>15</v>
      </c>
      <c r="C831" s="46" t="s">
        <v>8</v>
      </c>
      <c r="D831" s="48" t="s">
        <v>412</v>
      </c>
      <c r="E831" s="46" t="s">
        <v>6567</v>
      </c>
      <c r="F831" s="131" t="s">
        <v>6276</v>
      </c>
      <c r="G831" s="131" t="s">
        <v>6276</v>
      </c>
      <c r="H831" s="142">
        <v>3999</v>
      </c>
      <c r="I831" s="58">
        <v>0.1</v>
      </c>
      <c r="J831" s="143">
        <v>3599.1</v>
      </c>
      <c r="K831" s="46" t="s">
        <v>6557</v>
      </c>
      <c r="L831" s="47">
        <v>16</v>
      </c>
      <c r="M831" s="46" t="s">
        <v>6538</v>
      </c>
      <c r="N831" s="47" t="s">
        <v>406</v>
      </c>
      <c r="O831" s="46" t="s">
        <v>6550</v>
      </c>
      <c r="P831" s="47">
        <v>512</v>
      </c>
      <c r="Q831" s="46" t="s">
        <v>6539</v>
      </c>
      <c r="R831" s="46" t="s">
        <v>6553</v>
      </c>
      <c r="S831" s="46" t="s">
        <v>2175</v>
      </c>
      <c r="T831" s="144">
        <v>16.2</v>
      </c>
      <c r="U831" s="46" t="s">
        <v>2176</v>
      </c>
      <c r="V831" s="46" t="s">
        <v>6566</v>
      </c>
      <c r="W831" s="132" t="s">
        <v>57</v>
      </c>
      <c r="X831" s="144">
        <v>2.15</v>
      </c>
      <c r="Y831" s="144">
        <v>67</v>
      </c>
      <c r="Z831" s="144">
        <v>70</v>
      </c>
      <c r="AA831" s="47">
        <v>45</v>
      </c>
      <c r="AB831" s="221" t="s">
        <v>2178</v>
      </c>
      <c r="AC831" s="145">
        <v>1</v>
      </c>
      <c r="AD831" s="150"/>
    </row>
    <row r="832" spans="1:30" s="137" customFormat="1" ht="42" x14ac:dyDescent="0.35">
      <c r="A832" s="149" t="s">
        <v>1218</v>
      </c>
      <c r="B832" s="46" t="s">
        <v>15</v>
      </c>
      <c r="C832" s="46" t="s">
        <v>8</v>
      </c>
      <c r="D832" s="48" t="s">
        <v>412</v>
      </c>
      <c r="E832" s="46" t="s">
        <v>6568</v>
      </c>
      <c r="F832" s="131" t="s">
        <v>6271</v>
      </c>
      <c r="G832" s="131" t="s">
        <v>6271</v>
      </c>
      <c r="H832" s="142">
        <v>4299</v>
      </c>
      <c r="I832" s="58">
        <v>0.1</v>
      </c>
      <c r="J832" s="143">
        <v>3869.1</v>
      </c>
      <c r="K832" s="46" t="s">
        <v>6557</v>
      </c>
      <c r="L832" s="47">
        <v>16</v>
      </c>
      <c r="M832" s="46" t="s">
        <v>6538</v>
      </c>
      <c r="N832" s="47" t="s">
        <v>406</v>
      </c>
      <c r="O832" s="46" t="s">
        <v>6550</v>
      </c>
      <c r="P832" s="47">
        <v>1000</v>
      </c>
      <c r="Q832" s="46" t="s">
        <v>6539</v>
      </c>
      <c r="R832" s="46" t="s">
        <v>6553</v>
      </c>
      <c r="S832" s="46" t="s">
        <v>2175</v>
      </c>
      <c r="T832" s="144">
        <v>16.2</v>
      </c>
      <c r="U832" s="46" t="s">
        <v>2176</v>
      </c>
      <c r="V832" s="46" t="s">
        <v>6566</v>
      </c>
      <c r="W832" s="132" t="s">
        <v>57</v>
      </c>
      <c r="X832" s="144">
        <v>2.15</v>
      </c>
      <c r="Y832" s="144">
        <v>67</v>
      </c>
      <c r="Z832" s="144">
        <v>70</v>
      </c>
      <c r="AA832" s="47">
        <v>45</v>
      </c>
      <c r="AB832" s="221" t="s">
        <v>2178</v>
      </c>
      <c r="AC832" s="145">
        <v>1</v>
      </c>
      <c r="AD832" s="150"/>
    </row>
    <row r="833" spans="1:30" s="137" customFormat="1" ht="28" x14ac:dyDescent="0.35">
      <c r="A833" s="149" t="s">
        <v>1218</v>
      </c>
      <c r="B833" s="46" t="s">
        <v>15</v>
      </c>
      <c r="C833" s="46" t="s">
        <v>8</v>
      </c>
      <c r="D833" s="48" t="s">
        <v>412</v>
      </c>
      <c r="E833" s="46" t="s">
        <v>6569</v>
      </c>
      <c r="F833" s="131" t="s">
        <v>6278</v>
      </c>
      <c r="G833" s="131" t="s">
        <v>6278</v>
      </c>
      <c r="H833" s="142">
        <v>4299</v>
      </c>
      <c r="I833" s="58">
        <v>0.1</v>
      </c>
      <c r="J833" s="143">
        <v>3869.1</v>
      </c>
      <c r="K833" s="46" t="s">
        <v>6557</v>
      </c>
      <c r="L833" s="47">
        <v>16</v>
      </c>
      <c r="M833" s="46" t="s">
        <v>6538</v>
      </c>
      <c r="N833" s="47" t="s">
        <v>406</v>
      </c>
      <c r="O833" s="46" t="s">
        <v>6550</v>
      </c>
      <c r="P833" s="47">
        <v>1000</v>
      </c>
      <c r="Q833" s="46" t="s">
        <v>6539</v>
      </c>
      <c r="R833" s="46" t="s">
        <v>6553</v>
      </c>
      <c r="S833" s="46" t="s">
        <v>2175</v>
      </c>
      <c r="T833" s="144">
        <v>16.2</v>
      </c>
      <c r="U833" s="46" t="s">
        <v>2176</v>
      </c>
      <c r="V833" s="46" t="s">
        <v>6566</v>
      </c>
      <c r="W833" s="132" t="s">
        <v>57</v>
      </c>
      <c r="X833" s="144">
        <v>2.15</v>
      </c>
      <c r="Y833" s="144">
        <v>67</v>
      </c>
      <c r="Z833" s="144">
        <v>70</v>
      </c>
      <c r="AA833" s="47">
        <v>45</v>
      </c>
      <c r="AB833" s="221" t="s">
        <v>2178</v>
      </c>
      <c r="AC833" s="145">
        <v>1</v>
      </c>
      <c r="AD833" s="150"/>
    </row>
    <row r="834" spans="1:30" s="137" customFormat="1" ht="42" x14ac:dyDescent="0.35">
      <c r="A834" s="149" t="s">
        <v>1218</v>
      </c>
      <c r="B834" s="46" t="s">
        <v>15</v>
      </c>
      <c r="C834" s="46" t="s">
        <v>8</v>
      </c>
      <c r="D834" s="48" t="s">
        <v>412</v>
      </c>
      <c r="E834" s="46" t="s">
        <v>6570</v>
      </c>
      <c r="F834" s="131" t="s">
        <v>6273</v>
      </c>
      <c r="G834" s="131" t="s">
        <v>6273</v>
      </c>
      <c r="H834" s="142">
        <v>5599</v>
      </c>
      <c r="I834" s="58">
        <v>0.1</v>
      </c>
      <c r="J834" s="143">
        <v>5039.1000000000004</v>
      </c>
      <c r="K834" s="46" t="s">
        <v>6563</v>
      </c>
      <c r="L834" s="47">
        <v>32</v>
      </c>
      <c r="M834" s="46" t="s">
        <v>6538</v>
      </c>
      <c r="N834" s="47" t="s">
        <v>406</v>
      </c>
      <c r="O834" s="46" t="s">
        <v>6550</v>
      </c>
      <c r="P834" s="47">
        <v>1000</v>
      </c>
      <c r="Q834" s="46" t="s">
        <v>6539</v>
      </c>
      <c r="R834" s="46" t="s">
        <v>6553</v>
      </c>
      <c r="S834" s="46" t="s">
        <v>2175</v>
      </c>
      <c r="T834" s="144">
        <v>16.2</v>
      </c>
      <c r="U834" s="46" t="s">
        <v>2176</v>
      </c>
      <c r="V834" s="46" t="s">
        <v>6566</v>
      </c>
      <c r="W834" s="132" t="s">
        <v>57</v>
      </c>
      <c r="X834" s="144">
        <v>2.15</v>
      </c>
      <c r="Y834" s="144">
        <v>67</v>
      </c>
      <c r="Z834" s="144">
        <v>70</v>
      </c>
      <c r="AA834" s="47">
        <v>45</v>
      </c>
      <c r="AB834" s="221" t="s">
        <v>2178</v>
      </c>
      <c r="AC834" s="145">
        <v>1</v>
      </c>
      <c r="AD834" s="150"/>
    </row>
    <row r="835" spans="1:30" s="137" customFormat="1" ht="28" x14ac:dyDescent="0.35">
      <c r="A835" s="149" t="s">
        <v>1218</v>
      </c>
      <c r="B835" s="46" t="s">
        <v>15</v>
      </c>
      <c r="C835" s="46" t="s">
        <v>8</v>
      </c>
      <c r="D835" s="48" t="s">
        <v>412</v>
      </c>
      <c r="E835" s="46" t="s">
        <v>6571</v>
      </c>
      <c r="F835" s="131" t="s">
        <v>6280</v>
      </c>
      <c r="G835" s="131" t="s">
        <v>6280</v>
      </c>
      <c r="H835" s="142">
        <v>5599</v>
      </c>
      <c r="I835" s="58">
        <v>0.1</v>
      </c>
      <c r="J835" s="143">
        <v>5039.1000000000004</v>
      </c>
      <c r="K835" s="46" t="s">
        <v>6563</v>
      </c>
      <c r="L835" s="47">
        <v>32</v>
      </c>
      <c r="M835" s="46" t="s">
        <v>6538</v>
      </c>
      <c r="N835" s="47" t="s">
        <v>406</v>
      </c>
      <c r="O835" s="46" t="s">
        <v>6550</v>
      </c>
      <c r="P835" s="47">
        <v>1000</v>
      </c>
      <c r="Q835" s="46" t="s">
        <v>6539</v>
      </c>
      <c r="R835" s="46" t="s">
        <v>6553</v>
      </c>
      <c r="S835" s="46" t="s">
        <v>2175</v>
      </c>
      <c r="T835" s="144">
        <v>16.2</v>
      </c>
      <c r="U835" s="46" t="s">
        <v>2176</v>
      </c>
      <c r="V835" s="46" t="s">
        <v>6566</v>
      </c>
      <c r="W835" s="132" t="s">
        <v>57</v>
      </c>
      <c r="X835" s="144">
        <v>2.15</v>
      </c>
      <c r="Y835" s="144">
        <v>67</v>
      </c>
      <c r="Z835" s="144">
        <v>70</v>
      </c>
      <c r="AA835" s="47">
        <v>45</v>
      </c>
      <c r="AB835" s="221" t="s">
        <v>2178</v>
      </c>
      <c r="AC835" s="145">
        <v>1</v>
      </c>
      <c r="AD835" s="150"/>
    </row>
    <row r="836" spans="1:30" s="137" customFormat="1" x14ac:dyDescent="0.35">
      <c r="A836" s="149" t="s">
        <v>1218</v>
      </c>
      <c r="B836" s="46" t="s">
        <v>15</v>
      </c>
      <c r="C836" s="46" t="s">
        <v>8</v>
      </c>
      <c r="D836" s="46" t="s">
        <v>415</v>
      </c>
      <c r="E836" s="46" t="s">
        <v>937</v>
      </c>
      <c r="F836" s="131" t="s">
        <v>7254</v>
      </c>
      <c r="G836" s="131" t="s">
        <v>7254</v>
      </c>
      <c r="H836" s="142">
        <v>1760</v>
      </c>
      <c r="I836" s="58">
        <v>0.06</v>
      </c>
      <c r="J836" s="143">
        <v>1654.3999999999999</v>
      </c>
      <c r="K836" s="46" t="s">
        <v>7255</v>
      </c>
      <c r="L836" s="47">
        <v>8</v>
      </c>
      <c r="M836" s="46" t="s">
        <v>7256</v>
      </c>
      <c r="N836" s="47" t="s">
        <v>406</v>
      </c>
      <c r="O836" s="46" t="s">
        <v>406</v>
      </c>
      <c r="P836" s="47">
        <v>256</v>
      </c>
      <c r="Q836" s="46" t="s">
        <v>7257</v>
      </c>
      <c r="R836" s="46" t="s">
        <v>44</v>
      </c>
      <c r="S836" s="46" t="s">
        <v>5508</v>
      </c>
      <c r="T836" s="144">
        <v>13.4</v>
      </c>
      <c r="U836" s="46" t="s">
        <v>905</v>
      </c>
      <c r="V836" s="46" t="s">
        <v>7258</v>
      </c>
      <c r="W836" s="132" t="s">
        <v>57</v>
      </c>
      <c r="X836" s="144">
        <v>1.17</v>
      </c>
      <c r="Y836" s="144">
        <v>45</v>
      </c>
      <c r="Z836" s="144">
        <v>51</v>
      </c>
      <c r="AA836" s="47" t="s">
        <v>7259</v>
      </c>
      <c r="AB836" s="221" t="s">
        <v>7260</v>
      </c>
      <c r="AC836" s="145">
        <v>3</v>
      </c>
      <c r="AD836" s="150"/>
    </row>
    <row r="837" spans="1:30" s="137" customFormat="1" ht="140" x14ac:dyDescent="0.35">
      <c r="A837" s="149" t="s">
        <v>1218</v>
      </c>
      <c r="B837" s="46" t="s">
        <v>15</v>
      </c>
      <c r="C837" s="46" t="s">
        <v>6647</v>
      </c>
      <c r="D837" s="46" t="s">
        <v>420</v>
      </c>
      <c r="E837" s="46" t="s">
        <v>6659</v>
      </c>
      <c r="F837" s="131" t="s">
        <v>6660</v>
      </c>
      <c r="G837" s="131" t="s">
        <v>6660</v>
      </c>
      <c r="H837" s="142">
        <v>1399</v>
      </c>
      <c r="I837" s="58">
        <v>0.3</v>
      </c>
      <c r="J837" s="143">
        <v>979.3</v>
      </c>
      <c r="K837" s="46" t="s">
        <v>6661</v>
      </c>
      <c r="L837" s="47">
        <v>8</v>
      </c>
      <c r="M837" s="46" t="s">
        <v>881</v>
      </c>
      <c r="N837" s="47" t="s">
        <v>5477</v>
      </c>
      <c r="O837" s="46" t="s">
        <v>4393</v>
      </c>
      <c r="P837" s="47">
        <v>256</v>
      </c>
      <c r="Q837" s="46" t="s">
        <v>6652</v>
      </c>
      <c r="R837" s="46" t="s">
        <v>44</v>
      </c>
      <c r="S837" s="46" t="s">
        <v>6653</v>
      </c>
      <c r="T837" s="144">
        <v>13.3</v>
      </c>
      <c r="U837" s="46" t="s">
        <v>2176</v>
      </c>
      <c r="V837" s="46" t="s">
        <v>6640</v>
      </c>
      <c r="W837" s="132" t="s">
        <v>57</v>
      </c>
      <c r="X837" s="144">
        <v>1.3</v>
      </c>
      <c r="Y837" s="144">
        <v>65</v>
      </c>
      <c r="Z837" s="144">
        <v>46</v>
      </c>
      <c r="AA837" s="47">
        <v>40</v>
      </c>
      <c r="AB837" s="221" t="s">
        <v>6662</v>
      </c>
      <c r="AC837" s="145">
        <v>1</v>
      </c>
      <c r="AD837" s="150"/>
    </row>
    <row r="838" spans="1:30" s="137" customFormat="1" ht="140" x14ac:dyDescent="0.35">
      <c r="A838" s="149" t="s">
        <v>1218</v>
      </c>
      <c r="B838" s="46" t="s">
        <v>15</v>
      </c>
      <c r="C838" s="46" t="s">
        <v>6647</v>
      </c>
      <c r="D838" s="46" t="s">
        <v>420</v>
      </c>
      <c r="E838" s="46" t="s">
        <v>6663</v>
      </c>
      <c r="F838" s="131" t="s">
        <v>6664</v>
      </c>
      <c r="G838" s="131" t="s">
        <v>6664</v>
      </c>
      <c r="H838" s="142">
        <v>1749</v>
      </c>
      <c r="I838" s="58">
        <v>0.3</v>
      </c>
      <c r="J838" s="143">
        <v>1224.3</v>
      </c>
      <c r="K838" s="46" t="s">
        <v>6665</v>
      </c>
      <c r="L838" s="47">
        <v>16</v>
      </c>
      <c r="M838" s="46" t="s">
        <v>881</v>
      </c>
      <c r="N838" s="47" t="s">
        <v>5477</v>
      </c>
      <c r="O838" s="46" t="s">
        <v>4393</v>
      </c>
      <c r="P838" s="47">
        <v>512</v>
      </c>
      <c r="Q838" s="46" t="s">
        <v>6652</v>
      </c>
      <c r="R838" s="46" t="s">
        <v>44</v>
      </c>
      <c r="S838" s="46" t="s">
        <v>6653</v>
      </c>
      <c r="T838" s="144">
        <v>13.3</v>
      </c>
      <c r="U838" s="46" t="s">
        <v>2176</v>
      </c>
      <c r="V838" s="46" t="s">
        <v>6640</v>
      </c>
      <c r="W838" s="132" t="s">
        <v>57</v>
      </c>
      <c r="X838" s="144">
        <v>1.3</v>
      </c>
      <c r="Y838" s="144">
        <v>65</v>
      </c>
      <c r="Z838" s="144">
        <v>46</v>
      </c>
      <c r="AA838" s="47">
        <v>40</v>
      </c>
      <c r="AB838" s="221" t="s">
        <v>6662</v>
      </c>
      <c r="AC838" s="145">
        <v>1</v>
      </c>
      <c r="AD838" s="150"/>
    </row>
    <row r="839" spans="1:30" s="137" customFormat="1" ht="98" x14ac:dyDescent="0.35">
      <c r="A839" s="149" t="s">
        <v>1218</v>
      </c>
      <c r="B839" s="46" t="s">
        <v>15</v>
      </c>
      <c r="C839" s="46" t="s">
        <v>6647</v>
      </c>
      <c r="D839" s="46" t="s">
        <v>420</v>
      </c>
      <c r="E839" s="46" t="s">
        <v>6666</v>
      </c>
      <c r="F839" s="131" t="s">
        <v>6667</v>
      </c>
      <c r="G839" s="131" t="s">
        <v>6667</v>
      </c>
      <c r="H839" s="142">
        <v>2640</v>
      </c>
      <c r="I839" s="58">
        <v>0.38</v>
      </c>
      <c r="J839" s="143">
        <v>1636.8</v>
      </c>
      <c r="K839" s="46" t="s">
        <v>6668</v>
      </c>
      <c r="L839" s="47">
        <v>16</v>
      </c>
      <c r="M839" s="46" t="s">
        <v>881</v>
      </c>
      <c r="N839" s="47" t="s">
        <v>5477</v>
      </c>
      <c r="O839" s="46" t="s">
        <v>6651</v>
      </c>
      <c r="P839" s="47">
        <v>512</v>
      </c>
      <c r="Q839" s="46" t="s">
        <v>6652</v>
      </c>
      <c r="R839" s="46" t="s">
        <v>44</v>
      </c>
      <c r="S839" s="46" t="s">
        <v>883</v>
      </c>
      <c r="T839" s="144">
        <v>13.3</v>
      </c>
      <c r="U839" s="46" t="s">
        <v>2176</v>
      </c>
      <c r="V839" s="46" t="s">
        <v>6640</v>
      </c>
      <c r="W839" s="132" t="s">
        <v>57</v>
      </c>
      <c r="X839" s="144">
        <v>1.3</v>
      </c>
      <c r="Y839" s="144">
        <v>65</v>
      </c>
      <c r="Z839" s="144">
        <v>46</v>
      </c>
      <c r="AA839" s="47">
        <v>40</v>
      </c>
      <c r="AB839" s="221" t="s">
        <v>6669</v>
      </c>
      <c r="AC839" s="145">
        <v>1</v>
      </c>
      <c r="AD839" s="150"/>
    </row>
    <row r="840" spans="1:30" s="137" customFormat="1" ht="98" x14ac:dyDescent="0.35">
      <c r="A840" s="149" t="s">
        <v>1218</v>
      </c>
      <c r="B840" s="46" t="s">
        <v>15</v>
      </c>
      <c r="C840" s="46" t="s">
        <v>6647</v>
      </c>
      <c r="D840" s="46" t="s">
        <v>420</v>
      </c>
      <c r="E840" s="46" t="s">
        <v>6670</v>
      </c>
      <c r="F840" s="131" t="s">
        <v>6671</v>
      </c>
      <c r="G840" s="131" t="s">
        <v>6671</v>
      </c>
      <c r="H840" s="142">
        <v>2919.4</v>
      </c>
      <c r="I840" s="58">
        <v>0.38</v>
      </c>
      <c r="J840" s="143">
        <v>1810.03</v>
      </c>
      <c r="K840" s="46" t="s">
        <v>6672</v>
      </c>
      <c r="L840" s="47">
        <v>16</v>
      </c>
      <c r="M840" s="46" t="s">
        <v>881</v>
      </c>
      <c r="N840" s="47" t="s">
        <v>5477</v>
      </c>
      <c r="O840" s="46" t="s">
        <v>6651</v>
      </c>
      <c r="P840" s="47">
        <v>512</v>
      </c>
      <c r="Q840" s="46" t="s">
        <v>6652</v>
      </c>
      <c r="R840" s="46" t="s">
        <v>44</v>
      </c>
      <c r="S840" s="46" t="s">
        <v>883</v>
      </c>
      <c r="T840" s="144">
        <v>13.3</v>
      </c>
      <c r="U840" s="46" t="s">
        <v>2176</v>
      </c>
      <c r="V840" s="46" t="s">
        <v>6640</v>
      </c>
      <c r="W840" s="132" t="s">
        <v>57</v>
      </c>
      <c r="X840" s="144">
        <v>1.3</v>
      </c>
      <c r="Y840" s="144">
        <v>65</v>
      </c>
      <c r="Z840" s="144">
        <v>46</v>
      </c>
      <c r="AA840" s="47">
        <v>40</v>
      </c>
      <c r="AB840" s="221" t="s">
        <v>6669</v>
      </c>
      <c r="AC840" s="145">
        <v>1</v>
      </c>
      <c r="AD840" s="150"/>
    </row>
    <row r="841" spans="1:30" s="137" customFormat="1" ht="70" x14ac:dyDescent="0.35">
      <c r="A841" s="149" t="s">
        <v>1218</v>
      </c>
      <c r="B841" s="46" t="s">
        <v>15</v>
      </c>
      <c r="C841" s="46" t="s">
        <v>8</v>
      </c>
      <c r="D841" s="46" t="s">
        <v>44</v>
      </c>
      <c r="E841" s="46" t="s">
        <v>6716</v>
      </c>
      <c r="F841" s="131" t="s">
        <v>5516</v>
      </c>
      <c r="G841" s="131" t="s">
        <v>5516</v>
      </c>
      <c r="H841" s="142">
        <v>1849</v>
      </c>
      <c r="I841" s="58">
        <v>0.14000000000000001</v>
      </c>
      <c r="J841" s="143">
        <v>1590.14</v>
      </c>
      <c r="K841" s="46" t="s">
        <v>6688</v>
      </c>
      <c r="L841" s="47">
        <v>8</v>
      </c>
      <c r="M841" s="46" t="s">
        <v>6448</v>
      </c>
      <c r="N841" s="47" t="s">
        <v>5477</v>
      </c>
      <c r="O841" s="46" t="s">
        <v>1245</v>
      </c>
      <c r="P841" s="47">
        <v>256</v>
      </c>
      <c r="Q841" s="46" t="s">
        <v>6652</v>
      </c>
      <c r="R841" s="46" t="s">
        <v>44</v>
      </c>
      <c r="S841" s="46" t="s">
        <v>883</v>
      </c>
      <c r="T841" s="144">
        <v>13.5</v>
      </c>
      <c r="U841" s="46" t="s">
        <v>2176</v>
      </c>
      <c r="V841" s="46" t="s">
        <v>2204</v>
      </c>
      <c r="W841" s="132" t="s">
        <v>57</v>
      </c>
      <c r="X841" s="144">
        <v>1.3</v>
      </c>
      <c r="Y841" s="144">
        <v>65</v>
      </c>
      <c r="Z841" s="144">
        <v>47.4</v>
      </c>
      <c r="AA841" s="47">
        <v>50</v>
      </c>
      <c r="AB841" s="221" t="s">
        <v>6717</v>
      </c>
      <c r="AC841" s="145">
        <v>2</v>
      </c>
      <c r="AD841" s="150"/>
    </row>
    <row r="842" spans="1:30" s="137" customFormat="1" ht="70" x14ac:dyDescent="0.35">
      <c r="A842" s="149" t="s">
        <v>1218</v>
      </c>
      <c r="B842" s="46" t="s">
        <v>15</v>
      </c>
      <c r="C842" s="46" t="s">
        <v>8</v>
      </c>
      <c r="D842" s="46" t="s">
        <v>44</v>
      </c>
      <c r="E842" s="46" t="s">
        <v>6718</v>
      </c>
      <c r="F842" s="131" t="s">
        <v>6719</v>
      </c>
      <c r="G842" s="131" t="s">
        <v>6719</v>
      </c>
      <c r="H842" s="142">
        <v>1849</v>
      </c>
      <c r="I842" s="58">
        <v>0.14000000000000001</v>
      </c>
      <c r="J842" s="143">
        <v>1590.14</v>
      </c>
      <c r="K842" s="46" t="s">
        <v>6688</v>
      </c>
      <c r="L842" s="47">
        <v>8</v>
      </c>
      <c r="M842" s="46" t="s">
        <v>6448</v>
      </c>
      <c r="N842" s="47" t="s">
        <v>5477</v>
      </c>
      <c r="O842" s="46" t="s">
        <v>1245</v>
      </c>
      <c r="P842" s="47">
        <v>256</v>
      </c>
      <c r="Q842" s="46" t="s">
        <v>6652</v>
      </c>
      <c r="R842" s="46" t="s">
        <v>44</v>
      </c>
      <c r="S842" s="46" t="s">
        <v>883</v>
      </c>
      <c r="T842" s="144">
        <v>13.5</v>
      </c>
      <c r="U842" s="46" t="s">
        <v>2176</v>
      </c>
      <c r="V842" s="46" t="s">
        <v>2204</v>
      </c>
      <c r="W842" s="132" t="s">
        <v>57</v>
      </c>
      <c r="X842" s="144">
        <v>1.3</v>
      </c>
      <c r="Y842" s="144">
        <v>65</v>
      </c>
      <c r="Z842" s="144">
        <v>47.4</v>
      </c>
      <c r="AA842" s="47">
        <v>50</v>
      </c>
      <c r="AB842" s="221" t="s">
        <v>6717</v>
      </c>
      <c r="AC842" s="145">
        <v>2</v>
      </c>
      <c r="AD842" s="150"/>
    </row>
    <row r="843" spans="1:30" s="137" customFormat="1" ht="70" x14ac:dyDescent="0.35">
      <c r="A843" s="149" t="s">
        <v>1218</v>
      </c>
      <c r="B843" s="46" t="s">
        <v>15</v>
      </c>
      <c r="C843" s="46" t="s">
        <v>8</v>
      </c>
      <c r="D843" s="46" t="s">
        <v>44</v>
      </c>
      <c r="E843" s="46" t="s">
        <v>6385</v>
      </c>
      <c r="F843" s="131" t="s">
        <v>6093</v>
      </c>
      <c r="G843" s="131" t="s">
        <v>6093</v>
      </c>
      <c r="H843" s="142">
        <v>2399</v>
      </c>
      <c r="I843" s="58">
        <v>0.14000000000000001</v>
      </c>
      <c r="J843" s="143">
        <v>2063.14</v>
      </c>
      <c r="K843" s="46" t="s">
        <v>6688</v>
      </c>
      <c r="L843" s="47">
        <v>16</v>
      </c>
      <c r="M843" s="46" t="s">
        <v>6448</v>
      </c>
      <c r="N843" s="47" t="s">
        <v>5477</v>
      </c>
      <c r="O843" s="46" t="s">
        <v>1245</v>
      </c>
      <c r="P843" s="47">
        <v>256</v>
      </c>
      <c r="Q843" s="46" t="s">
        <v>6652</v>
      </c>
      <c r="R843" s="46" t="s">
        <v>44</v>
      </c>
      <c r="S843" s="46" t="s">
        <v>883</v>
      </c>
      <c r="T843" s="144">
        <v>13.5</v>
      </c>
      <c r="U843" s="46" t="s">
        <v>2176</v>
      </c>
      <c r="V843" s="46" t="s">
        <v>2204</v>
      </c>
      <c r="W843" s="132" t="s">
        <v>57</v>
      </c>
      <c r="X843" s="144">
        <v>1.3</v>
      </c>
      <c r="Y843" s="144">
        <v>65</v>
      </c>
      <c r="Z843" s="144">
        <v>47.4</v>
      </c>
      <c r="AA843" s="47">
        <v>50</v>
      </c>
      <c r="AB843" s="221" t="s">
        <v>6717</v>
      </c>
      <c r="AC843" s="145">
        <v>2</v>
      </c>
      <c r="AD843" s="150"/>
    </row>
    <row r="844" spans="1:30" s="137" customFormat="1" ht="70" x14ac:dyDescent="0.35">
      <c r="A844" s="149" t="s">
        <v>1218</v>
      </c>
      <c r="B844" s="46" t="s">
        <v>15</v>
      </c>
      <c r="C844" s="46" t="s">
        <v>8</v>
      </c>
      <c r="D844" s="46" t="s">
        <v>44</v>
      </c>
      <c r="E844" s="46" t="s">
        <v>6390</v>
      </c>
      <c r="F844" s="131" t="s">
        <v>6096</v>
      </c>
      <c r="G844" s="131" t="s">
        <v>6096</v>
      </c>
      <c r="H844" s="142">
        <v>2399</v>
      </c>
      <c r="I844" s="58">
        <v>0.14000000000000001</v>
      </c>
      <c r="J844" s="143">
        <v>2063.14</v>
      </c>
      <c r="K844" s="46" t="s">
        <v>6688</v>
      </c>
      <c r="L844" s="47">
        <v>16</v>
      </c>
      <c r="M844" s="46" t="s">
        <v>6448</v>
      </c>
      <c r="N844" s="47" t="s">
        <v>5477</v>
      </c>
      <c r="O844" s="46" t="s">
        <v>1245</v>
      </c>
      <c r="P844" s="47">
        <v>256</v>
      </c>
      <c r="Q844" s="46" t="s">
        <v>6652</v>
      </c>
      <c r="R844" s="46" t="s">
        <v>44</v>
      </c>
      <c r="S844" s="46" t="s">
        <v>883</v>
      </c>
      <c r="T844" s="144">
        <v>13.5</v>
      </c>
      <c r="U844" s="46" t="s">
        <v>2176</v>
      </c>
      <c r="V844" s="46" t="s">
        <v>2204</v>
      </c>
      <c r="W844" s="132" t="s">
        <v>57</v>
      </c>
      <c r="X844" s="144">
        <v>1.3</v>
      </c>
      <c r="Y844" s="144">
        <v>65</v>
      </c>
      <c r="Z844" s="144">
        <v>47.4</v>
      </c>
      <c r="AA844" s="47">
        <v>50</v>
      </c>
      <c r="AB844" s="221" t="s">
        <v>6717</v>
      </c>
      <c r="AC844" s="145">
        <v>2</v>
      </c>
      <c r="AD844" s="150"/>
    </row>
    <row r="845" spans="1:30" s="137" customFormat="1" ht="70" x14ac:dyDescent="0.35">
      <c r="A845" s="149" t="s">
        <v>1218</v>
      </c>
      <c r="B845" s="46" t="s">
        <v>15</v>
      </c>
      <c r="C845" s="46" t="s">
        <v>8</v>
      </c>
      <c r="D845" s="46" t="s">
        <v>44</v>
      </c>
      <c r="E845" s="46" t="s">
        <v>6720</v>
      </c>
      <c r="F845" s="131" t="s">
        <v>6721</v>
      </c>
      <c r="G845" s="131" t="s">
        <v>6721</v>
      </c>
      <c r="H845" s="142">
        <v>2549</v>
      </c>
      <c r="I845" s="58">
        <v>0.14000000000000001</v>
      </c>
      <c r="J845" s="143">
        <v>2192.14</v>
      </c>
      <c r="K845" s="46" t="s">
        <v>6688</v>
      </c>
      <c r="L845" s="47">
        <v>16</v>
      </c>
      <c r="M845" s="46" t="s">
        <v>6448</v>
      </c>
      <c r="N845" s="47" t="s">
        <v>5477</v>
      </c>
      <c r="O845" s="46" t="s">
        <v>1245</v>
      </c>
      <c r="P845" s="47">
        <v>512</v>
      </c>
      <c r="Q845" s="46" t="s">
        <v>6652</v>
      </c>
      <c r="R845" s="46" t="s">
        <v>44</v>
      </c>
      <c r="S845" s="46" t="s">
        <v>883</v>
      </c>
      <c r="T845" s="144">
        <v>13.5</v>
      </c>
      <c r="U845" s="46" t="s">
        <v>2176</v>
      </c>
      <c r="V845" s="46" t="s">
        <v>2204</v>
      </c>
      <c r="W845" s="132" t="s">
        <v>57</v>
      </c>
      <c r="X845" s="144">
        <v>1.3</v>
      </c>
      <c r="Y845" s="144">
        <v>65</v>
      </c>
      <c r="Z845" s="144">
        <v>47.4</v>
      </c>
      <c r="AA845" s="47">
        <v>50</v>
      </c>
      <c r="AB845" s="221" t="s">
        <v>6717</v>
      </c>
      <c r="AC845" s="145">
        <v>2</v>
      </c>
      <c r="AD845" s="150"/>
    </row>
    <row r="846" spans="1:30" s="137" customFormat="1" ht="70" x14ac:dyDescent="0.35">
      <c r="A846" s="149" t="s">
        <v>1218</v>
      </c>
      <c r="B846" s="46" t="s">
        <v>15</v>
      </c>
      <c r="C846" s="46" t="s">
        <v>8</v>
      </c>
      <c r="D846" s="46" t="s">
        <v>44</v>
      </c>
      <c r="E846" s="46" t="s">
        <v>6391</v>
      </c>
      <c r="F846" s="131" t="s">
        <v>6098</v>
      </c>
      <c r="G846" s="131" t="s">
        <v>6098</v>
      </c>
      <c r="H846" s="142">
        <v>2699</v>
      </c>
      <c r="I846" s="58">
        <v>0.14000000000000001</v>
      </c>
      <c r="J846" s="143">
        <v>2321.14</v>
      </c>
      <c r="K846" s="46" t="s">
        <v>6698</v>
      </c>
      <c r="L846" s="47">
        <v>16</v>
      </c>
      <c r="M846" s="46" t="s">
        <v>6448</v>
      </c>
      <c r="N846" s="47" t="s">
        <v>5477</v>
      </c>
      <c r="O846" s="46" t="s">
        <v>1245</v>
      </c>
      <c r="P846" s="47">
        <v>256</v>
      </c>
      <c r="Q846" s="46" t="s">
        <v>6652</v>
      </c>
      <c r="R846" s="46" t="s">
        <v>44</v>
      </c>
      <c r="S846" s="46" t="s">
        <v>883</v>
      </c>
      <c r="T846" s="144">
        <v>13.5</v>
      </c>
      <c r="U846" s="46" t="s">
        <v>2176</v>
      </c>
      <c r="V846" s="46" t="s">
        <v>2204</v>
      </c>
      <c r="W846" s="132" t="s">
        <v>57</v>
      </c>
      <c r="X846" s="144">
        <v>1.3</v>
      </c>
      <c r="Y846" s="144">
        <v>65</v>
      </c>
      <c r="Z846" s="144">
        <v>47.4</v>
      </c>
      <c r="AA846" s="47">
        <v>50</v>
      </c>
      <c r="AB846" s="221" t="s">
        <v>6717</v>
      </c>
      <c r="AC846" s="145">
        <v>2</v>
      </c>
      <c r="AD846" s="150"/>
    </row>
    <row r="847" spans="1:30" s="137" customFormat="1" ht="70" x14ac:dyDescent="0.35">
      <c r="A847" s="149" t="s">
        <v>1218</v>
      </c>
      <c r="B847" s="46" t="s">
        <v>15</v>
      </c>
      <c r="C847" s="46" t="s">
        <v>8</v>
      </c>
      <c r="D847" s="46" t="s">
        <v>44</v>
      </c>
      <c r="E847" s="46" t="s">
        <v>6394</v>
      </c>
      <c r="F847" s="131" t="s">
        <v>6100</v>
      </c>
      <c r="G847" s="131" t="s">
        <v>6100</v>
      </c>
      <c r="H847" s="142">
        <v>2699</v>
      </c>
      <c r="I847" s="58">
        <v>0.14000000000000001</v>
      </c>
      <c r="J847" s="143">
        <v>2321.14</v>
      </c>
      <c r="K847" s="46" t="s">
        <v>6698</v>
      </c>
      <c r="L847" s="47">
        <v>16</v>
      </c>
      <c r="M847" s="46" t="s">
        <v>6448</v>
      </c>
      <c r="N847" s="47" t="s">
        <v>5477</v>
      </c>
      <c r="O847" s="46" t="s">
        <v>1245</v>
      </c>
      <c r="P847" s="47">
        <v>256</v>
      </c>
      <c r="Q847" s="46" t="s">
        <v>6652</v>
      </c>
      <c r="R847" s="46" t="s">
        <v>44</v>
      </c>
      <c r="S847" s="46" t="s">
        <v>883</v>
      </c>
      <c r="T847" s="144">
        <v>13.5</v>
      </c>
      <c r="U847" s="46" t="s">
        <v>2176</v>
      </c>
      <c r="V847" s="46" t="s">
        <v>2204</v>
      </c>
      <c r="W847" s="132" t="s">
        <v>57</v>
      </c>
      <c r="X847" s="144">
        <v>1.3</v>
      </c>
      <c r="Y847" s="144">
        <v>65</v>
      </c>
      <c r="Z847" s="144">
        <v>47.4</v>
      </c>
      <c r="AA847" s="47">
        <v>50</v>
      </c>
      <c r="AB847" s="221" t="s">
        <v>6717</v>
      </c>
      <c r="AC847" s="145">
        <v>2</v>
      </c>
      <c r="AD847" s="150"/>
    </row>
    <row r="848" spans="1:30" s="137" customFormat="1" ht="70" x14ac:dyDescent="0.35">
      <c r="A848" s="149" t="s">
        <v>1218</v>
      </c>
      <c r="B848" s="46" t="s">
        <v>15</v>
      </c>
      <c r="C848" s="46" t="s">
        <v>8</v>
      </c>
      <c r="D848" s="46" t="s">
        <v>44</v>
      </c>
      <c r="E848" s="46" t="s">
        <v>6395</v>
      </c>
      <c r="F848" s="131" t="s">
        <v>6102</v>
      </c>
      <c r="G848" s="131" t="s">
        <v>6102</v>
      </c>
      <c r="H848" s="142">
        <v>2849</v>
      </c>
      <c r="I848" s="58">
        <v>0.14000000000000001</v>
      </c>
      <c r="J848" s="143">
        <v>2450.14</v>
      </c>
      <c r="K848" s="46" t="s">
        <v>6698</v>
      </c>
      <c r="L848" s="47">
        <v>16</v>
      </c>
      <c r="M848" s="46" t="s">
        <v>6448</v>
      </c>
      <c r="N848" s="47" t="s">
        <v>5477</v>
      </c>
      <c r="O848" s="46" t="s">
        <v>1245</v>
      </c>
      <c r="P848" s="47">
        <v>512</v>
      </c>
      <c r="Q848" s="46" t="s">
        <v>6652</v>
      </c>
      <c r="R848" s="46" t="s">
        <v>44</v>
      </c>
      <c r="S848" s="46" t="s">
        <v>883</v>
      </c>
      <c r="T848" s="144">
        <v>13.5</v>
      </c>
      <c r="U848" s="46" t="s">
        <v>2176</v>
      </c>
      <c r="V848" s="46" t="s">
        <v>2204</v>
      </c>
      <c r="W848" s="132" t="s">
        <v>57</v>
      </c>
      <c r="X848" s="144">
        <v>1.3</v>
      </c>
      <c r="Y848" s="144">
        <v>65</v>
      </c>
      <c r="Z848" s="144">
        <v>47.4</v>
      </c>
      <c r="AA848" s="47">
        <v>50</v>
      </c>
      <c r="AB848" s="221" t="s">
        <v>6717</v>
      </c>
      <c r="AC848" s="145">
        <v>2</v>
      </c>
      <c r="AD848" s="150"/>
    </row>
    <row r="849" spans="1:30" s="137" customFormat="1" ht="70" x14ac:dyDescent="0.35">
      <c r="A849" s="149" t="s">
        <v>1218</v>
      </c>
      <c r="B849" s="46" t="s">
        <v>15</v>
      </c>
      <c r="C849" s="46" t="s">
        <v>8</v>
      </c>
      <c r="D849" s="46" t="s">
        <v>44</v>
      </c>
      <c r="E849" s="46" t="s">
        <v>6396</v>
      </c>
      <c r="F849" s="131" t="s">
        <v>6104</v>
      </c>
      <c r="G849" s="131" t="s">
        <v>6104</v>
      </c>
      <c r="H849" s="142">
        <v>2849</v>
      </c>
      <c r="I849" s="58">
        <v>0.14000000000000001</v>
      </c>
      <c r="J849" s="143">
        <v>2450.14</v>
      </c>
      <c r="K849" s="46" t="s">
        <v>6698</v>
      </c>
      <c r="L849" s="47">
        <v>16</v>
      </c>
      <c r="M849" s="46" t="s">
        <v>6448</v>
      </c>
      <c r="N849" s="47" t="s">
        <v>5477</v>
      </c>
      <c r="O849" s="46" t="s">
        <v>1245</v>
      </c>
      <c r="P849" s="47">
        <v>512</v>
      </c>
      <c r="Q849" s="46" t="s">
        <v>6652</v>
      </c>
      <c r="R849" s="46" t="s">
        <v>44</v>
      </c>
      <c r="S849" s="46" t="s">
        <v>883</v>
      </c>
      <c r="T849" s="144">
        <v>13.5</v>
      </c>
      <c r="U849" s="46" t="s">
        <v>2176</v>
      </c>
      <c r="V849" s="46" t="s">
        <v>2204</v>
      </c>
      <c r="W849" s="132" t="s">
        <v>57</v>
      </c>
      <c r="X849" s="144">
        <v>1.3</v>
      </c>
      <c r="Y849" s="144">
        <v>65</v>
      </c>
      <c r="Z849" s="144">
        <v>47.4</v>
      </c>
      <c r="AA849" s="47">
        <v>50</v>
      </c>
      <c r="AB849" s="221" t="s">
        <v>6717</v>
      </c>
      <c r="AC849" s="145">
        <v>2</v>
      </c>
      <c r="AD849" s="150"/>
    </row>
    <row r="850" spans="1:30" s="137" customFormat="1" ht="70" x14ac:dyDescent="0.35">
      <c r="A850" s="149" t="s">
        <v>1218</v>
      </c>
      <c r="B850" s="46" t="s">
        <v>15</v>
      </c>
      <c r="C850" s="46" t="s">
        <v>8</v>
      </c>
      <c r="D850" s="46" t="s">
        <v>44</v>
      </c>
      <c r="E850" s="46" t="s">
        <v>6397</v>
      </c>
      <c r="F850" s="131" t="s">
        <v>6106</v>
      </c>
      <c r="G850" s="131" t="s">
        <v>6106</v>
      </c>
      <c r="H850" s="142">
        <v>3449</v>
      </c>
      <c r="I850" s="58">
        <v>0.14000000000000001</v>
      </c>
      <c r="J850" s="143">
        <v>2966.14</v>
      </c>
      <c r="K850" s="46" t="s">
        <v>6698</v>
      </c>
      <c r="L850" s="47">
        <v>32</v>
      </c>
      <c r="M850" s="46" t="s">
        <v>6448</v>
      </c>
      <c r="N850" s="47" t="s">
        <v>5477</v>
      </c>
      <c r="O850" s="46" t="s">
        <v>1245</v>
      </c>
      <c r="P850" s="47">
        <v>1024</v>
      </c>
      <c r="Q850" s="46" t="s">
        <v>6652</v>
      </c>
      <c r="R850" s="46" t="s">
        <v>44</v>
      </c>
      <c r="S850" s="46" t="s">
        <v>883</v>
      </c>
      <c r="T850" s="144">
        <v>13.5</v>
      </c>
      <c r="U850" s="46" t="s">
        <v>2176</v>
      </c>
      <c r="V850" s="46" t="s">
        <v>2204</v>
      </c>
      <c r="W850" s="132" t="s">
        <v>57</v>
      </c>
      <c r="X850" s="144">
        <v>1.3</v>
      </c>
      <c r="Y850" s="144">
        <v>65</v>
      </c>
      <c r="Z850" s="144">
        <v>47.4</v>
      </c>
      <c r="AA850" s="47">
        <v>50</v>
      </c>
      <c r="AB850" s="221" t="s">
        <v>6717</v>
      </c>
      <c r="AC850" s="145">
        <v>2</v>
      </c>
      <c r="AD850" s="150"/>
    </row>
    <row r="851" spans="1:30" s="137" customFormat="1" ht="70.5" thickBot="1" x14ac:dyDescent="0.4">
      <c r="A851" s="151" t="s">
        <v>1218</v>
      </c>
      <c r="B851" s="152" t="s">
        <v>15</v>
      </c>
      <c r="C851" s="152" t="s">
        <v>8</v>
      </c>
      <c r="D851" s="152" t="s">
        <v>44</v>
      </c>
      <c r="E851" s="152" t="s">
        <v>6722</v>
      </c>
      <c r="F851" s="153" t="s">
        <v>6723</v>
      </c>
      <c r="G851" s="153" t="s">
        <v>6723</v>
      </c>
      <c r="H851" s="154">
        <v>3749</v>
      </c>
      <c r="I851" s="155">
        <v>0.14000000000000001</v>
      </c>
      <c r="J851" s="156">
        <v>3224.14</v>
      </c>
      <c r="K851" s="152" t="s">
        <v>6698</v>
      </c>
      <c r="L851" s="157">
        <v>32</v>
      </c>
      <c r="M851" s="152" t="s">
        <v>6448</v>
      </c>
      <c r="N851" s="157" t="s">
        <v>5477</v>
      </c>
      <c r="O851" s="152" t="s">
        <v>1245</v>
      </c>
      <c r="P851" s="157">
        <v>1024</v>
      </c>
      <c r="Q851" s="152" t="s">
        <v>6652</v>
      </c>
      <c r="R851" s="152" t="s">
        <v>44</v>
      </c>
      <c r="S851" s="152" t="s">
        <v>883</v>
      </c>
      <c r="T851" s="158">
        <v>13.5</v>
      </c>
      <c r="U851" s="152" t="s">
        <v>2176</v>
      </c>
      <c r="V851" s="152" t="s">
        <v>2204</v>
      </c>
      <c r="W851" s="159" t="s">
        <v>57</v>
      </c>
      <c r="X851" s="158">
        <v>1.3</v>
      </c>
      <c r="Y851" s="158">
        <v>65</v>
      </c>
      <c r="Z851" s="158">
        <v>47.4</v>
      </c>
      <c r="AA851" s="157">
        <v>50</v>
      </c>
      <c r="AB851" s="226" t="s">
        <v>6717</v>
      </c>
      <c r="AC851" s="160">
        <v>2</v>
      </c>
      <c r="AD851" s="161"/>
    </row>
  </sheetData>
  <sheetProtection algorithmName="SHA-512" hashValue="emAGtPzJIJGp+92XkOWZGruJtKMNh7BxMnGfy12vDFq2FupJRs1b1EhJrTSrZqs6pbouJQGzFVe4Ai7sXWnmUQ==" saltValue="azL4MGKFSL6DeCfBbbl1oQ==" spinCount="100000" sheet="1" objects="1" scenarios="1"/>
  <autoFilter ref="A2:AD851" xr:uid="{E8ED16A8-DDAC-482F-9E12-CFC69A3EF872}">
    <sortState xmlns:xlrd2="http://schemas.microsoft.com/office/spreadsheetml/2017/richdata2" ref="A3:AD851">
      <sortCondition ref="A2:A851"/>
    </sortState>
  </autoFilter>
  <sortState xmlns:xlrd2="http://schemas.microsoft.com/office/spreadsheetml/2017/richdata2" ref="A3:AD851">
    <sortCondition ref="A3:A851"/>
    <sortCondition ref="B3:B851"/>
    <sortCondition ref="C3:C851"/>
    <sortCondition ref="D3:D851"/>
  </sortState>
  <mergeCells count="3">
    <mergeCell ref="A1:L1"/>
    <mergeCell ref="M1:X1"/>
    <mergeCell ref="Y1:AD1"/>
  </mergeCells>
  <dataValidations count="5">
    <dataValidation type="list" allowBlank="1" showInputMessage="1" showErrorMessage="1" sqref="B378:B397 B188:B200 B240 B243 B260:B261 B328:B338 B432:B468 B470:B476 B480 B545 B624:B625 B628:B638 B666 B668 B806:B810 B815:B851 B702:B794" xr:uid="{AEAEF76A-EDFC-4FB1-B2A3-05928F01AAD7}">
      <formula1>ProductGrades</formula1>
    </dataValidation>
    <dataValidation type="list" allowBlank="1" showInputMessage="1" showErrorMessage="1" sqref="W12:W32 W4:W10 W34:W451" xr:uid="{9B00B349-C877-44A0-9EE5-20401D4FF104}">
      <formula1>"YES, NO"</formula1>
    </dataValidation>
    <dataValidation type="list" allowBlank="1" showInputMessage="1" showErrorMessage="1" sqref="D12:D32 D4:D10 D47:D200 D639:D668 D476:D488 D217:D316 D328:D424 D432:D451 D624:D627 D793:D814" xr:uid="{5F0B35C8-5A4E-4C8F-8951-4C4FA09BA434}">
      <formula1>Brands</formula1>
    </dataValidation>
    <dataValidation type="list" allowBlank="1" showInputMessage="1" showErrorMessage="1" sqref="C12:C32 C4:C10 C34:C451 C468 C478:C479 C481:C482 C492:C493 C533:C534 C536 C548:C551 C598 C600 C604 C606 C620:C623 C654:C656 C661 C798" xr:uid="{E645900B-7217-453C-B2BE-C794689D0D13}">
      <formula1>ProductTypes</formula1>
    </dataValidation>
    <dataValidation type="decimal" allowBlank="1" showInputMessage="1" showErrorMessage="1" errorTitle="Percentage Only" error="Please enter a valid percentage. " sqref="I12:I32 I4:I10 I34:I451" xr:uid="{155EE05E-C38B-4924-AD04-75211181FD6E}">
      <formula1>0</formula1>
      <formula2>1</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47DE-1358-4DD4-823F-3D5360E578B4}">
  <sheetPr codeName="Sheet13">
    <tabColor rgb="FF57A8B5"/>
  </sheetPr>
  <dimension ref="A1:AD544"/>
  <sheetViews>
    <sheetView zoomScale="90" zoomScaleNormal="90" workbookViewId="0">
      <selection activeCell="A3" sqref="A3"/>
    </sheetView>
  </sheetViews>
  <sheetFormatPr defaultRowHeight="14.5" x14ac:dyDescent="0.35"/>
  <cols>
    <col min="1" max="1" width="16.90625" style="137" bestFit="1" customWidth="1"/>
    <col min="2" max="2" width="16.6328125" style="137" bestFit="1" customWidth="1"/>
    <col min="3" max="3" width="14.1796875" style="137" bestFit="1" customWidth="1"/>
    <col min="4" max="4" width="14.1796875" style="137" customWidth="1"/>
    <col min="5" max="5" width="71.81640625" style="137" bestFit="1" customWidth="1"/>
    <col min="6" max="6" width="33.08984375" style="137" bestFit="1" customWidth="1"/>
    <col min="7" max="7" width="19.1796875" style="137" bestFit="1" customWidth="1"/>
    <col min="8" max="8" width="14.7265625" style="137" bestFit="1" customWidth="1"/>
    <col min="9" max="9" width="14.54296875" style="137" bestFit="1" customWidth="1"/>
    <col min="10" max="10" width="15.36328125" style="137" bestFit="1" customWidth="1"/>
    <col min="11" max="11" width="25.90625" style="137" bestFit="1" customWidth="1"/>
    <col min="12" max="12" width="15.36328125" style="137" bestFit="1" customWidth="1"/>
    <col min="13" max="13" width="16.6328125" style="137" bestFit="1" customWidth="1"/>
    <col min="14" max="14" width="15.36328125" style="137" bestFit="1" customWidth="1"/>
    <col min="15" max="15" width="27" style="137" bestFit="1" customWidth="1"/>
    <col min="16" max="17" width="16.453125" style="137" bestFit="1" customWidth="1"/>
    <col min="18" max="18" width="16.54296875" style="137" bestFit="1" customWidth="1"/>
    <col min="19" max="19" width="23" style="137" bestFit="1" customWidth="1"/>
    <col min="20" max="20" width="12.54296875" style="137" bestFit="1" customWidth="1"/>
    <col min="21" max="21" width="25.453125" style="137" bestFit="1" customWidth="1"/>
    <col min="22" max="22" width="27" style="137" bestFit="1" customWidth="1"/>
    <col min="23" max="23" width="12.81640625" style="137" bestFit="1" customWidth="1"/>
    <col min="24" max="24" width="19.6328125" style="137" bestFit="1" customWidth="1"/>
    <col min="25" max="25" width="14.26953125" style="137" bestFit="1" customWidth="1"/>
    <col min="26" max="26" width="25.453125" style="137" bestFit="1" customWidth="1"/>
    <col min="27" max="27" width="25.7265625" style="137" bestFit="1" customWidth="1"/>
    <col min="28" max="28" width="92.81640625" style="137" bestFit="1" customWidth="1"/>
    <col min="29" max="29" width="16.453125" style="137" bestFit="1" customWidth="1"/>
    <col min="30" max="30" width="32.81640625" style="137" bestFit="1" customWidth="1"/>
  </cols>
  <sheetData>
    <row r="1" spans="1:30" ht="20" customHeight="1" x14ac:dyDescent="0.35">
      <c r="A1" s="256" t="s">
        <v>8442</v>
      </c>
      <c r="B1" s="256"/>
      <c r="C1" s="256"/>
      <c r="D1" s="256"/>
      <c r="E1" s="256"/>
      <c r="F1" s="256"/>
      <c r="G1" s="256"/>
      <c r="H1" s="256"/>
      <c r="I1" s="256"/>
      <c r="J1" s="256"/>
      <c r="K1" s="256"/>
      <c r="L1" s="257"/>
      <c r="M1" s="136"/>
      <c r="N1" s="256"/>
      <c r="O1" s="256"/>
      <c r="P1" s="256"/>
      <c r="Q1" s="256"/>
      <c r="R1" s="256"/>
      <c r="S1" s="256"/>
      <c r="T1" s="256"/>
      <c r="U1" s="256"/>
      <c r="V1" s="256"/>
      <c r="W1" s="256"/>
      <c r="X1" s="256"/>
      <c r="Y1" s="257"/>
      <c r="Z1" s="136"/>
      <c r="AA1" s="256"/>
      <c r="AB1" s="256"/>
      <c r="AC1" s="256"/>
      <c r="AD1" s="256"/>
    </row>
    <row r="2" spans="1:30" ht="42" x14ac:dyDescent="0.35">
      <c r="A2" s="80" t="s">
        <v>434</v>
      </c>
      <c r="B2" s="52" t="s">
        <v>1</v>
      </c>
      <c r="C2" s="52" t="s">
        <v>2</v>
      </c>
      <c r="D2" s="52" t="s">
        <v>3</v>
      </c>
      <c r="E2" s="52" t="s">
        <v>16</v>
      </c>
      <c r="F2" s="52" t="s">
        <v>17</v>
      </c>
      <c r="G2" s="52" t="s">
        <v>18</v>
      </c>
      <c r="H2" s="50" t="s">
        <v>19</v>
      </c>
      <c r="I2" s="52" t="s">
        <v>20</v>
      </c>
      <c r="J2" s="52" t="s">
        <v>21</v>
      </c>
      <c r="K2" s="52" t="s">
        <v>22</v>
      </c>
      <c r="L2" s="50" t="s">
        <v>23</v>
      </c>
      <c r="M2" s="80" t="s">
        <v>24</v>
      </c>
      <c r="N2" s="80" t="s">
        <v>25</v>
      </c>
      <c r="O2" s="52" t="s">
        <v>26</v>
      </c>
      <c r="P2" s="52" t="s">
        <v>27</v>
      </c>
      <c r="Q2" s="52" t="s">
        <v>28</v>
      </c>
      <c r="R2" s="52" t="s">
        <v>29</v>
      </c>
      <c r="S2" s="52" t="s">
        <v>30</v>
      </c>
      <c r="T2" s="52" t="s">
        <v>31</v>
      </c>
      <c r="U2" s="50" t="s">
        <v>32</v>
      </c>
      <c r="V2" s="52" t="s">
        <v>33</v>
      </c>
      <c r="W2" s="52" t="s">
        <v>34</v>
      </c>
      <c r="X2" s="52" t="s">
        <v>35</v>
      </c>
      <c r="Y2" s="50" t="s">
        <v>36</v>
      </c>
      <c r="Z2" s="52" t="s">
        <v>37</v>
      </c>
      <c r="AA2" s="52" t="s">
        <v>38</v>
      </c>
      <c r="AB2" s="52" t="s">
        <v>39</v>
      </c>
      <c r="AC2" s="52" t="s">
        <v>40</v>
      </c>
      <c r="AD2" s="52" t="s">
        <v>8443</v>
      </c>
    </row>
    <row r="3" spans="1:30" x14ac:dyDescent="0.35">
      <c r="A3" s="149" t="s">
        <v>449</v>
      </c>
      <c r="B3" s="46" t="s">
        <v>15</v>
      </c>
      <c r="C3" s="46" t="s">
        <v>336</v>
      </c>
      <c r="D3" s="46" t="s">
        <v>412</v>
      </c>
      <c r="E3" s="46" t="s">
        <v>7843</v>
      </c>
      <c r="F3" s="131" t="s">
        <v>7472</v>
      </c>
      <c r="G3" s="131" t="s">
        <v>7472</v>
      </c>
      <c r="H3" s="142">
        <v>1499</v>
      </c>
      <c r="I3" s="58">
        <v>3.1453067477083416E-2</v>
      </c>
      <c r="J3" s="143">
        <v>1451.851851851852</v>
      </c>
      <c r="K3" s="46" t="s">
        <v>7844</v>
      </c>
      <c r="L3" s="47">
        <v>6</v>
      </c>
      <c r="M3" s="46" t="s">
        <v>1308</v>
      </c>
      <c r="N3" s="47" t="s">
        <v>46</v>
      </c>
      <c r="O3" s="46" t="s">
        <v>7845</v>
      </c>
      <c r="P3" s="47">
        <v>128</v>
      </c>
      <c r="Q3" s="46" t="s">
        <v>1236</v>
      </c>
      <c r="R3" s="46" t="s">
        <v>412</v>
      </c>
      <c r="S3" s="46" t="s">
        <v>7538</v>
      </c>
      <c r="T3" s="144">
        <v>6.1</v>
      </c>
      <c r="U3" s="46" t="s">
        <v>7846</v>
      </c>
      <c r="V3" s="46" t="s">
        <v>7847</v>
      </c>
      <c r="W3" s="132" t="s">
        <v>57</v>
      </c>
      <c r="X3" s="144">
        <v>0.17</v>
      </c>
      <c r="Y3" s="144" t="s">
        <v>46</v>
      </c>
      <c r="Z3" s="144" t="s">
        <v>46</v>
      </c>
      <c r="AA3" s="47" t="s">
        <v>46</v>
      </c>
      <c r="AB3" s="46" t="s">
        <v>7848</v>
      </c>
      <c r="AC3" s="145">
        <v>1</v>
      </c>
      <c r="AD3" s="150" t="s">
        <v>1269</v>
      </c>
    </row>
    <row r="4" spans="1:30" x14ac:dyDescent="0.35">
      <c r="A4" s="149" t="s">
        <v>449</v>
      </c>
      <c r="B4" s="46" t="s">
        <v>15</v>
      </c>
      <c r="C4" s="46" t="s">
        <v>336</v>
      </c>
      <c r="D4" s="46" t="s">
        <v>412</v>
      </c>
      <c r="E4" s="46" t="s">
        <v>7843</v>
      </c>
      <c r="F4" s="131" t="s">
        <v>7552</v>
      </c>
      <c r="G4" s="131" t="s">
        <v>7552</v>
      </c>
      <c r="H4" s="142">
        <v>1699</v>
      </c>
      <c r="I4" s="58">
        <v>3.1439643564422762E-2</v>
      </c>
      <c r="J4" s="143">
        <v>1645.5840455840457</v>
      </c>
      <c r="K4" s="46" t="s">
        <v>7844</v>
      </c>
      <c r="L4" s="47">
        <v>6</v>
      </c>
      <c r="M4" s="46" t="s">
        <v>1308</v>
      </c>
      <c r="N4" s="47" t="s">
        <v>46</v>
      </c>
      <c r="O4" s="46" t="s">
        <v>7845</v>
      </c>
      <c r="P4" s="47">
        <v>256</v>
      </c>
      <c r="Q4" s="46" t="s">
        <v>1236</v>
      </c>
      <c r="R4" s="46" t="s">
        <v>412</v>
      </c>
      <c r="S4" s="46" t="s">
        <v>7538</v>
      </c>
      <c r="T4" s="144">
        <v>6.1</v>
      </c>
      <c r="U4" s="46" t="s">
        <v>7846</v>
      </c>
      <c r="V4" s="46" t="s">
        <v>7849</v>
      </c>
      <c r="W4" s="132" t="s">
        <v>57</v>
      </c>
      <c r="X4" s="144">
        <v>0.17</v>
      </c>
      <c r="Y4" s="144" t="s">
        <v>46</v>
      </c>
      <c r="Z4" s="144" t="s">
        <v>46</v>
      </c>
      <c r="AA4" s="47" t="s">
        <v>46</v>
      </c>
      <c r="AB4" s="46" t="s">
        <v>7848</v>
      </c>
      <c r="AC4" s="145">
        <v>1</v>
      </c>
      <c r="AD4" s="150" t="s">
        <v>1269</v>
      </c>
    </row>
    <row r="5" spans="1:30" x14ac:dyDescent="0.35">
      <c r="A5" s="149" t="s">
        <v>449</v>
      </c>
      <c r="B5" s="46" t="s">
        <v>15</v>
      </c>
      <c r="C5" s="46" t="s">
        <v>336</v>
      </c>
      <c r="D5" s="46" t="s">
        <v>412</v>
      </c>
      <c r="E5" s="46" t="s">
        <v>7843</v>
      </c>
      <c r="F5" s="131" t="s">
        <v>7562</v>
      </c>
      <c r="G5" s="131" t="s">
        <v>7562</v>
      </c>
      <c r="H5" s="142">
        <v>2049</v>
      </c>
      <c r="I5" s="58">
        <v>3.1144370334218914E-2</v>
      </c>
      <c r="J5" s="143">
        <v>1985.1851851851854</v>
      </c>
      <c r="K5" s="46" t="s">
        <v>7844</v>
      </c>
      <c r="L5" s="47">
        <v>6</v>
      </c>
      <c r="M5" s="46" t="s">
        <v>1308</v>
      </c>
      <c r="N5" s="47" t="s">
        <v>46</v>
      </c>
      <c r="O5" s="46" t="s">
        <v>7845</v>
      </c>
      <c r="P5" s="47">
        <v>512</v>
      </c>
      <c r="Q5" s="46" t="s">
        <v>1236</v>
      </c>
      <c r="R5" s="46" t="s">
        <v>412</v>
      </c>
      <c r="S5" s="46" t="s">
        <v>7538</v>
      </c>
      <c r="T5" s="144">
        <v>6.1</v>
      </c>
      <c r="U5" s="46" t="s">
        <v>7846</v>
      </c>
      <c r="V5" s="46" t="s">
        <v>7850</v>
      </c>
      <c r="W5" s="132" t="s">
        <v>57</v>
      </c>
      <c r="X5" s="144">
        <v>0.17</v>
      </c>
      <c r="Y5" s="144" t="s">
        <v>46</v>
      </c>
      <c r="Z5" s="144" t="s">
        <v>46</v>
      </c>
      <c r="AA5" s="47" t="s">
        <v>46</v>
      </c>
      <c r="AB5" s="46" t="s">
        <v>7848</v>
      </c>
      <c r="AC5" s="145">
        <v>1</v>
      </c>
      <c r="AD5" s="150" t="s">
        <v>1269</v>
      </c>
    </row>
    <row r="6" spans="1:30" ht="28" x14ac:dyDescent="0.35">
      <c r="A6" s="149" t="s">
        <v>449</v>
      </c>
      <c r="B6" s="46" t="s">
        <v>15</v>
      </c>
      <c r="C6" s="46" t="s">
        <v>336</v>
      </c>
      <c r="D6" s="46" t="s">
        <v>412</v>
      </c>
      <c r="E6" s="46" t="s">
        <v>7851</v>
      </c>
      <c r="F6" s="131" t="s">
        <v>7604</v>
      </c>
      <c r="G6" s="131" t="s">
        <v>7604</v>
      </c>
      <c r="H6" s="142">
        <v>1849</v>
      </c>
      <c r="I6" s="58">
        <v>3.1123314519744899E-2</v>
      </c>
      <c r="J6" s="143">
        <v>1791.4529914529917</v>
      </c>
      <c r="K6" s="46" t="s">
        <v>7852</v>
      </c>
      <c r="L6" s="47">
        <v>8</v>
      </c>
      <c r="M6" s="46" t="s">
        <v>1308</v>
      </c>
      <c r="N6" s="47" t="s">
        <v>46</v>
      </c>
      <c r="O6" s="46" t="s">
        <v>7853</v>
      </c>
      <c r="P6" s="47">
        <v>128</v>
      </c>
      <c r="Q6" s="46" t="s">
        <v>1236</v>
      </c>
      <c r="R6" s="46" t="s">
        <v>412</v>
      </c>
      <c r="S6" s="46" t="s">
        <v>7538</v>
      </c>
      <c r="T6" s="144">
        <v>6.1</v>
      </c>
      <c r="U6" s="46" t="s">
        <v>7854</v>
      </c>
      <c r="V6" s="46" t="s">
        <v>7855</v>
      </c>
      <c r="W6" s="132" t="s">
        <v>57</v>
      </c>
      <c r="X6" s="144">
        <v>0.18</v>
      </c>
      <c r="Y6" s="144" t="s">
        <v>46</v>
      </c>
      <c r="Z6" s="144" t="s">
        <v>46</v>
      </c>
      <c r="AA6" s="47" t="s">
        <v>46</v>
      </c>
      <c r="AB6" s="46" t="s">
        <v>7848</v>
      </c>
      <c r="AC6" s="145">
        <v>1</v>
      </c>
      <c r="AD6" s="150" t="s">
        <v>1269</v>
      </c>
    </row>
    <row r="7" spans="1:30" ht="28" x14ac:dyDescent="0.35">
      <c r="A7" s="149" t="s">
        <v>449</v>
      </c>
      <c r="B7" s="46" t="s">
        <v>15</v>
      </c>
      <c r="C7" s="46" t="s">
        <v>336</v>
      </c>
      <c r="D7" s="46" t="s">
        <v>412</v>
      </c>
      <c r="E7" s="46" t="s">
        <v>7851</v>
      </c>
      <c r="F7" s="131" t="s">
        <v>7614</v>
      </c>
      <c r="G7" s="131" t="s">
        <v>7614</v>
      </c>
      <c r="H7" s="142">
        <v>2049</v>
      </c>
      <c r="I7" s="58">
        <v>3.1144370334218914E-2</v>
      </c>
      <c r="J7" s="143">
        <v>1985.1851851851854</v>
      </c>
      <c r="K7" s="46" t="s">
        <v>7852</v>
      </c>
      <c r="L7" s="47">
        <v>8</v>
      </c>
      <c r="M7" s="46" t="s">
        <v>1308</v>
      </c>
      <c r="N7" s="47" t="s">
        <v>46</v>
      </c>
      <c r="O7" s="46" t="s">
        <v>7853</v>
      </c>
      <c r="P7" s="47">
        <v>256</v>
      </c>
      <c r="Q7" s="46" t="s">
        <v>1236</v>
      </c>
      <c r="R7" s="46" t="s">
        <v>412</v>
      </c>
      <c r="S7" s="46" t="s">
        <v>7538</v>
      </c>
      <c r="T7" s="144">
        <v>6.1</v>
      </c>
      <c r="U7" s="46" t="s">
        <v>7854</v>
      </c>
      <c r="V7" s="46" t="s">
        <v>7856</v>
      </c>
      <c r="W7" s="132" t="s">
        <v>57</v>
      </c>
      <c r="X7" s="144">
        <v>0.18</v>
      </c>
      <c r="Y7" s="144" t="s">
        <v>46</v>
      </c>
      <c r="Z7" s="144" t="s">
        <v>46</v>
      </c>
      <c r="AA7" s="47" t="s">
        <v>46</v>
      </c>
      <c r="AB7" s="46" t="s">
        <v>7848</v>
      </c>
      <c r="AC7" s="145">
        <v>1</v>
      </c>
      <c r="AD7" s="150" t="s">
        <v>1269</v>
      </c>
    </row>
    <row r="8" spans="1:30" ht="28" x14ac:dyDescent="0.35">
      <c r="A8" s="149" t="s">
        <v>449</v>
      </c>
      <c r="B8" s="46" t="s">
        <v>15</v>
      </c>
      <c r="C8" s="46" t="s">
        <v>336</v>
      </c>
      <c r="D8" s="46" t="s">
        <v>412</v>
      </c>
      <c r="E8" s="46" t="s">
        <v>7851</v>
      </c>
      <c r="F8" s="131" t="s">
        <v>7622</v>
      </c>
      <c r="G8" s="131" t="s">
        <v>7622</v>
      </c>
      <c r="H8" s="142">
        <v>2399</v>
      </c>
      <c r="I8" s="58">
        <v>3.1410286099739983E-2</v>
      </c>
      <c r="J8" s="143">
        <v>2323.6467236467238</v>
      </c>
      <c r="K8" s="46" t="s">
        <v>7852</v>
      </c>
      <c r="L8" s="47">
        <v>8</v>
      </c>
      <c r="M8" s="46" t="s">
        <v>1308</v>
      </c>
      <c r="N8" s="47" t="s">
        <v>46</v>
      </c>
      <c r="O8" s="46" t="s">
        <v>7853</v>
      </c>
      <c r="P8" s="47">
        <v>512</v>
      </c>
      <c r="Q8" s="46" t="s">
        <v>1236</v>
      </c>
      <c r="R8" s="46" t="s">
        <v>412</v>
      </c>
      <c r="S8" s="46" t="s">
        <v>7538</v>
      </c>
      <c r="T8" s="144">
        <v>6.1</v>
      </c>
      <c r="U8" s="46" t="s">
        <v>7854</v>
      </c>
      <c r="V8" s="46" t="s">
        <v>7857</v>
      </c>
      <c r="W8" s="132" t="s">
        <v>57</v>
      </c>
      <c r="X8" s="144">
        <v>0.18</v>
      </c>
      <c r="Y8" s="144" t="s">
        <v>46</v>
      </c>
      <c r="Z8" s="144" t="s">
        <v>46</v>
      </c>
      <c r="AA8" s="47" t="s">
        <v>46</v>
      </c>
      <c r="AB8" s="46" t="s">
        <v>7848</v>
      </c>
      <c r="AC8" s="145">
        <v>1</v>
      </c>
      <c r="AD8" s="150" t="s">
        <v>1269</v>
      </c>
    </row>
    <row r="9" spans="1:30" ht="28" x14ac:dyDescent="0.35">
      <c r="A9" s="149" t="s">
        <v>449</v>
      </c>
      <c r="B9" s="46" t="s">
        <v>15</v>
      </c>
      <c r="C9" s="46" t="s">
        <v>336</v>
      </c>
      <c r="D9" s="46" t="s">
        <v>412</v>
      </c>
      <c r="E9" s="46" t="s">
        <v>7851</v>
      </c>
      <c r="F9" s="131" t="s">
        <v>7630</v>
      </c>
      <c r="G9" s="131" t="s">
        <v>7630</v>
      </c>
      <c r="H9" s="142">
        <v>2749</v>
      </c>
      <c r="I9" s="58">
        <v>3.1193938432934255E-2</v>
      </c>
      <c r="J9" s="143">
        <v>2663.2478632478637</v>
      </c>
      <c r="K9" s="46" t="s">
        <v>7852</v>
      </c>
      <c r="L9" s="47">
        <v>8</v>
      </c>
      <c r="M9" s="46" t="s">
        <v>1308</v>
      </c>
      <c r="N9" s="47" t="s">
        <v>46</v>
      </c>
      <c r="O9" s="46" t="s">
        <v>7853</v>
      </c>
      <c r="P9" s="47">
        <v>1000</v>
      </c>
      <c r="Q9" s="46" t="s">
        <v>1236</v>
      </c>
      <c r="R9" s="46" t="s">
        <v>412</v>
      </c>
      <c r="S9" s="46" t="s">
        <v>7538</v>
      </c>
      <c r="T9" s="144">
        <v>6.1</v>
      </c>
      <c r="U9" s="46" t="s">
        <v>7854</v>
      </c>
      <c r="V9" s="46" t="s">
        <v>7858</v>
      </c>
      <c r="W9" s="132" t="s">
        <v>57</v>
      </c>
      <c r="X9" s="144">
        <v>0.18</v>
      </c>
      <c r="Y9" s="144" t="s">
        <v>46</v>
      </c>
      <c r="Z9" s="144" t="s">
        <v>46</v>
      </c>
      <c r="AA9" s="47" t="s">
        <v>46</v>
      </c>
      <c r="AB9" s="46" t="s">
        <v>7848</v>
      </c>
      <c r="AC9" s="145">
        <v>1</v>
      </c>
      <c r="AD9" s="150" t="s">
        <v>1269</v>
      </c>
    </row>
    <row r="10" spans="1:30" x14ac:dyDescent="0.35">
      <c r="A10" s="149" t="s">
        <v>449</v>
      </c>
      <c r="B10" s="46" t="s">
        <v>15</v>
      </c>
      <c r="C10" s="46" t="s">
        <v>336</v>
      </c>
      <c r="D10" s="46" t="s">
        <v>412</v>
      </c>
      <c r="E10" s="46" t="s">
        <v>7859</v>
      </c>
      <c r="F10" s="131" t="s">
        <v>7572</v>
      </c>
      <c r="G10" s="131" t="s">
        <v>7572</v>
      </c>
      <c r="H10" s="142">
        <v>1649</v>
      </c>
      <c r="I10" s="58">
        <v>3.1097151169922288E-2</v>
      </c>
      <c r="J10" s="143">
        <v>1597.7207977207981</v>
      </c>
      <c r="K10" s="46" t="s">
        <v>7844</v>
      </c>
      <c r="L10" s="47">
        <v>6</v>
      </c>
      <c r="M10" s="46" t="s">
        <v>1308</v>
      </c>
      <c r="N10" s="47" t="s">
        <v>46</v>
      </c>
      <c r="O10" s="46" t="s">
        <v>7845</v>
      </c>
      <c r="P10" s="47">
        <v>128</v>
      </c>
      <c r="Q10" s="46" t="s">
        <v>1236</v>
      </c>
      <c r="R10" s="46" t="s">
        <v>412</v>
      </c>
      <c r="S10" s="46" t="s">
        <v>7538</v>
      </c>
      <c r="T10" s="144">
        <v>6.7</v>
      </c>
      <c r="U10" s="46" t="s">
        <v>7846</v>
      </c>
      <c r="V10" s="46" t="s">
        <v>7860</v>
      </c>
      <c r="W10" s="132" t="s">
        <v>57</v>
      </c>
      <c r="X10" s="144">
        <v>0.2</v>
      </c>
      <c r="Y10" s="144" t="s">
        <v>46</v>
      </c>
      <c r="Z10" s="144" t="s">
        <v>46</v>
      </c>
      <c r="AA10" s="47" t="s">
        <v>46</v>
      </c>
      <c r="AB10" s="46" t="s">
        <v>7848</v>
      </c>
      <c r="AC10" s="145">
        <v>1</v>
      </c>
      <c r="AD10" s="150" t="s">
        <v>1269</v>
      </c>
    </row>
    <row r="11" spans="1:30" x14ac:dyDescent="0.35">
      <c r="A11" s="149" t="s">
        <v>449</v>
      </c>
      <c r="B11" s="46" t="s">
        <v>15</v>
      </c>
      <c r="C11" s="46" t="s">
        <v>336</v>
      </c>
      <c r="D11" s="46" t="s">
        <v>412</v>
      </c>
      <c r="E11" s="46" t="s">
        <v>7859</v>
      </c>
      <c r="F11" s="131" t="s">
        <v>7584</v>
      </c>
      <c r="G11" s="131" t="s">
        <v>7584</v>
      </c>
      <c r="H11" s="142">
        <v>1849</v>
      </c>
      <c r="I11" s="58">
        <v>3.1123314519744899E-2</v>
      </c>
      <c r="J11" s="143">
        <v>1791.4529914529917</v>
      </c>
      <c r="K11" s="46" t="s">
        <v>7844</v>
      </c>
      <c r="L11" s="47">
        <v>6</v>
      </c>
      <c r="M11" s="46" t="s">
        <v>1308</v>
      </c>
      <c r="N11" s="47" t="s">
        <v>46</v>
      </c>
      <c r="O11" s="46" t="s">
        <v>7845</v>
      </c>
      <c r="P11" s="47">
        <v>256</v>
      </c>
      <c r="Q11" s="46" t="s">
        <v>1236</v>
      </c>
      <c r="R11" s="46" t="s">
        <v>412</v>
      </c>
      <c r="S11" s="46" t="s">
        <v>7538</v>
      </c>
      <c r="T11" s="144">
        <v>6.7</v>
      </c>
      <c r="U11" s="46" t="s">
        <v>7846</v>
      </c>
      <c r="V11" s="46" t="s">
        <v>7861</v>
      </c>
      <c r="W11" s="132" t="s">
        <v>57</v>
      </c>
      <c r="X11" s="144">
        <v>0.2</v>
      </c>
      <c r="Y11" s="144" t="s">
        <v>46</v>
      </c>
      <c r="Z11" s="144" t="s">
        <v>46</v>
      </c>
      <c r="AA11" s="47" t="s">
        <v>46</v>
      </c>
      <c r="AB11" s="46" t="s">
        <v>7848</v>
      </c>
      <c r="AC11" s="145">
        <v>1</v>
      </c>
      <c r="AD11" s="150" t="s">
        <v>1269</v>
      </c>
    </row>
    <row r="12" spans="1:30" x14ac:dyDescent="0.35">
      <c r="A12" s="149" t="s">
        <v>449</v>
      </c>
      <c r="B12" s="46" t="s">
        <v>15</v>
      </c>
      <c r="C12" s="46" t="s">
        <v>336</v>
      </c>
      <c r="D12" s="46" t="s">
        <v>412</v>
      </c>
      <c r="E12" s="46" t="s">
        <v>7859</v>
      </c>
      <c r="F12" s="131" t="s">
        <v>7594</v>
      </c>
      <c r="G12" s="131" t="s">
        <v>7594</v>
      </c>
      <c r="H12" s="142">
        <v>2199</v>
      </c>
      <c r="I12" s="58">
        <v>3.1416766751009434E-2</v>
      </c>
      <c r="J12" s="143">
        <v>2129.9145299145302</v>
      </c>
      <c r="K12" s="46" t="s">
        <v>7844</v>
      </c>
      <c r="L12" s="47">
        <v>6</v>
      </c>
      <c r="M12" s="46" t="s">
        <v>1308</v>
      </c>
      <c r="N12" s="47" t="s">
        <v>46</v>
      </c>
      <c r="O12" s="46" t="s">
        <v>7845</v>
      </c>
      <c r="P12" s="47">
        <v>512</v>
      </c>
      <c r="Q12" s="46" t="s">
        <v>1236</v>
      </c>
      <c r="R12" s="46" t="s">
        <v>412</v>
      </c>
      <c r="S12" s="46" t="s">
        <v>7538</v>
      </c>
      <c r="T12" s="144">
        <v>6.7</v>
      </c>
      <c r="U12" s="46" t="s">
        <v>7846</v>
      </c>
      <c r="V12" s="46" t="s">
        <v>7862</v>
      </c>
      <c r="W12" s="132" t="s">
        <v>57</v>
      </c>
      <c r="X12" s="144">
        <v>0.2</v>
      </c>
      <c r="Y12" s="144" t="s">
        <v>46</v>
      </c>
      <c r="Z12" s="144" t="s">
        <v>46</v>
      </c>
      <c r="AA12" s="47" t="s">
        <v>46</v>
      </c>
      <c r="AB12" s="46" t="s">
        <v>7848</v>
      </c>
      <c r="AC12" s="145">
        <v>1</v>
      </c>
      <c r="AD12" s="150" t="s">
        <v>1269</v>
      </c>
    </row>
    <row r="13" spans="1:30" ht="28" x14ac:dyDescent="0.35">
      <c r="A13" s="149" t="s">
        <v>449</v>
      </c>
      <c r="B13" s="46" t="s">
        <v>15</v>
      </c>
      <c r="C13" s="46" t="s">
        <v>336</v>
      </c>
      <c r="D13" s="46" t="s">
        <v>412</v>
      </c>
      <c r="E13" s="46" t="s">
        <v>7863</v>
      </c>
      <c r="F13" s="131" t="s">
        <v>7637</v>
      </c>
      <c r="G13" s="131" t="s">
        <v>7637</v>
      </c>
      <c r="H13" s="142">
        <v>2199</v>
      </c>
      <c r="I13" s="58">
        <v>3.1416766751009434E-2</v>
      </c>
      <c r="J13" s="143">
        <v>2129.9145299145302</v>
      </c>
      <c r="K13" s="46" t="s">
        <v>7852</v>
      </c>
      <c r="L13" s="47">
        <v>8</v>
      </c>
      <c r="M13" s="46" t="s">
        <v>1308</v>
      </c>
      <c r="N13" s="47" t="s">
        <v>46</v>
      </c>
      <c r="O13" s="46" t="s">
        <v>7853</v>
      </c>
      <c r="P13" s="47">
        <v>256</v>
      </c>
      <c r="Q13" s="46" t="s">
        <v>1236</v>
      </c>
      <c r="R13" s="46" t="s">
        <v>412</v>
      </c>
      <c r="S13" s="46" t="s">
        <v>7538</v>
      </c>
      <c r="T13" s="144">
        <v>6.7</v>
      </c>
      <c r="U13" s="46" t="s">
        <v>7854</v>
      </c>
      <c r="V13" s="46" t="s">
        <v>7864</v>
      </c>
      <c r="W13" s="132" t="s">
        <v>57</v>
      </c>
      <c r="X13" s="144">
        <v>0.22</v>
      </c>
      <c r="Y13" s="144" t="s">
        <v>46</v>
      </c>
      <c r="Z13" s="144" t="s">
        <v>46</v>
      </c>
      <c r="AA13" s="47" t="s">
        <v>46</v>
      </c>
      <c r="AB13" s="46" t="s">
        <v>7848</v>
      </c>
      <c r="AC13" s="145">
        <v>1</v>
      </c>
      <c r="AD13" s="150" t="s">
        <v>1269</v>
      </c>
    </row>
    <row r="14" spans="1:30" ht="28" x14ac:dyDescent="0.35">
      <c r="A14" s="149" t="s">
        <v>449</v>
      </c>
      <c r="B14" s="46" t="s">
        <v>15</v>
      </c>
      <c r="C14" s="46" t="s">
        <v>336</v>
      </c>
      <c r="D14" s="46" t="s">
        <v>412</v>
      </c>
      <c r="E14" s="46" t="s">
        <v>7863</v>
      </c>
      <c r="F14" s="131" t="s">
        <v>7645</v>
      </c>
      <c r="G14" s="131" t="s">
        <v>7645</v>
      </c>
      <c r="H14" s="142">
        <v>2549</v>
      </c>
      <c r="I14" s="58">
        <v>3.1182554132730762E-2</v>
      </c>
      <c r="J14" s="143">
        <v>2469.5156695156693</v>
      </c>
      <c r="K14" s="46" t="s">
        <v>7852</v>
      </c>
      <c r="L14" s="47">
        <v>8</v>
      </c>
      <c r="M14" s="46" t="s">
        <v>1308</v>
      </c>
      <c r="N14" s="47" t="s">
        <v>46</v>
      </c>
      <c r="O14" s="46" t="s">
        <v>7853</v>
      </c>
      <c r="P14" s="47">
        <v>512</v>
      </c>
      <c r="Q14" s="46" t="s">
        <v>1236</v>
      </c>
      <c r="R14" s="46" t="s">
        <v>412</v>
      </c>
      <c r="S14" s="46" t="s">
        <v>7538</v>
      </c>
      <c r="T14" s="144">
        <v>6.7</v>
      </c>
      <c r="U14" s="46" t="s">
        <v>7854</v>
      </c>
      <c r="V14" s="46" t="s">
        <v>7865</v>
      </c>
      <c r="W14" s="132" t="s">
        <v>57</v>
      </c>
      <c r="X14" s="144">
        <v>0.22</v>
      </c>
      <c r="Y14" s="144" t="s">
        <v>46</v>
      </c>
      <c r="Z14" s="144" t="s">
        <v>46</v>
      </c>
      <c r="AA14" s="47" t="s">
        <v>46</v>
      </c>
      <c r="AB14" s="46" t="s">
        <v>7848</v>
      </c>
      <c r="AC14" s="145">
        <v>1</v>
      </c>
      <c r="AD14" s="150" t="s">
        <v>1269</v>
      </c>
    </row>
    <row r="15" spans="1:30" ht="28" x14ac:dyDescent="0.35">
      <c r="A15" s="149" t="s">
        <v>449</v>
      </c>
      <c r="B15" s="46" t="s">
        <v>15</v>
      </c>
      <c r="C15" s="46" t="s">
        <v>336</v>
      </c>
      <c r="D15" s="46" t="s">
        <v>412</v>
      </c>
      <c r="E15" s="46" t="s">
        <v>7863</v>
      </c>
      <c r="F15" s="131" t="s">
        <v>7653</v>
      </c>
      <c r="G15" s="131" t="s">
        <v>7653</v>
      </c>
      <c r="H15" s="142">
        <v>2899</v>
      </c>
      <c r="I15" s="58">
        <v>3.1397996558396583E-2</v>
      </c>
      <c r="J15" s="143">
        <v>2807.9772079772083</v>
      </c>
      <c r="K15" s="46" t="s">
        <v>7852</v>
      </c>
      <c r="L15" s="47">
        <v>8</v>
      </c>
      <c r="M15" s="46" t="s">
        <v>1308</v>
      </c>
      <c r="N15" s="47" t="s">
        <v>46</v>
      </c>
      <c r="O15" s="46" t="s">
        <v>7853</v>
      </c>
      <c r="P15" s="47">
        <v>1000</v>
      </c>
      <c r="Q15" s="46" t="s">
        <v>1236</v>
      </c>
      <c r="R15" s="46" t="s">
        <v>412</v>
      </c>
      <c r="S15" s="46" t="s">
        <v>7538</v>
      </c>
      <c r="T15" s="144">
        <v>6.7</v>
      </c>
      <c r="U15" s="46" t="s">
        <v>7854</v>
      </c>
      <c r="V15" s="46" t="s">
        <v>7866</v>
      </c>
      <c r="W15" s="132" t="s">
        <v>57</v>
      </c>
      <c r="X15" s="144">
        <v>0.22</v>
      </c>
      <c r="Y15" s="144" t="s">
        <v>46</v>
      </c>
      <c r="Z15" s="144" t="s">
        <v>46</v>
      </c>
      <c r="AA15" s="47" t="s">
        <v>46</v>
      </c>
      <c r="AB15" s="46" t="s">
        <v>7848</v>
      </c>
      <c r="AC15" s="145">
        <v>1</v>
      </c>
      <c r="AD15" s="150" t="s">
        <v>1269</v>
      </c>
    </row>
    <row r="16" spans="1:30" ht="182" x14ac:dyDescent="0.35">
      <c r="A16" s="149" t="s">
        <v>449</v>
      </c>
      <c r="B16" s="46" t="s">
        <v>6</v>
      </c>
      <c r="C16" s="46" t="s">
        <v>334</v>
      </c>
      <c r="D16" s="46" t="s">
        <v>412</v>
      </c>
      <c r="E16" s="46" t="s">
        <v>2250</v>
      </c>
      <c r="F16" s="131" t="s">
        <v>1874</v>
      </c>
      <c r="G16" s="131" t="s">
        <v>1874</v>
      </c>
      <c r="H16" s="142">
        <v>549</v>
      </c>
      <c r="I16" s="58">
        <v>7.6612021857923499E-2</v>
      </c>
      <c r="J16" s="143">
        <v>506.94</v>
      </c>
      <c r="K16" s="46" t="s">
        <v>6115</v>
      </c>
      <c r="L16" s="47" t="s">
        <v>46</v>
      </c>
      <c r="M16" s="46" t="s">
        <v>46</v>
      </c>
      <c r="N16" s="47" t="s">
        <v>46</v>
      </c>
      <c r="O16" s="46" t="s">
        <v>46</v>
      </c>
      <c r="P16" s="47">
        <v>64</v>
      </c>
      <c r="Q16" s="46" t="s">
        <v>4333</v>
      </c>
      <c r="R16" s="46" t="s">
        <v>412</v>
      </c>
      <c r="S16" s="46" t="s">
        <v>5067</v>
      </c>
      <c r="T16" s="144">
        <v>10.199999999999999</v>
      </c>
      <c r="U16" s="46" t="s">
        <v>6116</v>
      </c>
      <c r="V16" s="46" t="s">
        <v>6116</v>
      </c>
      <c r="W16" s="132" t="s">
        <v>57</v>
      </c>
      <c r="X16" s="144">
        <v>0.49</v>
      </c>
      <c r="Y16" s="144">
        <v>20</v>
      </c>
      <c r="Z16" s="144">
        <v>32.4</v>
      </c>
      <c r="AA16" s="47" t="s">
        <v>46</v>
      </c>
      <c r="AB16" s="46" t="s">
        <v>6117</v>
      </c>
      <c r="AC16" s="145">
        <v>1</v>
      </c>
      <c r="AD16" s="150" t="s">
        <v>1269</v>
      </c>
    </row>
    <row r="17" spans="1:30" ht="182" x14ac:dyDescent="0.35">
      <c r="A17" s="149" t="s">
        <v>449</v>
      </c>
      <c r="B17" s="46" t="s">
        <v>6</v>
      </c>
      <c r="C17" s="46" t="s">
        <v>334</v>
      </c>
      <c r="D17" s="46" t="s">
        <v>412</v>
      </c>
      <c r="E17" s="46" t="s">
        <v>2250</v>
      </c>
      <c r="F17" s="131" t="s">
        <v>1877</v>
      </c>
      <c r="G17" s="131" t="s">
        <v>1877</v>
      </c>
      <c r="H17" s="142">
        <v>549</v>
      </c>
      <c r="I17" s="58">
        <v>7.6612021857923499E-2</v>
      </c>
      <c r="J17" s="143">
        <v>506.94</v>
      </c>
      <c r="K17" s="46" t="s">
        <v>6115</v>
      </c>
      <c r="L17" s="47" t="s">
        <v>46</v>
      </c>
      <c r="M17" s="46" t="s">
        <v>46</v>
      </c>
      <c r="N17" s="47" t="s">
        <v>46</v>
      </c>
      <c r="O17" s="46" t="s">
        <v>46</v>
      </c>
      <c r="P17" s="47">
        <v>64</v>
      </c>
      <c r="Q17" s="46" t="s">
        <v>4333</v>
      </c>
      <c r="R17" s="46" t="s">
        <v>412</v>
      </c>
      <c r="S17" s="46" t="s">
        <v>5067</v>
      </c>
      <c r="T17" s="144">
        <v>10.199999999999999</v>
      </c>
      <c r="U17" s="46" t="s">
        <v>6116</v>
      </c>
      <c r="V17" s="46" t="s">
        <v>6116</v>
      </c>
      <c r="W17" s="132" t="s">
        <v>57</v>
      </c>
      <c r="X17" s="144">
        <v>0.49</v>
      </c>
      <c r="Y17" s="144">
        <v>20</v>
      </c>
      <c r="Z17" s="144">
        <v>32.4</v>
      </c>
      <c r="AA17" s="47" t="s">
        <v>46</v>
      </c>
      <c r="AB17" s="46" t="s">
        <v>6117</v>
      </c>
      <c r="AC17" s="145">
        <v>1</v>
      </c>
      <c r="AD17" s="150" t="s">
        <v>1269</v>
      </c>
    </row>
    <row r="18" spans="1:30" ht="182" x14ac:dyDescent="0.35">
      <c r="A18" s="149" t="s">
        <v>449</v>
      </c>
      <c r="B18" s="46" t="s">
        <v>6</v>
      </c>
      <c r="C18" s="46" t="s">
        <v>334</v>
      </c>
      <c r="D18" s="46" t="s">
        <v>412</v>
      </c>
      <c r="E18" s="46" t="s">
        <v>2250</v>
      </c>
      <c r="F18" s="131" t="s">
        <v>1879</v>
      </c>
      <c r="G18" s="131" t="s">
        <v>1879</v>
      </c>
      <c r="H18" s="142">
        <v>799</v>
      </c>
      <c r="I18" s="58">
        <v>7.7347199463246447E-2</v>
      </c>
      <c r="J18" s="143">
        <v>737.19958762886608</v>
      </c>
      <c r="K18" s="46" t="s">
        <v>6115</v>
      </c>
      <c r="L18" s="47" t="s">
        <v>46</v>
      </c>
      <c r="M18" s="46" t="s">
        <v>46</v>
      </c>
      <c r="N18" s="47" t="s">
        <v>46</v>
      </c>
      <c r="O18" s="46" t="s">
        <v>46</v>
      </c>
      <c r="P18" s="47">
        <v>256</v>
      </c>
      <c r="Q18" s="46" t="s">
        <v>4333</v>
      </c>
      <c r="R18" s="46" t="s">
        <v>412</v>
      </c>
      <c r="S18" s="46" t="s">
        <v>5067</v>
      </c>
      <c r="T18" s="144">
        <v>10.199999999999999</v>
      </c>
      <c r="U18" s="46" t="s">
        <v>6116</v>
      </c>
      <c r="V18" s="46" t="s">
        <v>6116</v>
      </c>
      <c r="W18" s="132" t="s">
        <v>57</v>
      </c>
      <c r="X18" s="144">
        <v>0.49</v>
      </c>
      <c r="Y18" s="144">
        <v>20</v>
      </c>
      <c r="Z18" s="144">
        <v>32.4</v>
      </c>
      <c r="AA18" s="47" t="s">
        <v>46</v>
      </c>
      <c r="AB18" s="46" t="s">
        <v>6117</v>
      </c>
      <c r="AC18" s="145">
        <v>1</v>
      </c>
      <c r="AD18" s="150" t="s">
        <v>1269</v>
      </c>
    </row>
    <row r="19" spans="1:30" ht="182" x14ac:dyDescent="0.35">
      <c r="A19" s="149" t="s">
        <v>449</v>
      </c>
      <c r="B19" s="46" t="s">
        <v>6</v>
      </c>
      <c r="C19" s="46" t="s">
        <v>334</v>
      </c>
      <c r="D19" s="46" t="s">
        <v>412</v>
      </c>
      <c r="E19" s="46" t="s">
        <v>2250</v>
      </c>
      <c r="F19" s="131" t="s">
        <v>1881</v>
      </c>
      <c r="G19" s="131" t="s">
        <v>1881</v>
      </c>
      <c r="H19" s="142">
        <v>799</v>
      </c>
      <c r="I19" s="58">
        <v>7.7347199463246447E-2</v>
      </c>
      <c r="J19" s="143">
        <v>737.19958762886608</v>
      </c>
      <c r="K19" s="46" t="s">
        <v>6115</v>
      </c>
      <c r="L19" s="47" t="s">
        <v>46</v>
      </c>
      <c r="M19" s="46" t="s">
        <v>46</v>
      </c>
      <c r="N19" s="47" t="s">
        <v>46</v>
      </c>
      <c r="O19" s="46" t="s">
        <v>46</v>
      </c>
      <c r="P19" s="47">
        <v>256</v>
      </c>
      <c r="Q19" s="46" t="s">
        <v>4333</v>
      </c>
      <c r="R19" s="46" t="s">
        <v>412</v>
      </c>
      <c r="S19" s="46" t="s">
        <v>5067</v>
      </c>
      <c r="T19" s="144">
        <v>10.199999999999999</v>
      </c>
      <c r="U19" s="46" t="s">
        <v>6116</v>
      </c>
      <c r="V19" s="46" t="s">
        <v>6116</v>
      </c>
      <c r="W19" s="132" t="s">
        <v>57</v>
      </c>
      <c r="X19" s="144">
        <v>0.49</v>
      </c>
      <c r="Y19" s="144">
        <v>20</v>
      </c>
      <c r="Z19" s="144">
        <v>32.4</v>
      </c>
      <c r="AA19" s="47" t="s">
        <v>46</v>
      </c>
      <c r="AB19" s="46" t="s">
        <v>6117</v>
      </c>
      <c r="AC19" s="145">
        <v>1</v>
      </c>
      <c r="AD19" s="150" t="s">
        <v>1269</v>
      </c>
    </row>
    <row r="20" spans="1:30" ht="182" x14ac:dyDescent="0.35">
      <c r="A20" s="149" t="s">
        <v>449</v>
      </c>
      <c r="B20" s="46" t="s">
        <v>6</v>
      </c>
      <c r="C20" s="46" t="s">
        <v>334</v>
      </c>
      <c r="D20" s="46" t="s">
        <v>412</v>
      </c>
      <c r="E20" s="46" t="s">
        <v>2250</v>
      </c>
      <c r="F20" s="131" t="s">
        <v>1883</v>
      </c>
      <c r="G20" s="131" t="s">
        <v>1883</v>
      </c>
      <c r="H20" s="142">
        <v>779</v>
      </c>
      <c r="I20" s="58">
        <v>7.5612608757666538E-2</v>
      </c>
      <c r="J20" s="143">
        <v>720.09777777777776</v>
      </c>
      <c r="K20" s="46" t="s">
        <v>6115</v>
      </c>
      <c r="L20" s="47" t="s">
        <v>46</v>
      </c>
      <c r="M20" s="46" t="s">
        <v>46</v>
      </c>
      <c r="N20" s="47" t="s">
        <v>46</v>
      </c>
      <c r="O20" s="46" t="s">
        <v>46</v>
      </c>
      <c r="P20" s="47">
        <v>64</v>
      </c>
      <c r="Q20" s="46" t="s">
        <v>4333</v>
      </c>
      <c r="R20" s="46" t="s">
        <v>412</v>
      </c>
      <c r="S20" s="46" t="s">
        <v>5067</v>
      </c>
      <c r="T20" s="144">
        <v>10.199999999999999</v>
      </c>
      <c r="U20" s="46" t="s">
        <v>6116</v>
      </c>
      <c r="V20" s="46" t="s">
        <v>6116</v>
      </c>
      <c r="W20" s="132" t="s">
        <v>57</v>
      </c>
      <c r="X20" s="144">
        <v>0.49</v>
      </c>
      <c r="Y20" s="144">
        <v>20</v>
      </c>
      <c r="Z20" s="144">
        <v>32.4</v>
      </c>
      <c r="AA20" s="47" t="s">
        <v>46</v>
      </c>
      <c r="AB20" s="46" t="s">
        <v>6117</v>
      </c>
      <c r="AC20" s="145">
        <v>1</v>
      </c>
      <c r="AD20" s="150" t="s">
        <v>1269</v>
      </c>
    </row>
    <row r="21" spans="1:30" ht="182" x14ac:dyDescent="0.35">
      <c r="A21" s="149" t="s">
        <v>449</v>
      </c>
      <c r="B21" s="46" t="s">
        <v>6</v>
      </c>
      <c r="C21" s="46" t="s">
        <v>334</v>
      </c>
      <c r="D21" s="46" t="s">
        <v>412</v>
      </c>
      <c r="E21" s="46" t="s">
        <v>2250</v>
      </c>
      <c r="F21" s="131" t="s">
        <v>1885</v>
      </c>
      <c r="G21" s="131" t="s">
        <v>1885</v>
      </c>
      <c r="H21" s="142">
        <v>779</v>
      </c>
      <c r="I21" s="58">
        <v>7.5612608757666538E-2</v>
      </c>
      <c r="J21" s="143">
        <v>720.09777777777776</v>
      </c>
      <c r="K21" s="46" t="s">
        <v>6115</v>
      </c>
      <c r="L21" s="47" t="s">
        <v>46</v>
      </c>
      <c r="M21" s="46" t="s">
        <v>46</v>
      </c>
      <c r="N21" s="47" t="s">
        <v>46</v>
      </c>
      <c r="O21" s="46" t="s">
        <v>46</v>
      </c>
      <c r="P21" s="47">
        <v>64</v>
      </c>
      <c r="Q21" s="46" t="s">
        <v>4333</v>
      </c>
      <c r="R21" s="46" t="s">
        <v>412</v>
      </c>
      <c r="S21" s="46" t="s">
        <v>5067</v>
      </c>
      <c r="T21" s="144">
        <v>10.199999999999999</v>
      </c>
      <c r="U21" s="46" t="s">
        <v>6116</v>
      </c>
      <c r="V21" s="46" t="s">
        <v>6116</v>
      </c>
      <c r="W21" s="132" t="s">
        <v>57</v>
      </c>
      <c r="X21" s="144">
        <v>0.49</v>
      </c>
      <c r="Y21" s="144">
        <v>20</v>
      </c>
      <c r="Z21" s="144">
        <v>32.4</v>
      </c>
      <c r="AA21" s="47" t="s">
        <v>46</v>
      </c>
      <c r="AB21" s="46" t="s">
        <v>6117</v>
      </c>
      <c r="AC21" s="145">
        <v>1</v>
      </c>
      <c r="AD21" s="150" t="s">
        <v>1269</v>
      </c>
    </row>
    <row r="22" spans="1:30" ht="182" x14ac:dyDescent="0.35">
      <c r="A22" s="149" t="s">
        <v>449</v>
      </c>
      <c r="B22" s="46" t="s">
        <v>6</v>
      </c>
      <c r="C22" s="46" t="s">
        <v>334</v>
      </c>
      <c r="D22" s="46" t="s">
        <v>412</v>
      </c>
      <c r="E22" s="46" t="s">
        <v>2250</v>
      </c>
      <c r="F22" s="131" t="s">
        <v>1887</v>
      </c>
      <c r="G22" s="131" t="s">
        <v>1887</v>
      </c>
      <c r="H22" s="142">
        <v>1029</v>
      </c>
      <c r="I22" s="58">
        <v>7.7632372536643443E-2</v>
      </c>
      <c r="J22" s="143">
        <v>949.1162886597939</v>
      </c>
      <c r="K22" s="46" t="s">
        <v>6115</v>
      </c>
      <c r="L22" s="47" t="s">
        <v>46</v>
      </c>
      <c r="M22" s="46" t="s">
        <v>46</v>
      </c>
      <c r="N22" s="47" t="s">
        <v>46</v>
      </c>
      <c r="O22" s="46" t="s">
        <v>46</v>
      </c>
      <c r="P22" s="47">
        <v>256</v>
      </c>
      <c r="Q22" s="46" t="s">
        <v>4333</v>
      </c>
      <c r="R22" s="46" t="s">
        <v>412</v>
      </c>
      <c r="S22" s="46" t="s">
        <v>5067</v>
      </c>
      <c r="T22" s="144">
        <v>10.199999999999999</v>
      </c>
      <c r="U22" s="46" t="s">
        <v>6116</v>
      </c>
      <c r="V22" s="46" t="s">
        <v>6116</v>
      </c>
      <c r="W22" s="132" t="s">
        <v>57</v>
      </c>
      <c r="X22" s="144">
        <v>0.49</v>
      </c>
      <c r="Y22" s="144">
        <v>20</v>
      </c>
      <c r="Z22" s="144">
        <v>32.4</v>
      </c>
      <c r="AA22" s="47" t="s">
        <v>46</v>
      </c>
      <c r="AB22" s="46" t="s">
        <v>6117</v>
      </c>
      <c r="AC22" s="145">
        <v>1</v>
      </c>
      <c r="AD22" s="150" t="s">
        <v>1269</v>
      </c>
    </row>
    <row r="23" spans="1:30" ht="182" x14ac:dyDescent="0.35">
      <c r="A23" s="149" t="s">
        <v>449</v>
      </c>
      <c r="B23" s="46" t="s">
        <v>6</v>
      </c>
      <c r="C23" s="46" t="s">
        <v>334</v>
      </c>
      <c r="D23" s="46" t="s">
        <v>412</v>
      </c>
      <c r="E23" s="46" t="s">
        <v>2250</v>
      </c>
      <c r="F23" s="131" t="s">
        <v>1889</v>
      </c>
      <c r="G23" s="131" t="s">
        <v>1889</v>
      </c>
      <c r="H23" s="142">
        <v>1029</v>
      </c>
      <c r="I23" s="58">
        <v>7.7632372536643443E-2</v>
      </c>
      <c r="J23" s="143">
        <v>949.1162886597939</v>
      </c>
      <c r="K23" s="46" t="s">
        <v>6115</v>
      </c>
      <c r="L23" s="47" t="s">
        <v>46</v>
      </c>
      <c r="M23" s="46" t="s">
        <v>46</v>
      </c>
      <c r="N23" s="47" t="s">
        <v>46</v>
      </c>
      <c r="O23" s="46" t="s">
        <v>46</v>
      </c>
      <c r="P23" s="47">
        <v>256</v>
      </c>
      <c r="Q23" s="46" t="s">
        <v>4333</v>
      </c>
      <c r="R23" s="46" t="s">
        <v>412</v>
      </c>
      <c r="S23" s="46" t="s">
        <v>5067</v>
      </c>
      <c r="T23" s="144">
        <v>10.199999999999999</v>
      </c>
      <c r="U23" s="46" t="s">
        <v>6116</v>
      </c>
      <c r="V23" s="46" t="s">
        <v>6116</v>
      </c>
      <c r="W23" s="132" t="s">
        <v>57</v>
      </c>
      <c r="X23" s="144">
        <v>0.49</v>
      </c>
      <c r="Y23" s="144">
        <v>20</v>
      </c>
      <c r="Z23" s="144">
        <v>32.4</v>
      </c>
      <c r="AA23" s="47" t="s">
        <v>46</v>
      </c>
      <c r="AB23" s="46" t="s">
        <v>6117</v>
      </c>
      <c r="AC23" s="145">
        <v>1</v>
      </c>
      <c r="AD23" s="150" t="s">
        <v>1269</v>
      </c>
    </row>
    <row r="24" spans="1:30" ht="224" x14ac:dyDescent="0.35">
      <c r="A24" s="149" t="s">
        <v>449</v>
      </c>
      <c r="B24" s="46" t="s">
        <v>6</v>
      </c>
      <c r="C24" s="46" t="s">
        <v>334</v>
      </c>
      <c r="D24" s="46" t="s">
        <v>412</v>
      </c>
      <c r="E24" s="46" t="s">
        <v>1266</v>
      </c>
      <c r="F24" s="131" t="s">
        <v>1858</v>
      </c>
      <c r="G24" s="131" t="s">
        <v>1858</v>
      </c>
      <c r="H24" s="142">
        <v>829</v>
      </c>
      <c r="I24" s="58">
        <v>7.4498624076428627E-2</v>
      </c>
      <c r="J24" s="143">
        <v>767.24064064064066</v>
      </c>
      <c r="K24" s="46" t="s">
        <v>6112</v>
      </c>
      <c r="L24" s="47" t="s">
        <v>46</v>
      </c>
      <c r="M24" s="46" t="s">
        <v>46</v>
      </c>
      <c r="N24" s="47" t="s">
        <v>46</v>
      </c>
      <c r="O24" s="46" t="s">
        <v>46</v>
      </c>
      <c r="P24" s="47">
        <v>64</v>
      </c>
      <c r="Q24" s="46" t="s">
        <v>4333</v>
      </c>
      <c r="R24" s="46" t="s">
        <v>412</v>
      </c>
      <c r="S24" s="46" t="s">
        <v>5067</v>
      </c>
      <c r="T24" s="144">
        <v>8.3000000000000007</v>
      </c>
      <c r="U24" s="46" t="s">
        <v>6113</v>
      </c>
      <c r="V24" s="46" t="s">
        <v>6113</v>
      </c>
      <c r="W24" s="132" t="s">
        <v>57</v>
      </c>
      <c r="X24" s="144">
        <v>0.23</v>
      </c>
      <c r="Y24" s="144">
        <v>19.3</v>
      </c>
      <c r="Z24" s="144">
        <v>10</v>
      </c>
      <c r="AA24" s="47" t="s">
        <v>46</v>
      </c>
      <c r="AB24" s="46" t="s">
        <v>6114</v>
      </c>
      <c r="AC24" s="145">
        <v>1</v>
      </c>
      <c r="AD24" s="150" t="s">
        <v>1269</v>
      </c>
    </row>
    <row r="25" spans="1:30" ht="224" x14ac:dyDescent="0.35">
      <c r="A25" s="149" t="s">
        <v>449</v>
      </c>
      <c r="B25" s="46" t="s">
        <v>6</v>
      </c>
      <c r="C25" s="46" t="s">
        <v>334</v>
      </c>
      <c r="D25" s="46" t="s">
        <v>412</v>
      </c>
      <c r="E25" s="46" t="s">
        <v>1266</v>
      </c>
      <c r="F25" s="131" t="s">
        <v>1859</v>
      </c>
      <c r="G25" s="131" t="s">
        <v>1859</v>
      </c>
      <c r="H25" s="142">
        <v>829</v>
      </c>
      <c r="I25" s="58">
        <v>7.4498624076428627E-2</v>
      </c>
      <c r="J25" s="143">
        <v>767.24064064064066</v>
      </c>
      <c r="K25" s="46" t="s">
        <v>6112</v>
      </c>
      <c r="L25" s="47" t="s">
        <v>46</v>
      </c>
      <c r="M25" s="46" t="s">
        <v>46</v>
      </c>
      <c r="N25" s="47" t="s">
        <v>46</v>
      </c>
      <c r="O25" s="46" t="s">
        <v>46</v>
      </c>
      <c r="P25" s="47">
        <v>64</v>
      </c>
      <c r="Q25" s="46" t="s">
        <v>4333</v>
      </c>
      <c r="R25" s="46" t="s">
        <v>412</v>
      </c>
      <c r="S25" s="46" t="s">
        <v>5067</v>
      </c>
      <c r="T25" s="144">
        <v>8.3000000000000007</v>
      </c>
      <c r="U25" s="46" t="s">
        <v>6113</v>
      </c>
      <c r="V25" s="46" t="s">
        <v>6113</v>
      </c>
      <c r="W25" s="132" t="s">
        <v>57</v>
      </c>
      <c r="X25" s="144">
        <v>0.23</v>
      </c>
      <c r="Y25" s="144">
        <v>19.3</v>
      </c>
      <c r="Z25" s="144">
        <v>10</v>
      </c>
      <c r="AA25" s="47" t="s">
        <v>46</v>
      </c>
      <c r="AB25" s="46" t="s">
        <v>6114</v>
      </c>
      <c r="AC25" s="145">
        <v>1</v>
      </c>
      <c r="AD25" s="150" t="s">
        <v>1269</v>
      </c>
    </row>
    <row r="26" spans="1:30" ht="224" x14ac:dyDescent="0.35">
      <c r="A26" s="149" t="s">
        <v>449</v>
      </c>
      <c r="B26" s="46" t="s">
        <v>6</v>
      </c>
      <c r="C26" s="46" t="s">
        <v>334</v>
      </c>
      <c r="D26" s="46" t="s">
        <v>412</v>
      </c>
      <c r="E26" s="46" t="s">
        <v>1266</v>
      </c>
      <c r="F26" s="131" t="s">
        <v>1860</v>
      </c>
      <c r="G26" s="131" t="s">
        <v>1860</v>
      </c>
      <c r="H26" s="142">
        <v>829</v>
      </c>
      <c r="I26" s="58">
        <v>7.4498624076428627E-2</v>
      </c>
      <c r="J26" s="143">
        <v>767.24064064064066</v>
      </c>
      <c r="K26" s="46" t="s">
        <v>6112</v>
      </c>
      <c r="L26" s="47" t="s">
        <v>46</v>
      </c>
      <c r="M26" s="46" t="s">
        <v>46</v>
      </c>
      <c r="N26" s="47" t="s">
        <v>46</v>
      </c>
      <c r="O26" s="46" t="s">
        <v>46</v>
      </c>
      <c r="P26" s="47">
        <v>64</v>
      </c>
      <c r="Q26" s="46" t="s">
        <v>4333</v>
      </c>
      <c r="R26" s="46" t="s">
        <v>412</v>
      </c>
      <c r="S26" s="46" t="s">
        <v>5067</v>
      </c>
      <c r="T26" s="144">
        <v>8.3000000000000007</v>
      </c>
      <c r="U26" s="46" t="s">
        <v>6113</v>
      </c>
      <c r="V26" s="46" t="s">
        <v>6113</v>
      </c>
      <c r="W26" s="132" t="s">
        <v>57</v>
      </c>
      <c r="X26" s="144">
        <v>0.23</v>
      </c>
      <c r="Y26" s="144">
        <v>19.3</v>
      </c>
      <c r="Z26" s="144">
        <v>10</v>
      </c>
      <c r="AA26" s="47" t="s">
        <v>46</v>
      </c>
      <c r="AB26" s="46" t="s">
        <v>6114</v>
      </c>
      <c r="AC26" s="145">
        <v>1</v>
      </c>
      <c r="AD26" s="150" t="s">
        <v>1269</v>
      </c>
    </row>
    <row r="27" spans="1:30" ht="224" x14ac:dyDescent="0.35">
      <c r="A27" s="149" t="s">
        <v>449</v>
      </c>
      <c r="B27" s="46" t="s">
        <v>6</v>
      </c>
      <c r="C27" s="46" t="s">
        <v>334</v>
      </c>
      <c r="D27" s="46" t="s">
        <v>412</v>
      </c>
      <c r="E27" s="46" t="s">
        <v>1266</v>
      </c>
      <c r="F27" s="131" t="s">
        <v>1862</v>
      </c>
      <c r="G27" s="131" t="s">
        <v>1862</v>
      </c>
      <c r="H27" s="142">
        <v>1079</v>
      </c>
      <c r="I27" s="58">
        <v>7.4903633939778405E-2</v>
      </c>
      <c r="J27" s="143">
        <v>998.1789789789791</v>
      </c>
      <c r="K27" s="46" t="s">
        <v>6112</v>
      </c>
      <c r="L27" s="47" t="s">
        <v>46</v>
      </c>
      <c r="M27" s="46" t="s">
        <v>46</v>
      </c>
      <c r="N27" s="47" t="s">
        <v>46</v>
      </c>
      <c r="O27" s="46" t="s">
        <v>46</v>
      </c>
      <c r="P27" s="47">
        <v>256</v>
      </c>
      <c r="Q27" s="46" t="s">
        <v>4333</v>
      </c>
      <c r="R27" s="46" t="s">
        <v>412</v>
      </c>
      <c r="S27" s="46" t="s">
        <v>5067</v>
      </c>
      <c r="T27" s="144">
        <v>8.3000000000000007</v>
      </c>
      <c r="U27" s="46" t="s">
        <v>6113</v>
      </c>
      <c r="V27" s="46" t="s">
        <v>6113</v>
      </c>
      <c r="W27" s="132" t="s">
        <v>57</v>
      </c>
      <c r="X27" s="144">
        <v>0.23</v>
      </c>
      <c r="Y27" s="144">
        <v>19.3</v>
      </c>
      <c r="Z27" s="144">
        <v>10</v>
      </c>
      <c r="AA27" s="47" t="s">
        <v>46</v>
      </c>
      <c r="AB27" s="46" t="s">
        <v>6114</v>
      </c>
      <c r="AC27" s="145">
        <v>1</v>
      </c>
      <c r="AD27" s="150" t="s">
        <v>1269</v>
      </c>
    </row>
    <row r="28" spans="1:30" ht="224" x14ac:dyDescent="0.35">
      <c r="A28" s="149" t="s">
        <v>449</v>
      </c>
      <c r="B28" s="46" t="s">
        <v>6</v>
      </c>
      <c r="C28" s="46" t="s">
        <v>334</v>
      </c>
      <c r="D28" s="46" t="s">
        <v>412</v>
      </c>
      <c r="E28" s="46" t="s">
        <v>1266</v>
      </c>
      <c r="F28" s="131" t="s">
        <v>1863</v>
      </c>
      <c r="G28" s="131" t="s">
        <v>1863</v>
      </c>
      <c r="H28" s="142">
        <v>1079</v>
      </c>
      <c r="I28" s="58">
        <v>7.4903633939778405E-2</v>
      </c>
      <c r="J28" s="143">
        <v>998.1789789789791</v>
      </c>
      <c r="K28" s="46" t="s">
        <v>6112</v>
      </c>
      <c r="L28" s="47" t="s">
        <v>46</v>
      </c>
      <c r="M28" s="46" t="s">
        <v>46</v>
      </c>
      <c r="N28" s="47" t="s">
        <v>46</v>
      </c>
      <c r="O28" s="46" t="s">
        <v>46</v>
      </c>
      <c r="P28" s="47">
        <v>256</v>
      </c>
      <c r="Q28" s="46" t="s">
        <v>4333</v>
      </c>
      <c r="R28" s="46" t="s">
        <v>412</v>
      </c>
      <c r="S28" s="46" t="s">
        <v>5067</v>
      </c>
      <c r="T28" s="144">
        <v>8.3000000000000007</v>
      </c>
      <c r="U28" s="46" t="s">
        <v>6113</v>
      </c>
      <c r="V28" s="46" t="s">
        <v>6113</v>
      </c>
      <c r="W28" s="132" t="s">
        <v>57</v>
      </c>
      <c r="X28" s="144">
        <v>0.23</v>
      </c>
      <c r="Y28" s="144">
        <v>19.3</v>
      </c>
      <c r="Z28" s="144">
        <v>10</v>
      </c>
      <c r="AA28" s="47" t="s">
        <v>46</v>
      </c>
      <c r="AB28" s="46" t="s">
        <v>6114</v>
      </c>
      <c r="AC28" s="145">
        <v>1</v>
      </c>
      <c r="AD28" s="150" t="s">
        <v>1269</v>
      </c>
    </row>
    <row r="29" spans="1:30" ht="224" x14ac:dyDescent="0.35">
      <c r="A29" s="149" t="s">
        <v>449</v>
      </c>
      <c r="B29" s="46" t="s">
        <v>6</v>
      </c>
      <c r="C29" s="46" t="s">
        <v>334</v>
      </c>
      <c r="D29" s="46" t="s">
        <v>412</v>
      </c>
      <c r="E29" s="46" t="s">
        <v>1266</v>
      </c>
      <c r="F29" s="131" t="s">
        <v>1864</v>
      </c>
      <c r="G29" s="131" t="s">
        <v>1864</v>
      </c>
      <c r="H29" s="142">
        <v>1079</v>
      </c>
      <c r="I29" s="58">
        <v>7.4903633939778405E-2</v>
      </c>
      <c r="J29" s="143">
        <v>998.1789789789791</v>
      </c>
      <c r="K29" s="46" t="s">
        <v>6112</v>
      </c>
      <c r="L29" s="47" t="s">
        <v>46</v>
      </c>
      <c r="M29" s="46" t="s">
        <v>46</v>
      </c>
      <c r="N29" s="47" t="s">
        <v>46</v>
      </c>
      <c r="O29" s="46" t="s">
        <v>46</v>
      </c>
      <c r="P29" s="47">
        <v>256</v>
      </c>
      <c r="Q29" s="46" t="s">
        <v>4333</v>
      </c>
      <c r="R29" s="46" t="s">
        <v>412</v>
      </c>
      <c r="S29" s="46" t="s">
        <v>5067</v>
      </c>
      <c r="T29" s="144">
        <v>8.3000000000000007</v>
      </c>
      <c r="U29" s="46" t="s">
        <v>6113</v>
      </c>
      <c r="V29" s="46" t="s">
        <v>6113</v>
      </c>
      <c r="W29" s="132" t="s">
        <v>57</v>
      </c>
      <c r="X29" s="144">
        <v>0.23</v>
      </c>
      <c r="Y29" s="144">
        <v>19.3</v>
      </c>
      <c r="Z29" s="144">
        <v>10</v>
      </c>
      <c r="AA29" s="47" t="s">
        <v>46</v>
      </c>
      <c r="AB29" s="46" t="s">
        <v>6114</v>
      </c>
      <c r="AC29" s="145">
        <v>1</v>
      </c>
      <c r="AD29" s="150" t="s">
        <v>1269</v>
      </c>
    </row>
    <row r="30" spans="1:30" ht="224" x14ac:dyDescent="0.35">
      <c r="A30" s="149" t="s">
        <v>449</v>
      </c>
      <c r="B30" s="46" t="s">
        <v>6</v>
      </c>
      <c r="C30" s="46" t="s">
        <v>334</v>
      </c>
      <c r="D30" s="46" t="s">
        <v>412</v>
      </c>
      <c r="E30" s="46" t="s">
        <v>1266</v>
      </c>
      <c r="F30" s="131" t="s">
        <v>1866</v>
      </c>
      <c r="G30" s="131" t="s">
        <v>1866</v>
      </c>
      <c r="H30" s="142">
        <v>1079</v>
      </c>
      <c r="I30" s="58">
        <v>7.4903633939778405E-2</v>
      </c>
      <c r="J30" s="143">
        <v>998.1789789789791</v>
      </c>
      <c r="K30" s="46" t="s">
        <v>6112</v>
      </c>
      <c r="L30" s="47" t="s">
        <v>46</v>
      </c>
      <c r="M30" s="46" t="s">
        <v>46</v>
      </c>
      <c r="N30" s="47" t="s">
        <v>46</v>
      </c>
      <c r="O30" s="46" t="s">
        <v>46</v>
      </c>
      <c r="P30" s="47">
        <v>64</v>
      </c>
      <c r="Q30" s="46" t="s">
        <v>4333</v>
      </c>
      <c r="R30" s="46" t="s">
        <v>412</v>
      </c>
      <c r="S30" s="46" t="s">
        <v>5067</v>
      </c>
      <c r="T30" s="144">
        <v>8.3000000000000007</v>
      </c>
      <c r="U30" s="46" t="s">
        <v>6113</v>
      </c>
      <c r="V30" s="46" t="s">
        <v>6113</v>
      </c>
      <c r="W30" s="132" t="s">
        <v>57</v>
      </c>
      <c r="X30" s="144">
        <v>0.23</v>
      </c>
      <c r="Y30" s="144">
        <v>19.3</v>
      </c>
      <c r="Z30" s="144">
        <v>10</v>
      </c>
      <c r="AA30" s="47" t="s">
        <v>46</v>
      </c>
      <c r="AB30" s="46" t="s">
        <v>6114</v>
      </c>
      <c r="AC30" s="145">
        <v>1</v>
      </c>
      <c r="AD30" s="150" t="s">
        <v>1269</v>
      </c>
    </row>
    <row r="31" spans="1:30" ht="224" x14ac:dyDescent="0.35">
      <c r="A31" s="149" t="s">
        <v>449</v>
      </c>
      <c r="B31" s="46" t="s">
        <v>6</v>
      </c>
      <c r="C31" s="46" t="s">
        <v>334</v>
      </c>
      <c r="D31" s="46" t="s">
        <v>412</v>
      </c>
      <c r="E31" s="46" t="s">
        <v>1266</v>
      </c>
      <c r="F31" s="131" t="s">
        <v>1867</v>
      </c>
      <c r="G31" s="131" t="s">
        <v>1867</v>
      </c>
      <c r="H31" s="142">
        <v>1079</v>
      </c>
      <c r="I31" s="58">
        <v>7.4903633939778405E-2</v>
      </c>
      <c r="J31" s="143">
        <v>998.1789789789791</v>
      </c>
      <c r="K31" s="46" t="s">
        <v>6112</v>
      </c>
      <c r="L31" s="47" t="s">
        <v>46</v>
      </c>
      <c r="M31" s="46" t="s">
        <v>46</v>
      </c>
      <c r="N31" s="47" t="s">
        <v>46</v>
      </c>
      <c r="O31" s="46" t="s">
        <v>46</v>
      </c>
      <c r="P31" s="47">
        <v>64</v>
      </c>
      <c r="Q31" s="46" t="s">
        <v>4333</v>
      </c>
      <c r="R31" s="46" t="s">
        <v>412</v>
      </c>
      <c r="S31" s="46" t="s">
        <v>5067</v>
      </c>
      <c r="T31" s="144">
        <v>8.3000000000000007</v>
      </c>
      <c r="U31" s="46" t="s">
        <v>6113</v>
      </c>
      <c r="V31" s="46" t="s">
        <v>6113</v>
      </c>
      <c r="W31" s="132" t="s">
        <v>57</v>
      </c>
      <c r="X31" s="144">
        <v>0.23</v>
      </c>
      <c r="Y31" s="144">
        <v>19.3</v>
      </c>
      <c r="Z31" s="144">
        <v>10</v>
      </c>
      <c r="AA31" s="47" t="s">
        <v>46</v>
      </c>
      <c r="AB31" s="46" t="s">
        <v>6114</v>
      </c>
      <c r="AC31" s="145">
        <v>1</v>
      </c>
      <c r="AD31" s="150" t="s">
        <v>1269</v>
      </c>
    </row>
    <row r="32" spans="1:30" ht="224" x14ac:dyDescent="0.35">
      <c r="A32" s="149" t="s">
        <v>449</v>
      </c>
      <c r="B32" s="46" t="s">
        <v>6</v>
      </c>
      <c r="C32" s="46" t="s">
        <v>334</v>
      </c>
      <c r="D32" s="46" t="s">
        <v>412</v>
      </c>
      <c r="E32" s="46" t="s">
        <v>1266</v>
      </c>
      <c r="F32" s="131" t="s">
        <v>1868</v>
      </c>
      <c r="G32" s="131" t="s">
        <v>1868</v>
      </c>
      <c r="H32" s="142">
        <v>1079</v>
      </c>
      <c r="I32" s="58">
        <v>7.4903633939778405E-2</v>
      </c>
      <c r="J32" s="143">
        <v>998.1789789789791</v>
      </c>
      <c r="K32" s="46" t="s">
        <v>6112</v>
      </c>
      <c r="L32" s="47" t="s">
        <v>46</v>
      </c>
      <c r="M32" s="46" t="s">
        <v>46</v>
      </c>
      <c r="N32" s="47" t="s">
        <v>46</v>
      </c>
      <c r="O32" s="46" t="s">
        <v>46</v>
      </c>
      <c r="P32" s="47">
        <v>64</v>
      </c>
      <c r="Q32" s="46" t="s">
        <v>4333</v>
      </c>
      <c r="R32" s="46" t="s">
        <v>412</v>
      </c>
      <c r="S32" s="46" t="s">
        <v>5067</v>
      </c>
      <c r="T32" s="144">
        <v>8.3000000000000007</v>
      </c>
      <c r="U32" s="46" t="s">
        <v>6113</v>
      </c>
      <c r="V32" s="46" t="s">
        <v>6113</v>
      </c>
      <c r="W32" s="132" t="s">
        <v>57</v>
      </c>
      <c r="X32" s="144">
        <v>0.23</v>
      </c>
      <c r="Y32" s="144">
        <v>19.3</v>
      </c>
      <c r="Z32" s="144">
        <v>10</v>
      </c>
      <c r="AA32" s="47" t="s">
        <v>46</v>
      </c>
      <c r="AB32" s="46" t="s">
        <v>6114</v>
      </c>
      <c r="AC32" s="145">
        <v>1</v>
      </c>
      <c r="AD32" s="150" t="s">
        <v>1269</v>
      </c>
    </row>
    <row r="33" spans="1:30" ht="224" x14ac:dyDescent="0.35">
      <c r="A33" s="149" t="s">
        <v>449</v>
      </c>
      <c r="B33" s="46" t="s">
        <v>6</v>
      </c>
      <c r="C33" s="46" t="s">
        <v>334</v>
      </c>
      <c r="D33" s="46" t="s">
        <v>412</v>
      </c>
      <c r="E33" s="46" t="s">
        <v>1266</v>
      </c>
      <c r="F33" s="131" t="s">
        <v>1870</v>
      </c>
      <c r="G33" s="131" t="s">
        <v>1870</v>
      </c>
      <c r="H33" s="142">
        <v>1329</v>
      </c>
      <c r="I33" s="58">
        <v>7.4332722489231062E-2</v>
      </c>
      <c r="J33" s="143">
        <v>1230.2118118118119</v>
      </c>
      <c r="K33" s="46" t="s">
        <v>6112</v>
      </c>
      <c r="L33" s="47" t="s">
        <v>46</v>
      </c>
      <c r="M33" s="46" t="s">
        <v>46</v>
      </c>
      <c r="N33" s="47" t="s">
        <v>46</v>
      </c>
      <c r="O33" s="46" t="s">
        <v>46</v>
      </c>
      <c r="P33" s="47">
        <v>256</v>
      </c>
      <c r="Q33" s="46" t="s">
        <v>4333</v>
      </c>
      <c r="R33" s="46" t="s">
        <v>412</v>
      </c>
      <c r="S33" s="46" t="s">
        <v>5067</v>
      </c>
      <c r="T33" s="144">
        <v>8.3000000000000007</v>
      </c>
      <c r="U33" s="46" t="s">
        <v>6113</v>
      </c>
      <c r="V33" s="46" t="s">
        <v>6113</v>
      </c>
      <c r="W33" s="132" t="s">
        <v>57</v>
      </c>
      <c r="X33" s="144">
        <v>0.23</v>
      </c>
      <c r="Y33" s="144">
        <v>19.3</v>
      </c>
      <c r="Z33" s="144">
        <v>10</v>
      </c>
      <c r="AA33" s="47" t="s">
        <v>46</v>
      </c>
      <c r="AB33" s="46" t="s">
        <v>6114</v>
      </c>
      <c r="AC33" s="145">
        <v>1</v>
      </c>
      <c r="AD33" s="150" t="s">
        <v>1269</v>
      </c>
    </row>
    <row r="34" spans="1:30" ht="224" x14ac:dyDescent="0.35">
      <c r="A34" s="149" t="s">
        <v>449</v>
      </c>
      <c r="B34" s="46" t="s">
        <v>6</v>
      </c>
      <c r="C34" s="46" t="s">
        <v>334</v>
      </c>
      <c r="D34" s="46" t="s">
        <v>412</v>
      </c>
      <c r="E34" s="46" t="s">
        <v>1266</v>
      </c>
      <c r="F34" s="131" t="s">
        <v>1871</v>
      </c>
      <c r="G34" s="131" t="s">
        <v>1871</v>
      </c>
      <c r="H34" s="142">
        <v>1329</v>
      </c>
      <c r="I34" s="58">
        <v>7.4332722489231062E-2</v>
      </c>
      <c r="J34" s="143">
        <v>1230.2118118118119</v>
      </c>
      <c r="K34" s="46" t="s">
        <v>6112</v>
      </c>
      <c r="L34" s="47" t="s">
        <v>46</v>
      </c>
      <c r="M34" s="46" t="s">
        <v>46</v>
      </c>
      <c r="N34" s="47" t="s">
        <v>46</v>
      </c>
      <c r="O34" s="46" t="s">
        <v>46</v>
      </c>
      <c r="P34" s="47">
        <v>256</v>
      </c>
      <c r="Q34" s="46" t="s">
        <v>4333</v>
      </c>
      <c r="R34" s="46" t="s">
        <v>412</v>
      </c>
      <c r="S34" s="46" t="s">
        <v>5067</v>
      </c>
      <c r="T34" s="144">
        <v>8.3000000000000007</v>
      </c>
      <c r="U34" s="46" t="s">
        <v>6113</v>
      </c>
      <c r="V34" s="46" t="s">
        <v>6113</v>
      </c>
      <c r="W34" s="132" t="s">
        <v>57</v>
      </c>
      <c r="X34" s="144">
        <v>0.23</v>
      </c>
      <c r="Y34" s="144">
        <v>19.3</v>
      </c>
      <c r="Z34" s="144">
        <v>10</v>
      </c>
      <c r="AA34" s="47" t="s">
        <v>46</v>
      </c>
      <c r="AB34" s="46" t="s">
        <v>6114</v>
      </c>
      <c r="AC34" s="145">
        <v>1</v>
      </c>
      <c r="AD34" s="150" t="s">
        <v>1269</v>
      </c>
    </row>
    <row r="35" spans="1:30" ht="224" x14ac:dyDescent="0.35">
      <c r="A35" s="149" t="s">
        <v>449</v>
      </c>
      <c r="B35" s="46" t="s">
        <v>6</v>
      </c>
      <c r="C35" s="46" t="s">
        <v>334</v>
      </c>
      <c r="D35" s="46" t="s">
        <v>412</v>
      </c>
      <c r="E35" s="46" t="s">
        <v>1266</v>
      </c>
      <c r="F35" s="131" t="s">
        <v>1872</v>
      </c>
      <c r="G35" s="131" t="s">
        <v>1872</v>
      </c>
      <c r="H35" s="142">
        <v>1329</v>
      </c>
      <c r="I35" s="58">
        <v>7.4332722489231062E-2</v>
      </c>
      <c r="J35" s="143">
        <v>1230.2118118118119</v>
      </c>
      <c r="K35" s="46" t="s">
        <v>6112</v>
      </c>
      <c r="L35" s="47" t="s">
        <v>46</v>
      </c>
      <c r="M35" s="46" t="s">
        <v>46</v>
      </c>
      <c r="N35" s="47" t="s">
        <v>46</v>
      </c>
      <c r="O35" s="46" t="s">
        <v>46</v>
      </c>
      <c r="P35" s="47">
        <v>256</v>
      </c>
      <c r="Q35" s="46" t="s">
        <v>4333</v>
      </c>
      <c r="R35" s="46" t="s">
        <v>412</v>
      </c>
      <c r="S35" s="46" t="s">
        <v>5067</v>
      </c>
      <c r="T35" s="144">
        <v>8.3000000000000007</v>
      </c>
      <c r="U35" s="46" t="s">
        <v>6113</v>
      </c>
      <c r="V35" s="46" t="s">
        <v>6113</v>
      </c>
      <c r="W35" s="132" t="s">
        <v>57</v>
      </c>
      <c r="X35" s="144">
        <v>0.23</v>
      </c>
      <c r="Y35" s="144">
        <v>19.3</v>
      </c>
      <c r="Z35" s="144">
        <v>10</v>
      </c>
      <c r="AA35" s="47" t="s">
        <v>46</v>
      </c>
      <c r="AB35" s="46" t="s">
        <v>6114</v>
      </c>
      <c r="AC35" s="145">
        <v>1</v>
      </c>
      <c r="AD35" s="150" t="s">
        <v>1269</v>
      </c>
    </row>
    <row r="36" spans="1:30" ht="224" x14ac:dyDescent="0.35">
      <c r="A36" s="149" t="s">
        <v>449</v>
      </c>
      <c r="B36" s="46" t="s">
        <v>6</v>
      </c>
      <c r="C36" s="46" t="s">
        <v>334</v>
      </c>
      <c r="D36" s="46" t="s">
        <v>412</v>
      </c>
      <c r="E36" s="46" t="s">
        <v>1266</v>
      </c>
      <c r="F36" s="131" t="s">
        <v>1861</v>
      </c>
      <c r="G36" s="131" t="s">
        <v>1861</v>
      </c>
      <c r="H36" s="142">
        <v>829</v>
      </c>
      <c r="I36" s="58">
        <v>7.4498624076428627E-2</v>
      </c>
      <c r="J36" s="143">
        <v>767.24064064064066</v>
      </c>
      <c r="K36" s="46" t="s">
        <v>6112</v>
      </c>
      <c r="L36" s="47" t="s">
        <v>46</v>
      </c>
      <c r="M36" s="46" t="s">
        <v>46</v>
      </c>
      <c r="N36" s="47" t="s">
        <v>46</v>
      </c>
      <c r="O36" s="46" t="s">
        <v>46</v>
      </c>
      <c r="P36" s="47">
        <v>64</v>
      </c>
      <c r="Q36" s="46" t="s">
        <v>4333</v>
      </c>
      <c r="R36" s="46" t="s">
        <v>412</v>
      </c>
      <c r="S36" s="46" t="s">
        <v>5067</v>
      </c>
      <c r="T36" s="144">
        <v>8.3000000000000007</v>
      </c>
      <c r="U36" s="46" t="s">
        <v>6113</v>
      </c>
      <c r="V36" s="46" t="s">
        <v>6113</v>
      </c>
      <c r="W36" s="132" t="s">
        <v>57</v>
      </c>
      <c r="X36" s="144">
        <v>0.23</v>
      </c>
      <c r="Y36" s="144">
        <v>19.3</v>
      </c>
      <c r="Z36" s="144">
        <v>10</v>
      </c>
      <c r="AA36" s="47" t="s">
        <v>46</v>
      </c>
      <c r="AB36" s="46" t="s">
        <v>6114</v>
      </c>
      <c r="AC36" s="145">
        <v>1</v>
      </c>
      <c r="AD36" s="150" t="s">
        <v>1269</v>
      </c>
    </row>
    <row r="37" spans="1:30" ht="224" x14ac:dyDescent="0.35">
      <c r="A37" s="149" t="s">
        <v>449</v>
      </c>
      <c r="B37" s="46" t="s">
        <v>6</v>
      </c>
      <c r="C37" s="46" t="s">
        <v>334</v>
      </c>
      <c r="D37" s="46" t="s">
        <v>412</v>
      </c>
      <c r="E37" s="46" t="s">
        <v>1266</v>
      </c>
      <c r="F37" s="131" t="s">
        <v>1865</v>
      </c>
      <c r="G37" s="131" t="s">
        <v>1865</v>
      </c>
      <c r="H37" s="142">
        <v>1079</v>
      </c>
      <c r="I37" s="58">
        <v>7.4903633939778405E-2</v>
      </c>
      <c r="J37" s="143">
        <v>998.1789789789791</v>
      </c>
      <c r="K37" s="46" t="s">
        <v>6112</v>
      </c>
      <c r="L37" s="47" t="s">
        <v>46</v>
      </c>
      <c r="M37" s="46" t="s">
        <v>46</v>
      </c>
      <c r="N37" s="47" t="s">
        <v>46</v>
      </c>
      <c r="O37" s="46" t="s">
        <v>46</v>
      </c>
      <c r="P37" s="47">
        <v>256</v>
      </c>
      <c r="Q37" s="46" t="s">
        <v>4333</v>
      </c>
      <c r="R37" s="46" t="s">
        <v>412</v>
      </c>
      <c r="S37" s="46" t="s">
        <v>5067</v>
      </c>
      <c r="T37" s="144">
        <v>8.3000000000000007</v>
      </c>
      <c r="U37" s="46" t="s">
        <v>6113</v>
      </c>
      <c r="V37" s="46" t="s">
        <v>6113</v>
      </c>
      <c r="W37" s="132" t="s">
        <v>57</v>
      </c>
      <c r="X37" s="144">
        <v>0.23</v>
      </c>
      <c r="Y37" s="144">
        <v>19.3</v>
      </c>
      <c r="Z37" s="144">
        <v>10</v>
      </c>
      <c r="AA37" s="47" t="s">
        <v>46</v>
      </c>
      <c r="AB37" s="46" t="s">
        <v>6114</v>
      </c>
      <c r="AC37" s="145">
        <v>1</v>
      </c>
      <c r="AD37" s="150" t="s">
        <v>1269</v>
      </c>
    </row>
    <row r="38" spans="1:30" ht="224" x14ac:dyDescent="0.35">
      <c r="A38" s="149" t="s">
        <v>449</v>
      </c>
      <c r="B38" s="46" t="s">
        <v>6</v>
      </c>
      <c r="C38" s="46" t="s">
        <v>334</v>
      </c>
      <c r="D38" s="46" t="s">
        <v>412</v>
      </c>
      <c r="E38" s="46" t="s">
        <v>1266</v>
      </c>
      <c r="F38" s="131" t="s">
        <v>1869</v>
      </c>
      <c r="G38" s="131" t="s">
        <v>1869</v>
      </c>
      <c r="H38" s="142">
        <v>1079</v>
      </c>
      <c r="I38" s="58">
        <v>7.4903633939778405E-2</v>
      </c>
      <c r="J38" s="143">
        <v>998.1789789789791</v>
      </c>
      <c r="K38" s="46" t="s">
        <v>6112</v>
      </c>
      <c r="L38" s="47" t="s">
        <v>46</v>
      </c>
      <c r="M38" s="46" t="s">
        <v>46</v>
      </c>
      <c r="N38" s="47" t="s">
        <v>46</v>
      </c>
      <c r="O38" s="46" t="s">
        <v>46</v>
      </c>
      <c r="P38" s="47">
        <v>64</v>
      </c>
      <c r="Q38" s="46" t="s">
        <v>4333</v>
      </c>
      <c r="R38" s="46" t="s">
        <v>412</v>
      </c>
      <c r="S38" s="46" t="s">
        <v>5067</v>
      </c>
      <c r="T38" s="144">
        <v>8.3000000000000007</v>
      </c>
      <c r="U38" s="46" t="s">
        <v>6113</v>
      </c>
      <c r="V38" s="46" t="s">
        <v>6113</v>
      </c>
      <c r="W38" s="132" t="s">
        <v>57</v>
      </c>
      <c r="X38" s="144">
        <v>0.23</v>
      </c>
      <c r="Y38" s="144">
        <v>19.3</v>
      </c>
      <c r="Z38" s="144">
        <v>10</v>
      </c>
      <c r="AA38" s="47" t="s">
        <v>46</v>
      </c>
      <c r="AB38" s="46" t="s">
        <v>6114</v>
      </c>
      <c r="AC38" s="145">
        <v>1</v>
      </c>
      <c r="AD38" s="150" t="s">
        <v>1269</v>
      </c>
    </row>
    <row r="39" spans="1:30" ht="224" x14ac:dyDescent="0.35">
      <c r="A39" s="149" t="s">
        <v>449</v>
      </c>
      <c r="B39" s="46" t="s">
        <v>6</v>
      </c>
      <c r="C39" s="46" t="s">
        <v>334</v>
      </c>
      <c r="D39" s="46" t="s">
        <v>412</v>
      </c>
      <c r="E39" s="46" t="s">
        <v>1266</v>
      </c>
      <c r="F39" s="131" t="s">
        <v>1873</v>
      </c>
      <c r="G39" s="131" t="s">
        <v>1873</v>
      </c>
      <c r="H39" s="142">
        <v>1329</v>
      </c>
      <c r="I39" s="58">
        <v>7.4332722489231062E-2</v>
      </c>
      <c r="J39" s="143">
        <v>1230.2118118118119</v>
      </c>
      <c r="K39" s="46" t="s">
        <v>6112</v>
      </c>
      <c r="L39" s="47" t="s">
        <v>46</v>
      </c>
      <c r="M39" s="46" t="s">
        <v>46</v>
      </c>
      <c r="N39" s="47" t="s">
        <v>46</v>
      </c>
      <c r="O39" s="46" t="s">
        <v>46</v>
      </c>
      <c r="P39" s="47">
        <v>256</v>
      </c>
      <c r="Q39" s="46" t="s">
        <v>4333</v>
      </c>
      <c r="R39" s="46" t="s">
        <v>412</v>
      </c>
      <c r="S39" s="46" t="s">
        <v>5067</v>
      </c>
      <c r="T39" s="144">
        <v>8.3000000000000007</v>
      </c>
      <c r="U39" s="46" t="s">
        <v>6113</v>
      </c>
      <c r="V39" s="46" t="s">
        <v>6113</v>
      </c>
      <c r="W39" s="132" t="s">
        <v>57</v>
      </c>
      <c r="X39" s="144">
        <v>0.23</v>
      </c>
      <c r="Y39" s="144">
        <v>19.3</v>
      </c>
      <c r="Z39" s="144">
        <v>10</v>
      </c>
      <c r="AA39" s="47" t="s">
        <v>46</v>
      </c>
      <c r="AB39" s="46" t="s">
        <v>6114</v>
      </c>
      <c r="AC39" s="145">
        <v>1</v>
      </c>
      <c r="AD39" s="150" t="s">
        <v>1269</v>
      </c>
    </row>
    <row r="40" spans="1:30" ht="42" x14ac:dyDescent="0.35">
      <c r="A40" s="149" t="s">
        <v>449</v>
      </c>
      <c r="B40" s="46" t="s">
        <v>6</v>
      </c>
      <c r="C40" s="46" t="s">
        <v>334</v>
      </c>
      <c r="D40" s="46" t="s">
        <v>412</v>
      </c>
      <c r="E40" s="46" t="s">
        <v>1274</v>
      </c>
      <c r="F40" s="131" t="s">
        <v>1912</v>
      </c>
      <c r="G40" s="131" t="s">
        <v>1912</v>
      </c>
      <c r="H40" s="142">
        <v>1249</v>
      </c>
      <c r="I40" s="58">
        <v>7.7649913745429261E-2</v>
      </c>
      <c r="J40" s="143">
        <v>1152.0152577319589</v>
      </c>
      <c r="K40" s="46" t="s">
        <v>1282</v>
      </c>
      <c r="L40" s="47" t="s">
        <v>46</v>
      </c>
      <c r="M40" s="46" t="s">
        <v>46</v>
      </c>
      <c r="N40" s="47" t="s">
        <v>46</v>
      </c>
      <c r="O40" s="46" t="s">
        <v>46</v>
      </c>
      <c r="P40" s="47">
        <v>64</v>
      </c>
      <c r="Q40" s="46" t="s">
        <v>1236</v>
      </c>
      <c r="R40" s="46" t="s">
        <v>412</v>
      </c>
      <c r="S40" s="46" t="s">
        <v>6153</v>
      </c>
      <c r="T40" s="144">
        <v>10.9</v>
      </c>
      <c r="U40" s="46" t="s">
        <v>1276</v>
      </c>
      <c r="V40" s="46" t="s">
        <v>1278</v>
      </c>
      <c r="W40" s="132" t="s">
        <v>57</v>
      </c>
      <c r="X40" s="144">
        <v>0.46</v>
      </c>
      <c r="Y40" s="144">
        <v>20</v>
      </c>
      <c r="Z40" s="144">
        <v>9</v>
      </c>
      <c r="AA40" s="47" t="s">
        <v>46</v>
      </c>
      <c r="AB40" s="46" t="s">
        <v>1268</v>
      </c>
      <c r="AC40" s="145">
        <v>1</v>
      </c>
      <c r="AD40" s="150" t="s">
        <v>1271</v>
      </c>
    </row>
    <row r="41" spans="1:30" ht="42" x14ac:dyDescent="0.35">
      <c r="A41" s="149" t="s">
        <v>449</v>
      </c>
      <c r="B41" s="46" t="s">
        <v>6</v>
      </c>
      <c r="C41" s="46" t="s">
        <v>334</v>
      </c>
      <c r="D41" s="46" t="s">
        <v>412</v>
      </c>
      <c r="E41" s="46" t="s">
        <v>1274</v>
      </c>
      <c r="F41" s="131" t="s">
        <v>1914</v>
      </c>
      <c r="G41" s="131" t="s">
        <v>1914</v>
      </c>
      <c r="H41" s="142">
        <v>1249</v>
      </c>
      <c r="I41" s="58">
        <v>7.7649913745429261E-2</v>
      </c>
      <c r="J41" s="143">
        <v>1152.0152577319589</v>
      </c>
      <c r="K41" s="46" t="s">
        <v>1282</v>
      </c>
      <c r="L41" s="47" t="s">
        <v>46</v>
      </c>
      <c r="M41" s="46" t="s">
        <v>46</v>
      </c>
      <c r="N41" s="47" t="s">
        <v>46</v>
      </c>
      <c r="O41" s="46" t="s">
        <v>46</v>
      </c>
      <c r="P41" s="47">
        <v>64</v>
      </c>
      <c r="Q41" s="46" t="s">
        <v>1236</v>
      </c>
      <c r="R41" s="46" t="s">
        <v>412</v>
      </c>
      <c r="S41" s="46" t="s">
        <v>6153</v>
      </c>
      <c r="T41" s="144">
        <v>10.9</v>
      </c>
      <c r="U41" s="46" t="s">
        <v>1276</v>
      </c>
      <c r="V41" s="46" t="s">
        <v>6154</v>
      </c>
      <c r="W41" s="132" t="s">
        <v>57</v>
      </c>
      <c r="X41" s="144">
        <v>0.46</v>
      </c>
      <c r="Y41" s="144">
        <v>45</v>
      </c>
      <c r="Z41" s="144">
        <v>9</v>
      </c>
      <c r="AA41" s="47" t="s">
        <v>46</v>
      </c>
      <c r="AB41" s="46" t="s">
        <v>1268</v>
      </c>
      <c r="AC41" s="145">
        <v>1</v>
      </c>
      <c r="AD41" s="150" t="s">
        <v>1271</v>
      </c>
    </row>
    <row r="42" spans="1:30" ht="42" x14ac:dyDescent="0.35">
      <c r="A42" s="149" t="s">
        <v>449</v>
      </c>
      <c r="B42" s="46" t="s">
        <v>6</v>
      </c>
      <c r="C42" s="46" t="s">
        <v>334</v>
      </c>
      <c r="D42" s="46" t="s">
        <v>412</v>
      </c>
      <c r="E42" s="46" t="s">
        <v>1274</v>
      </c>
      <c r="F42" s="131" t="s">
        <v>1916</v>
      </c>
      <c r="G42" s="131" t="s">
        <v>1916</v>
      </c>
      <c r="H42" s="142">
        <v>1249</v>
      </c>
      <c r="I42" s="58">
        <v>7.7649913745429261E-2</v>
      </c>
      <c r="J42" s="143">
        <v>1152.0152577319589</v>
      </c>
      <c r="K42" s="46" t="s">
        <v>1282</v>
      </c>
      <c r="L42" s="47" t="s">
        <v>46</v>
      </c>
      <c r="M42" s="46" t="s">
        <v>46</v>
      </c>
      <c r="N42" s="47" t="s">
        <v>46</v>
      </c>
      <c r="O42" s="46" t="s">
        <v>46</v>
      </c>
      <c r="P42" s="47">
        <v>64</v>
      </c>
      <c r="Q42" s="46" t="s">
        <v>1236</v>
      </c>
      <c r="R42" s="46" t="s">
        <v>412</v>
      </c>
      <c r="S42" s="46" t="s">
        <v>6153</v>
      </c>
      <c r="T42" s="144">
        <v>10.9</v>
      </c>
      <c r="U42" s="46" t="s">
        <v>1276</v>
      </c>
      <c r="V42" s="46" t="s">
        <v>6155</v>
      </c>
      <c r="W42" s="132" t="s">
        <v>57</v>
      </c>
      <c r="X42" s="144">
        <v>0.46</v>
      </c>
      <c r="Y42" s="144">
        <v>45</v>
      </c>
      <c r="Z42" s="144">
        <v>9</v>
      </c>
      <c r="AA42" s="47" t="s">
        <v>46</v>
      </c>
      <c r="AB42" s="46" t="s">
        <v>1268</v>
      </c>
      <c r="AC42" s="145">
        <v>1</v>
      </c>
      <c r="AD42" s="150" t="s">
        <v>1271</v>
      </c>
    </row>
    <row r="43" spans="1:30" ht="42" x14ac:dyDescent="0.35">
      <c r="A43" s="149" t="s">
        <v>449</v>
      </c>
      <c r="B43" s="46" t="s">
        <v>6</v>
      </c>
      <c r="C43" s="46" t="s">
        <v>334</v>
      </c>
      <c r="D43" s="46" t="s">
        <v>412</v>
      </c>
      <c r="E43" s="46" t="s">
        <v>1274</v>
      </c>
      <c r="F43" s="131" t="s">
        <v>1918</v>
      </c>
      <c r="G43" s="131" t="s">
        <v>1918</v>
      </c>
      <c r="H43" s="142">
        <v>1249</v>
      </c>
      <c r="I43" s="58">
        <v>7.7649913745429261E-2</v>
      </c>
      <c r="J43" s="143">
        <v>1152.0152577319589</v>
      </c>
      <c r="K43" s="46" t="s">
        <v>1282</v>
      </c>
      <c r="L43" s="47" t="s">
        <v>46</v>
      </c>
      <c r="M43" s="46" t="s">
        <v>46</v>
      </c>
      <c r="N43" s="47" t="s">
        <v>46</v>
      </c>
      <c r="O43" s="46" t="s">
        <v>46</v>
      </c>
      <c r="P43" s="47">
        <v>64</v>
      </c>
      <c r="Q43" s="46" t="s">
        <v>1236</v>
      </c>
      <c r="R43" s="46" t="s">
        <v>412</v>
      </c>
      <c r="S43" s="46" t="s">
        <v>6153</v>
      </c>
      <c r="T43" s="144">
        <v>10.9</v>
      </c>
      <c r="U43" s="46" t="s">
        <v>1276</v>
      </c>
      <c r="V43" s="46" t="s">
        <v>6156</v>
      </c>
      <c r="W43" s="132" t="s">
        <v>57</v>
      </c>
      <c r="X43" s="144">
        <v>0.46</v>
      </c>
      <c r="Y43" s="144">
        <v>45</v>
      </c>
      <c r="Z43" s="144">
        <v>9</v>
      </c>
      <c r="AA43" s="47" t="s">
        <v>46</v>
      </c>
      <c r="AB43" s="46" t="s">
        <v>1268</v>
      </c>
      <c r="AC43" s="145">
        <v>1</v>
      </c>
      <c r="AD43" s="150" t="s">
        <v>1271</v>
      </c>
    </row>
    <row r="44" spans="1:30" ht="42" x14ac:dyDescent="0.35">
      <c r="A44" s="149" t="s">
        <v>449</v>
      </c>
      <c r="B44" s="46" t="s">
        <v>6</v>
      </c>
      <c r="C44" s="46" t="s">
        <v>334</v>
      </c>
      <c r="D44" s="46" t="s">
        <v>412</v>
      </c>
      <c r="E44" s="46" t="s">
        <v>1274</v>
      </c>
      <c r="F44" s="131" t="s">
        <v>1922</v>
      </c>
      <c r="G44" s="131" t="s">
        <v>1922</v>
      </c>
      <c r="H44" s="142">
        <v>1499</v>
      </c>
      <c r="I44" s="58">
        <v>7.8073767391319229E-2</v>
      </c>
      <c r="J44" s="143">
        <v>1381.9674226804125</v>
      </c>
      <c r="K44" s="46" t="s">
        <v>1282</v>
      </c>
      <c r="L44" s="47" t="s">
        <v>46</v>
      </c>
      <c r="M44" s="46" t="s">
        <v>46</v>
      </c>
      <c r="N44" s="47" t="s">
        <v>46</v>
      </c>
      <c r="O44" s="46" t="s">
        <v>46</v>
      </c>
      <c r="P44" s="47">
        <v>256</v>
      </c>
      <c r="Q44" s="46" t="s">
        <v>1236</v>
      </c>
      <c r="R44" s="46" t="s">
        <v>412</v>
      </c>
      <c r="S44" s="46" t="s">
        <v>6153</v>
      </c>
      <c r="T44" s="144">
        <v>10.9</v>
      </c>
      <c r="U44" s="46" t="s">
        <v>1276</v>
      </c>
      <c r="V44" s="46" t="s">
        <v>1280</v>
      </c>
      <c r="W44" s="132" t="s">
        <v>57</v>
      </c>
      <c r="X44" s="144">
        <v>0.46</v>
      </c>
      <c r="Y44" s="144">
        <v>45</v>
      </c>
      <c r="Z44" s="144">
        <v>9</v>
      </c>
      <c r="AA44" s="47" t="s">
        <v>46</v>
      </c>
      <c r="AB44" s="46" t="s">
        <v>1268</v>
      </c>
      <c r="AC44" s="145">
        <v>1</v>
      </c>
      <c r="AD44" s="150" t="s">
        <v>1271</v>
      </c>
    </row>
    <row r="45" spans="1:30" ht="42" x14ac:dyDescent="0.35">
      <c r="A45" s="149" t="s">
        <v>449</v>
      </c>
      <c r="B45" s="46" t="s">
        <v>6</v>
      </c>
      <c r="C45" s="46" t="s">
        <v>334</v>
      </c>
      <c r="D45" s="46" t="s">
        <v>412</v>
      </c>
      <c r="E45" s="46" t="s">
        <v>1274</v>
      </c>
      <c r="F45" s="131" t="s">
        <v>1924</v>
      </c>
      <c r="G45" s="131" t="s">
        <v>1924</v>
      </c>
      <c r="H45" s="142">
        <v>1499</v>
      </c>
      <c r="I45" s="58">
        <v>7.8073767391319229E-2</v>
      </c>
      <c r="J45" s="143">
        <v>1381.9674226804125</v>
      </c>
      <c r="K45" s="46" t="s">
        <v>1282</v>
      </c>
      <c r="L45" s="47" t="s">
        <v>46</v>
      </c>
      <c r="M45" s="46" t="s">
        <v>46</v>
      </c>
      <c r="N45" s="47" t="s">
        <v>46</v>
      </c>
      <c r="O45" s="46" t="s">
        <v>46</v>
      </c>
      <c r="P45" s="47">
        <v>256</v>
      </c>
      <c r="Q45" s="46" t="s">
        <v>1236</v>
      </c>
      <c r="R45" s="46" t="s">
        <v>412</v>
      </c>
      <c r="S45" s="46" t="s">
        <v>6153</v>
      </c>
      <c r="T45" s="144">
        <v>10.9</v>
      </c>
      <c r="U45" s="46" t="s">
        <v>1276</v>
      </c>
      <c r="V45" s="46" t="s">
        <v>6157</v>
      </c>
      <c r="W45" s="132" t="s">
        <v>57</v>
      </c>
      <c r="X45" s="144">
        <v>0.46</v>
      </c>
      <c r="Y45" s="144">
        <v>45</v>
      </c>
      <c r="Z45" s="144">
        <v>9</v>
      </c>
      <c r="AA45" s="47" t="s">
        <v>46</v>
      </c>
      <c r="AB45" s="46" t="s">
        <v>1268</v>
      </c>
      <c r="AC45" s="145">
        <v>1</v>
      </c>
      <c r="AD45" s="150" t="s">
        <v>1271</v>
      </c>
    </row>
    <row r="46" spans="1:30" ht="42" x14ac:dyDescent="0.35">
      <c r="A46" s="149" t="s">
        <v>449</v>
      </c>
      <c r="B46" s="46" t="s">
        <v>6</v>
      </c>
      <c r="C46" s="46" t="s">
        <v>334</v>
      </c>
      <c r="D46" s="46" t="s">
        <v>412</v>
      </c>
      <c r="E46" s="46" t="s">
        <v>1274</v>
      </c>
      <c r="F46" s="131" t="s">
        <v>1926</v>
      </c>
      <c r="G46" s="131" t="s">
        <v>1926</v>
      </c>
      <c r="H46" s="142">
        <v>1499</v>
      </c>
      <c r="I46" s="58">
        <v>7.8073767391319229E-2</v>
      </c>
      <c r="J46" s="143">
        <v>1381.9674226804125</v>
      </c>
      <c r="K46" s="46" t="s">
        <v>1282</v>
      </c>
      <c r="L46" s="47" t="s">
        <v>46</v>
      </c>
      <c r="M46" s="46" t="s">
        <v>46</v>
      </c>
      <c r="N46" s="47" t="s">
        <v>46</v>
      </c>
      <c r="O46" s="46" t="s">
        <v>46</v>
      </c>
      <c r="P46" s="47">
        <v>256</v>
      </c>
      <c r="Q46" s="46" t="s">
        <v>1236</v>
      </c>
      <c r="R46" s="46" t="s">
        <v>412</v>
      </c>
      <c r="S46" s="46" t="s">
        <v>6153</v>
      </c>
      <c r="T46" s="144">
        <v>10.9</v>
      </c>
      <c r="U46" s="46" t="s">
        <v>1276</v>
      </c>
      <c r="V46" s="46" t="s">
        <v>6158</v>
      </c>
      <c r="W46" s="132" t="s">
        <v>57</v>
      </c>
      <c r="X46" s="144">
        <v>0.46</v>
      </c>
      <c r="Y46" s="144">
        <v>45</v>
      </c>
      <c r="Z46" s="144">
        <v>9</v>
      </c>
      <c r="AA46" s="47" t="s">
        <v>46</v>
      </c>
      <c r="AB46" s="46" t="s">
        <v>1268</v>
      </c>
      <c r="AC46" s="145">
        <v>1</v>
      </c>
      <c r="AD46" s="150" t="s">
        <v>1271</v>
      </c>
    </row>
    <row r="47" spans="1:30" ht="42" x14ac:dyDescent="0.35">
      <c r="A47" s="149" t="s">
        <v>449</v>
      </c>
      <c r="B47" s="46" t="s">
        <v>6</v>
      </c>
      <c r="C47" s="46" t="s">
        <v>334</v>
      </c>
      <c r="D47" s="46" t="s">
        <v>412</v>
      </c>
      <c r="E47" s="46" t="s">
        <v>1274</v>
      </c>
      <c r="F47" s="131" t="s">
        <v>1928</v>
      </c>
      <c r="G47" s="131" t="s">
        <v>1928</v>
      </c>
      <c r="H47" s="142">
        <v>1499</v>
      </c>
      <c r="I47" s="58">
        <v>7.8073767391319229E-2</v>
      </c>
      <c r="J47" s="143">
        <v>1381.9674226804125</v>
      </c>
      <c r="K47" s="46" t="s">
        <v>1282</v>
      </c>
      <c r="L47" s="47" t="s">
        <v>46</v>
      </c>
      <c r="M47" s="46" t="s">
        <v>46</v>
      </c>
      <c r="N47" s="47" t="s">
        <v>46</v>
      </c>
      <c r="O47" s="46" t="s">
        <v>46</v>
      </c>
      <c r="P47" s="47">
        <v>256</v>
      </c>
      <c r="Q47" s="46" t="s">
        <v>1236</v>
      </c>
      <c r="R47" s="46" t="s">
        <v>412</v>
      </c>
      <c r="S47" s="46" t="s">
        <v>6153</v>
      </c>
      <c r="T47" s="144">
        <v>10.9</v>
      </c>
      <c r="U47" s="46" t="s">
        <v>1276</v>
      </c>
      <c r="V47" s="46" t="s">
        <v>6159</v>
      </c>
      <c r="W47" s="132" t="s">
        <v>57</v>
      </c>
      <c r="X47" s="144">
        <v>0.46</v>
      </c>
      <c r="Y47" s="144">
        <v>45</v>
      </c>
      <c r="Z47" s="144">
        <v>9</v>
      </c>
      <c r="AA47" s="47" t="s">
        <v>46</v>
      </c>
      <c r="AB47" s="46" t="s">
        <v>1268</v>
      </c>
      <c r="AC47" s="145">
        <v>1</v>
      </c>
      <c r="AD47" s="150" t="s">
        <v>1271</v>
      </c>
    </row>
    <row r="48" spans="1:30" ht="42" x14ac:dyDescent="0.35">
      <c r="A48" s="149" t="s">
        <v>449</v>
      </c>
      <c r="B48" s="46" t="s">
        <v>6</v>
      </c>
      <c r="C48" s="46" t="s">
        <v>334</v>
      </c>
      <c r="D48" s="46" t="s">
        <v>412</v>
      </c>
      <c r="E48" s="46" t="s">
        <v>1274</v>
      </c>
      <c r="F48" s="131" t="s">
        <v>1891</v>
      </c>
      <c r="G48" s="131" t="s">
        <v>1891</v>
      </c>
      <c r="H48" s="142">
        <v>999</v>
      </c>
      <c r="I48" s="58">
        <v>7.8142265977317452E-2</v>
      </c>
      <c r="J48" s="143">
        <v>920.93587628865987</v>
      </c>
      <c r="K48" s="46" t="s">
        <v>1282</v>
      </c>
      <c r="L48" s="47" t="s">
        <v>46</v>
      </c>
      <c r="M48" s="46" t="s">
        <v>46</v>
      </c>
      <c r="N48" s="47" t="s">
        <v>46</v>
      </c>
      <c r="O48" s="46" t="s">
        <v>46</v>
      </c>
      <c r="P48" s="47">
        <v>64</v>
      </c>
      <c r="Q48" s="46" t="s">
        <v>1236</v>
      </c>
      <c r="R48" s="46" t="s">
        <v>412</v>
      </c>
      <c r="S48" s="46" t="s">
        <v>6153</v>
      </c>
      <c r="T48" s="144">
        <v>10.9</v>
      </c>
      <c r="U48" s="46" t="s">
        <v>1276</v>
      </c>
      <c r="V48" s="46" t="s">
        <v>1277</v>
      </c>
      <c r="W48" s="132" t="s">
        <v>57</v>
      </c>
      <c r="X48" s="144">
        <v>0.46</v>
      </c>
      <c r="Y48" s="144">
        <v>45</v>
      </c>
      <c r="Z48" s="144">
        <v>9</v>
      </c>
      <c r="AA48" s="47" t="s">
        <v>46</v>
      </c>
      <c r="AB48" s="46" t="s">
        <v>1268</v>
      </c>
      <c r="AC48" s="145">
        <v>1</v>
      </c>
      <c r="AD48" s="150" t="s">
        <v>1269</v>
      </c>
    </row>
    <row r="49" spans="1:30" ht="42" x14ac:dyDescent="0.35">
      <c r="A49" s="149" t="s">
        <v>449</v>
      </c>
      <c r="B49" s="46" t="s">
        <v>6</v>
      </c>
      <c r="C49" s="46" t="s">
        <v>334</v>
      </c>
      <c r="D49" s="46" t="s">
        <v>412</v>
      </c>
      <c r="E49" s="46" t="s">
        <v>1274</v>
      </c>
      <c r="F49" s="131" t="s">
        <v>1894</v>
      </c>
      <c r="G49" s="131" t="s">
        <v>1894</v>
      </c>
      <c r="H49" s="142">
        <v>999</v>
      </c>
      <c r="I49" s="58">
        <v>7.8142265977317452E-2</v>
      </c>
      <c r="J49" s="143">
        <v>920.93587628865987</v>
      </c>
      <c r="K49" s="46" t="s">
        <v>1282</v>
      </c>
      <c r="L49" s="47" t="s">
        <v>46</v>
      </c>
      <c r="M49" s="46" t="s">
        <v>46</v>
      </c>
      <c r="N49" s="47" t="s">
        <v>46</v>
      </c>
      <c r="O49" s="46" t="s">
        <v>46</v>
      </c>
      <c r="P49" s="47">
        <v>64</v>
      </c>
      <c r="Q49" s="46" t="s">
        <v>1236</v>
      </c>
      <c r="R49" s="46" t="s">
        <v>412</v>
      </c>
      <c r="S49" s="46" t="s">
        <v>6153</v>
      </c>
      <c r="T49" s="144">
        <v>10.9</v>
      </c>
      <c r="U49" s="46" t="s">
        <v>1276</v>
      </c>
      <c r="V49" s="46" t="s">
        <v>6160</v>
      </c>
      <c r="W49" s="132" t="s">
        <v>57</v>
      </c>
      <c r="X49" s="144">
        <v>0.46</v>
      </c>
      <c r="Y49" s="144">
        <v>45</v>
      </c>
      <c r="Z49" s="144">
        <v>9</v>
      </c>
      <c r="AA49" s="47" t="s">
        <v>46</v>
      </c>
      <c r="AB49" s="46" t="s">
        <v>1268</v>
      </c>
      <c r="AC49" s="145">
        <v>1</v>
      </c>
      <c r="AD49" s="150" t="s">
        <v>1269</v>
      </c>
    </row>
    <row r="50" spans="1:30" ht="42" x14ac:dyDescent="0.35">
      <c r="A50" s="149" t="s">
        <v>449</v>
      </c>
      <c r="B50" s="46" t="s">
        <v>6</v>
      </c>
      <c r="C50" s="46" t="s">
        <v>334</v>
      </c>
      <c r="D50" s="46" t="s">
        <v>412</v>
      </c>
      <c r="E50" s="46" t="s">
        <v>1274</v>
      </c>
      <c r="F50" s="131" t="s">
        <v>1896</v>
      </c>
      <c r="G50" s="131" t="s">
        <v>1896</v>
      </c>
      <c r="H50" s="142">
        <v>999</v>
      </c>
      <c r="I50" s="58">
        <v>7.8142265977317452E-2</v>
      </c>
      <c r="J50" s="143">
        <v>920.93587628865987</v>
      </c>
      <c r="K50" s="46" t="s">
        <v>1282</v>
      </c>
      <c r="L50" s="47" t="s">
        <v>46</v>
      </c>
      <c r="M50" s="46" t="s">
        <v>46</v>
      </c>
      <c r="N50" s="47" t="s">
        <v>46</v>
      </c>
      <c r="O50" s="46" t="s">
        <v>46</v>
      </c>
      <c r="P50" s="47">
        <v>64</v>
      </c>
      <c r="Q50" s="46" t="s">
        <v>1236</v>
      </c>
      <c r="R50" s="46" t="s">
        <v>412</v>
      </c>
      <c r="S50" s="46" t="s">
        <v>6153</v>
      </c>
      <c r="T50" s="144">
        <v>10.9</v>
      </c>
      <c r="U50" s="46" t="s">
        <v>1276</v>
      </c>
      <c r="V50" s="46" t="s">
        <v>6161</v>
      </c>
      <c r="W50" s="132" t="s">
        <v>57</v>
      </c>
      <c r="X50" s="144">
        <v>0.46</v>
      </c>
      <c r="Y50" s="144">
        <v>45</v>
      </c>
      <c r="Z50" s="144">
        <v>9</v>
      </c>
      <c r="AA50" s="47" t="s">
        <v>46</v>
      </c>
      <c r="AB50" s="46" t="s">
        <v>1268</v>
      </c>
      <c r="AC50" s="145">
        <v>1</v>
      </c>
      <c r="AD50" s="150" t="s">
        <v>1269</v>
      </c>
    </row>
    <row r="51" spans="1:30" ht="42" x14ac:dyDescent="0.35">
      <c r="A51" s="149" t="s">
        <v>449</v>
      </c>
      <c r="B51" s="46" t="s">
        <v>6</v>
      </c>
      <c r="C51" s="46" t="s">
        <v>334</v>
      </c>
      <c r="D51" s="46" t="s">
        <v>412</v>
      </c>
      <c r="E51" s="46" t="s">
        <v>1274</v>
      </c>
      <c r="F51" s="131" t="s">
        <v>1898</v>
      </c>
      <c r="G51" s="131" t="s">
        <v>1898</v>
      </c>
      <c r="H51" s="142">
        <v>999</v>
      </c>
      <c r="I51" s="58">
        <v>7.8142265977317452E-2</v>
      </c>
      <c r="J51" s="143">
        <v>920.93587628865987</v>
      </c>
      <c r="K51" s="46" t="s">
        <v>1282</v>
      </c>
      <c r="L51" s="47" t="s">
        <v>46</v>
      </c>
      <c r="M51" s="46" t="s">
        <v>46</v>
      </c>
      <c r="N51" s="47" t="s">
        <v>46</v>
      </c>
      <c r="O51" s="46" t="s">
        <v>46</v>
      </c>
      <c r="P51" s="47">
        <v>64</v>
      </c>
      <c r="Q51" s="46" t="s">
        <v>1236</v>
      </c>
      <c r="R51" s="46" t="s">
        <v>412</v>
      </c>
      <c r="S51" s="46" t="s">
        <v>6153</v>
      </c>
      <c r="T51" s="144">
        <v>10.9</v>
      </c>
      <c r="U51" s="46" t="s">
        <v>1276</v>
      </c>
      <c r="V51" s="46" t="s">
        <v>6162</v>
      </c>
      <c r="W51" s="132" t="s">
        <v>57</v>
      </c>
      <c r="X51" s="144">
        <v>0.46</v>
      </c>
      <c r="Y51" s="144">
        <v>45</v>
      </c>
      <c r="Z51" s="144">
        <v>9</v>
      </c>
      <c r="AA51" s="47" t="s">
        <v>46</v>
      </c>
      <c r="AB51" s="46" t="s">
        <v>1268</v>
      </c>
      <c r="AC51" s="145">
        <v>1</v>
      </c>
      <c r="AD51" s="150" t="s">
        <v>1269</v>
      </c>
    </row>
    <row r="52" spans="1:30" ht="42" x14ac:dyDescent="0.35">
      <c r="A52" s="149" t="s">
        <v>449</v>
      </c>
      <c r="B52" s="46" t="s">
        <v>6</v>
      </c>
      <c r="C52" s="46" t="s">
        <v>334</v>
      </c>
      <c r="D52" s="46" t="s">
        <v>412</v>
      </c>
      <c r="E52" s="46" t="s">
        <v>1274</v>
      </c>
      <c r="F52" s="131" t="s">
        <v>1902</v>
      </c>
      <c r="G52" s="131" t="s">
        <v>1902</v>
      </c>
      <c r="H52" s="142">
        <v>1249</v>
      </c>
      <c r="I52" s="58">
        <v>7.7649913745429261E-2</v>
      </c>
      <c r="J52" s="143">
        <v>1152.0152577319589</v>
      </c>
      <c r="K52" s="46" t="s">
        <v>1282</v>
      </c>
      <c r="L52" s="47" t="s">
        <v>46</v>
      </c>
      <c r="M52" s="46" t="s">
        <v>46</v>
      </c>
      <c r="N52" s="47" t="s">
        <v>46</v>
      </c>
      <c r="O52" s="46" t="s">
        <v>46</v>
      </c>
      <c r="P52" s="47">
        <v>256</v>
      </c>
      <c r="Q52" s="46" t="s">
        <v>1236</v>
      </c>
      <c r="R52" s="46" t="s">
        <v>412</v>
      </c>
      <c r="S52" s="46" t="s">
        <v>6153</v>
      </c>
      <c r="T52" s="144">
        <v>10.9</v>
      </c>
      <c r="U52" s="46" t="s">
        <v>1276</v>
      </c>
      <c r="V52" s="46" t="s">
        <v>1279</v>
      </c>
      <c r="W52" s="132" t="s">
        <v>57</v>
      </c>
      <c r="X52" s="144">
        <v>0.46</v>
      </c>
      <c r="Y52" s="144">
        <v>45</v>
      </c>
      <c r="Z52" s="144">
        <v>9</v>
      </c>
      <c r="AA52" s="47" t="s">
        <v>46</v>
      </c>
      <c r="AB52" s="46" t="s">
        <v>1268</v>
      </c>
      <c r="AC52" s="145">
        <v>1</v>
      </c>
      <c r="AD52" s="150" t="s">
        <v>1269</v>
      </c>
    </row>
    <row r="53" spans="1:30" ht="42" x14ac:dyDescent="0.35">
      <c r="A53" s="149" t="s">
        <v>449</v>
      </c>
      <c r="B53" s="46" t="s">
        <v>6</v>
      </c>
      <c r="C53" s="46" t="s">
        <v>334</v>
      </c>
      <c r="D53" s="46" t="s">
        <v>412</v>
      </c>
      <c r="E53" s="46" t="s">
        <v>1274</v>
      </c>
      <c r="F53" s="131" t="s">
        <v>1904</v>
      </c>
      <c r="G53" s="131" t="s">
        <v>1904</v>
      </c>
      <c r="H53" s="142">
        <v>1249</v>
      </c>
      <c r="I53" s="58">
        <v>7.7649913745429261E-2</v>
      </c>
      <c r="J53" s="143">
        <v>1152.0152577319589</v>
      </c>
      <c r="K53" s="46" t="s">
        <v>1282</v>
      </c>
      <c r="L53" s="47" t="s">
        <v>46</v>
      </c>
      <c r="M53" s="46" t="s">
        <v>46</v>
      </c>
      <c r="N53" s="47" t="s">
        <v>46</v>
      </c>
      <c r="O53" s="46" t="s">
        <v>46</v>
      </c>
      <c r="P53" s="47">
        <v>256</v>
      </c>
      <c r="Q53" s="46" t="s">
        <v>1236</v>
      </c>
      <c r="R53" s="46" t="s">
        <v>412</v>
      </c>
      <c r="S53" s="46" t="s">
        <v>6153</v>
      </c>
      <c r="T53" s="144">
        <v>10.9</v>
      </c>
      <c r="U53" s="46" t="s">
        <v>1276</v>
      </c>
      <c r="V53" s="46" t="s">
        <v>6163</v>
      </c>
      <c r="W53" s="132" t="s">
        <v>57</v>
      </c>
      <c r="X53" s="144">
        <v>0.46</v>
      </c>
      <c r="Y53" s="144">
        <v>45</v>
      </c>
      <c r="Z53" s="144">
        <v>9</v>
      </c>
      <c r="AA53" s="47" t="s">
        <v>46</v>
      </c>
      <c r="AB53" s="46" t="s">
        <v>1268</v>
      </c>
      <c r="AC53" s="145">
        <v>1</v>
      </c>
      <c r="AD53" s="150" t="s">
        <v>1269</v>
      </c>
    </row>
    <row r="54" spans="1:30" ht="42" x14ac:dyDescent="0.35">
      <c r="A54" s="149" t="s">
        <v>449</v>
      </c>
      <c r="B54" s="46" t="s">
        <v>6</v>
      </c>
      <c r="C54" s="46" t="s">
        <v>334</v>
      </c>
      <c r="D54" s="46" t="s">
        <v>412</v>
      </c>
      <c r="E54" s="46" t="s">
        <v>1274</v>
      </c>
      <c r="F54" s="131" t="s">
        <v>1906</v>
      </c>
      <c r="G54" s="131" t="s">
        <v>1906</v>
      </c>
      <c r="H54" s="142">
        <v>1249</v>
      </c>
      <c r="I54" s="58">
        <v>7.7649913745429261E-2</v>
      </c>
      <c r="J54" s="143">
        <v>1152.0152577319589</v>
      </c>
      <c r="K54" s="46" t="s">
        <v>1282</v>
      </c>
      <c r="L54" s="47" t="s">
        <v>46</v>
      </c>
      <c r="M54" s="46" t="s">
        <v>46</v>
      </c>
      <c r="N54" s="47" t="s">
        <v>46</v>
      </c>
      <c r="O54" s="46" t="s">
        <v>46</v>
      </c>
      <c r="P54" s="47">
        <v>256</v>
      </c>
      <c r="Q54" s="46" t="s">
        <v>1236</v>
      </c>
      <c r="R54" s="46" t="s">
        <v>412</v>
      </c>
      <c r="S54" s="46" t="s">
        <v>6153</v>
      </c>
      <c r="T54" s="144">
        <v>10.9</v>
      </c>
      <c r="U54" s="46" t="s">
        <v>1276</v>
      </c>
      <c r="V54" s="46" t="s">
        <v>6164</v>
      </c>
      <c r="W54" s="132" t="s">
        <v>57</v>
      </c>
      <c r="X54" s="144">
        <v>0.46</v>
      </c>
      <c r="Y54" s="144">
        <v>45</v>
      </c>
      <c r="Z54" s="144">
        <v>9</v>
      </c>
      <c r="AA54" s="47" t="s">
        <v>46</v>
      </c>
      <c r="AB54" s="46" t="s">
        <v>1268</v>
      </c>
      <c r="AC54" s="145">
        <v>1</v>
      </c>
      <c r="AD54" s="150" t="s">
        <v>1269</v>
      </c>
    </row>
    <row r="55" spans="1:30" ht="42" x14ac:dyDescent="0.35">
      <c r="A55" s="149" t="s">
        <v>449</v>
      </c>
      <c r="B55" s="46" t="s">
        <v>6</v>
      </c>
      <c r="C55" s="46" t="s">
        <v>334</v>
      </c>
      <c r="D55" s="46" t="s">
        <v>412</v>
      </c>
      <c r="E55" s="46" t="s">
        <v>1274</v>
      </c>
      <c r="F55" s="131" t="s">
        <v>1908</v>
      </c>
      <c r="G55" s="131" t="s">
        <v>1908</v>
      </c>
      <c r="H55" s="142">
        <v>1249</v>
      </c>
      <c r="I55" s="58">
        <v>7.7649913745429261E-2</v>
      </c>
      <c r="J55" s="143">
        <v>1152.0152577319589</v>
      </c>
      <c r="K55" s="46" t="s">
        <v>1282</v>
      </c>
      <c r="L55" s="47" t="s">
        <v>46</v>
      </c>
      <c r="M55" s="46" t="s">
        <v>46</v>
      </c>
      <c r="N55" s="47" t="s">
        <v>46</v>
      </c>
      <c r="O55" s="46" t="s">
        <v>46</v>
      </c>
      <c r="P55" s="47">
        <v>256</v>
      </c>
      <c r="Q55" s="46" t="s">
        <v>1236</v>
      </c>
      <c r="R55" s="46" t="s">
        <v>412</v>
      </c>
      <c r="S55" s="46" t="s">
        <v>6153</v>
      </c>
      <c r="T55" s="144">
        <v>10.9</v>
      </c>
      <c r="U55" s="46" t="s">
        <v>1276</v>
      </c>
      <c r="V55" s="46" t="s">
        <v>6165</v>
      </c>
      <c r="W55" s="132" t="s">
        <v>57</v>
      </c>
      <c r="X55" s="144">
        <v>0.46</v>
      </c>
      <c r="Y55" s="144">
        <v>45</v>
      </c>
      <c r="Z55" s="144">
        <v>9</v>
      </c>
      <c r="AA55" s="47" t="s">
        <v>46</v>
      </c>
      <c r="AB55" s="46" t="s">
        <v>1268</v>
      </c>
      <c r="AC55" s="145">
        <v>1</v>
      </c>
      <c r="AD55" s="150" t="s">
        <v>1269</v>
      </c>
    </row>
    <row r="56" spans="1:30" ht="42" x14ac:dyDescent="0.35">
      <c r="A56" s="149" t="s">
        <v>449</v>
      </c>
      <c r="B56" s="46" t="s">
        <v>6</v>
      </c>
      <c r="C56" s="46" t="s">
        <v>334</v>
      </c>
      <c r="D56" s="46" t="s">
        <v>412</v>
      </c>
      <c r="E56" s="46" t="s">
        <v>1274</v>
      </c>
      <c r="F56" s="131" t="s">
        <v>1900</v>
      </c>
      <c r="G56" s="131" t="s">
        <v>1900</v>
      </c>
      <c r="H56" s="142">
        <v>999</v>
      </c>
      <c r="I56" s="58">
        <v>7.8142265977317452E-2</v>
      </c>
      <c r="J56" s="143">
        <v>920.93587628865987</v>
      </c>
      <c r="K56" s="46" t="s">
        <v>1282</v>
      </c>
      <c r="L56" s="47" t="s">
        <v>46</v>
      </c>
      <c r="M56" s="46" t="s">
        <v>46</v>
      </c>
      <c r="N56" s="47" t="s">
        <v>46</v>
      </c>
      <c r="O56" s="46" t="s">
        <v>46</v>
      </c>
      <c r="P56" s="47">
        <v>64</v>
      </c>
      <c r="Q56" s="46" t="s">
        <v>1236</v>
      </c>
      <c r="R56" s="46" t="s">
        <v>412</v>
      </c>
      <c r="S56" s="46" t="s">
        <v>6153</v>
      </c>
      <c r="T56" s="144">
        <v>10.9</v>
      </c>
      <c r="U56" s="46" t="s">
        <v>1276</v>
      </c>
      <c r="V56" s="46" t="s">
        <v>6166</v>
      </c>
      <c r="W56" s="132" t="s">
        <v>57</v>
      </c>
      <c r="X56" s="144">
        <v>0.46</v>
      </c>
      <c r="Y56" s="144">
        <v>45</v>
      </c>
      <c r="Z56" s="144">
        <v>9</v>
      </c>
      <c r="AA56" s="47" t="s">
        <v>46</v>
      </c>
      <c r="AB56" s="46" t="s">
        <v>1268</v>
      </c>
      <c r="AC56" s="145">
        <v>1</v>
      </c>
      <c r="AD56" s="150" t="s">
        <v>1269</v>
      </c>
    </row>
    <row r="57" spans="1:30" ht="42" x14ac:dyDescent="0.35">
      <c r="A57" s="149" t="s">
        <v>449</v>
      </c>
      <c r="B57" s="46" t="s">
        <v>6</v>
      </c>
      <c r="C57" s="46" t="s">
        <v>334</v>
      </c>
      <c r="D57" s="46" t="s">
        <v>412</v>
      </c>
      <c r="E57" s="46" t="s">
        <v>1274</v>
      </c>
      <c r="F57" s="131" t="s">
        <v>1910</v>
      </c>
      <c r="G57" s="131" t="s">
        <v>1910</v>
      </c>
      <c r="H57" s="142">
        <v>1249</v>
      </c>
      <c r="I57" s="58">
        <v>7.7649913745429261E-2</v>
      </c>
      <c r="J57" s="143">
        <v>1152.0152577319589</v>
      </c>
      <c r="K57" s="46" t="s">
        <v>1282</v>
      </c>
      <c r="L57" s="47" t="s">
        <v>46</v>
      </c>
      <c r="M57" s="46" t="s">
        <v>46</v>
      </c>
      <c r="N57" s="47" t="s">
        <v>46</v>
      </c>
      <c r="O57" s="46" t="s">
        <v>46</v>
      </c>
      <c r="P57" s="47">
        <v>256</v>
      </c>
      <c r="Q57" s="46" t="s">
        <v>1236</v>
      </c>
      <c r="R57" s="46" t="s">
        <v>412</v>
      </c>
      <c r="S57" s="46" t="s">
        <v>6153</v>
      </c>
      <c r="T57" s="144">
        <v>10.9</v>
      </c>
      <c r="U57" s="46" t="s">
        <v>1276</v>
      </c>
      <c r="V57" s="46" t="s">
        <v>6167</v>
      </c>
      <c r="W57" s="132" t="s">
        <v>57</v>
      </c>
      <c r="X57" s="144">
        <v>0.46</v>
      </c>
      <c r="Y57" s="144">
        <v>45</v>
      </c>
      <c r="Z57" s="144">
        <v>9</v>
      </c>
      <c r="AA57" s="47" t="s">
        <v>46</v>
      </c>
      <c r="AB57" s="46" t="s">
        <v>1268</v>
      </c>
      <c r="AC57" s="145">
        <v>1</v>
      </c>
      <c r="AD57" s="150" t="s">
        <v>1269</v>
      </c>
    </row>
    <row r="58" spans="1:30" ht="42" x14ac:dyDescent="0.35">
      <c r="A58" s="149" t="s">
        <v>449</v>
      </c>
      <c r="B58" s="46" t="s">
        <v>6</v>
      </c>
      <c r="C58" s="46" t="s">
        <v>334</v>
      </c>
      <c r="D58" s="46" t="s">
        <v>412</v>
      </c>
      <c r="E58" s="46" t="s">
        <v>1274</v>
      </c>
      <c r="F58" s="131" t="s">
        <v>1920</v>
      </c>
      <c r="G58" s="131" t="s">
        <v>1920</v>
      </c>
      <c r="H58" s="142">
        <v>1249</v>
      </c>
      <c r="I58" s="58">
        <v>7.7649913745429261E-2</v>
      </c>
      <c r="J58" s="143">
        <v>1152.0152577319589</v>
      </c>
      <c r="K58" s="46" t="s">
        <v>1282</v>
      </c>
      <c r="L58" s="47" t="s">
        <v>46</v>
      </c>
      <c r="M58" s="46" t="s">
        <v>46</v>
      </c>
      <c r="N58" s="47" t="s">
        <v>46</v>
      </c>
      <c r="O58" s="46" t="s">
        <v>46</v>
      </c>
      <c r="P58" s="47">
        <v>64</v>
      </c>
      <c r="Q58" s="46" t="s">
        <v>1236</v>
      </c>
      <c r="R58" s="46" t="s">
        <v>412</v>
      </c>
      <c r="S58" s="46" t="s">
        <v>6153</v>
      </c>
      <c r="T58" s="144">
        <v>10.9</v>
      </c>
      <c r="U58" s="46" t="s">
        <v>1276</v>
      </c>
      <c r="V58" s="46" t="s">
        <v>6168</v>
      </c>
      <c r="W58" s="132" t="s">
        <v>57</v>
      </c>
      <c r="X58" s="144">
        <v>0.46</v>
      </c>
      <c r="Y58" s="144">
        <v>45</v>
      </c>
      <c r="Z58" s="144">
        <v>9</v>
      </c>
      <c r="AA58" s="47" t="s">
        <v>46</v>
      </c>
      <c r="AB58" s="46" t="s">
        <v>1268</v>
      </c>
      <c r="AC58" s="145">
        <v>1</v>
      </c>
      <c r="AD58" s="150" t="s">
        <v>1271</v>
      </c>
    </row>
    <row r="59" spans="1:30" ht="42" x14ac:dyDescent="0.35">
      <c r="A59" s="149" t="s">
        <v>449</v>
      </c>
      <c r="B59" s="46" t="s">
        <v>6</v>
      </c>
      <c r="C59" s="46" t="s">
        <v>334</v>
      </c>
      <c r="D59" s="46" t="s">
        <v>412</v>
      </c>
      <c r="E59" s="46" t="s">
        <v>1274</v>
      </c>
      <c r="F59" s="131" t="s">
        <v>1930</v>
      </c>
      <c r="G59" s="131" t="s">
        <v>1930</v>
      </c>
      <c r="H59" s="142">
        <v>1499</v>
      </c>
      <c r="I59" s="58">
        <v>7.8073767391319229E-2</v>
      </c>
      <c r="J59" s="143">
        <v>1381.9674226804125</v>
      </c>
      <c r="K59" s="46" t="s">
        <v>1282</v>
      </c>
      <c r="L59" s="47" t="s">
        <v>46</v>
      </c>
      <c r="M59" s="46" t="s">
        <v>46</v>
      </c>
      <c r="N59" s="47" t="s">
        <v>46</v>
      </c>
      <c r="O59" s="46" t="s">
        <v>46</v>
      </c>
      <c r="P59" s="47">
        <v>256</v>
      </c>
      <c r="Q59" s="46" t="s">
        <v>1236</v>
      </c>
      <c r="R59" s="46" t="s">
        <v>412</v>
      </c>
      <c r="S59" s="46" t="s">
        <v>6153</v>
      </c>
      <c r="T59" s="144">
        <v>10.9</v>
      </c>
      <c r="U59" s="46" t="s">
        <v>1276</v>
      </c>
      <c r="V59" s="46" t="s">
        <v>6169</v>
      </c>
      <c r="W59" s="132" t="s">
        <v>57</v>
      </c>
      <c r="X59" s="144">
        <v>0.46</v>
      </c>
      <c r="Y59" s="144">
        <v>45</v>
      </c>
      <c r="Z59" s="144">
        <v>9</v>
      </c>
      <c r="AA59" s="47" t="s">
        <v>46</v>
      </c>
      <c r="AB59" s="46" t="s">
        <v>1268</v>
      </c>
      <c r="AC59" s="145">
        <v>1</v>
      </c>
      <c r="AD59" s="150" t="s">
        <v>1271</v>
      </c>
    </row>
    <row r="60" spans="1:30" ht="42" x14ac:dyDescent="0.35">
      <c r="A60" s="149" t="s">
        <v>449</v>
      </c>
      <c r="B60" s="46" t="s">
        <v>6</v>
      </c>
      <c r="C60" s="46" t="s">
        <v>334</v>
      </c>
      <c r="D60" s="46" t="s">
        <v>412</v>
      </c>
      <c r="E60" s="46" t="s">
        <v>1281</v>
      </c>
      <c r="F60" s="131" t="s">
        <v>6170</v>
      </c>
      <c r="G60" s="131" t="s">
        <v>6170</v>
      </c>
      <c r="H60" s="142">
        <v>1399</v>
      </c>
      <c r="I60" s="58">
        <v>7.7438965977170801E-2</v>
      </c>
      <c r="J60" s="143">
        <v>1290.662886597938</v>
      </c>
      <c r="K60" s="46" t="s">
        <v>6171</v>
      </c>
      <c r="L60" s="47" t="s">
        <v>46</v>
      </c>
      <c r="M60" s="46" t="s">
        <v>46</v>
      </c>
      <c r="N60" s="47" t="s">
        <v>46</v>
      </c>
      <c r="O60" s="46" t="s">
        <v>46</v>
      </c>
      <c r="P60" s="47">
        <v>128</v>
      </c>
      <c r="Q60" s="46" t="s">
        <v>1236</v>
      </c>
      <c r="R60" s="46" t="s">
        <v>412</v>
      </c>
      <c r="S60" s="46" t="s">
        <v>6153</v>
      </c>
      <c r="T60" s="144">
        <v>11</v>
      </c>
      <c r="U60" s="46" t="s">
        <v>1295</v>
      </c>
      <c r="V60" s="46" t="s">
        <v>6172</v>
      </c>
      <c r="W60" s="132" t="s">
        <v>57</v>
      </c>
      <c r="X60" s="144">
        <v>0.47</v>
      </c>
      <c r="Y60" s="144">
        <v>20</v>
      </c>
      <c r="Z60" s="144">
        <v>28.65</v>
      </c>
      <c r="AA60" s="47" t="s">
        <v>46</v>
      </c>
      <c r="AB60" s="46" t="s">
        <v>1268</v>
      </c>
      <c r="AC60" s="145">
        <v>1</v>
      </c>
      <c r="AD60" s="150" t="s">
        <v>1269</v>
      </c>
    </row>
    <row r="61" spans="1:30" ht="42" x14ac:dyDescent="0.35">
      <c r="A61" s="149" t="s">
        <v>449</v>
      </c>
      <c r="B61" s="46" t="s">
        <v>6</v>
      </c>
      <c r="C61" s="46" t="s">
        <v>334</v>
      </c>
      <c r="D61" s="46" t="s">
        <v>412</v>
      </c>
      <c r="E61" s="46" t="s">
        <v>1281</v>
      </c>
      <c r="F61" s="131" t="s">
        <v>6173</v>
      </c>
      <c r="G61" s="131" t="s">
        <v>6173</v>
      </c>
      <c r="H61" s="142">
        <v>1399</v>
      </c>
      <c r="I61" s="58">
        <v>7.7438965977170801E-2</v>
      </c>
      <c r="J61" s="143">
        <v>1290.662886597938</v>
      </c>
      <c r="K61" s="46" t="s">
        <v>6171</v>
      </c>
      <c r="L61" s="47" t="s">
        <v>46</v>
      </c>
      <c r="M61" s="46" t="s">
        <v>46</v>
      </c>
      <c r="N61" s="47" t="s">
        <v>46</v>
      </c>
      <c r="O61" s="46" t="s">
        <v>46</v>
      </c>
      <c r="P61" s="47">
        <v>128</v>
      </c>
      <c r="Q61" s="46" t="s">
        <v>1236</v>
      </c>
      <c r="R61" s="46" t="s">
        <v>412</v>
      </c>
      <c r="S61" s="46" t="s">
        <v>6153</v>
      </c>
      <c r="T61" s="144">
        <v>11</v>
      </c>
      <c r="U61" s="46" t="s">
        <v>1295</v>
      </c>
      <c r="V61" s="46" t="s">
        <v>6174</v>
      </c>
      <c r="W61" s="132" t="s">
        <v>57</v>
      </c>
      <c r="X61" s="144">
        <v>0.47</v>
      </c>
      <c r="Y61" s="144">
        <v>20</v>
      </c>
      <c r="Z61" s="144">
        <v>28.65</v>
      </c>
      <c r="AA61" s="47" t="s">
        <v>46</v>
      </c>
      <c r="AB61" s="46" t="s">
        <v>1268</v>
      </c>
      <c r="AC61" s="145">
        <v>1</v>
      </c>
      <c r="AD61" s="150" t="s">
        <v>1269</v>
      </c>
    </row>
    <row r="62" spans="1:30" ht="42" x14ac:dyDescent="0.35">
      <c r="A62" s="149" t="s">
        <v>449</v>
      </c>
      <c r="B62" s="46" t="s">
        <v>6</v>
      </c>
      <c r="C62" s="46" t="s">
        <v>334</v>
      </c>
      <c r="D62" s="46" t="s">
        <v>412</v>
      </c>
      <c r="E62" s="46" t="s">
        <v>1281</v>
      </c>
      <c r="F62" s="131" t="s">
        <v>6175</v>
      </c>
      <c r="G62" s="131" t="s">
        <v>6175</v>
      </c>
      <c r="H62" s="142">
        <v>1579</v>
      </c>
      <c r="I62" s="58">
        <v>7.7667060582516489E-2</v>
      </c>
      <c r="J62" s="143">
        <v>1456.3637113402065</v>
      </c>
      <c r="K62" s="46" t="s">
        <v>6171</v>
      </c>
      <c r="L62" s="47" t="s">
        <v>46</v>
      </c>
      <c r="M62" s="46" t="s">
        <v>46</v>
      </c>
      <c r="N62" s="47" t="s">
        <v>46</v>
      </c>
      <c r="O62" s="46" t="s">
        <v>46</v>
      </c>
      <c r="P62" s="47">
        <v>256</v>
      </c>
      <c r="Q62" s="46" t="s">
        <v>1236</v>
      </c>
      <c r="R62" s="46" t="s">
        <v>412</v>
      </c>
      <c r="S62" s="46" t="s">
        <v>6153</v>
      </c>
      <c r="T62" s="144">
        <v>11</v>
      </c>
      <c r="U62" s="46" t="s">
        <v>1295</v>
      </c>
      <c r="V62" s="46" t="s">
        <v>6176</v>
      </c>
      <c r="W62" s="132" t="s">
        <v>57</v>
      </c>
      <c r="X62" s="144">
        <v>0.47</v>
      </c>
      <c r="Y62" s="144">
        <v>20</v>
      </c>
      <c r="Z62" s="144">
        <v>28.65</v>
      </c>
      <c r="AA62" s="47" t="s">
        <v>46</v>
      </c>
      <c r="AB62" s="46" t="s">
        <v>1268</v>
      </c>
      <c r="AC62" s="145">
        <v>1</v>
      </c>
      <c r="AD62" s="150" t="s">
        <v>1269</v>
      </c>
    </row>
    <row r="63" spans="1:30" ht="42" x14ac:dyDescent="0.35">
      <c r="A63" s="149" t="s">
        <v>449</v>
      </c>
      <c r="B63" s="46" t="s">
        <v>6</v>
      </c>
      <c r="C63" s="46" t="s">
        <v>334</v>
      </c>
      <c r="D63" s="46" t="s">
        <v>412</v>
      </c>
      <c r="E63" s="46" t="s">
        <v>1281</v>
      </c>
      <c r="F63" s="131" t="s">
        <v>6177</v>
      </c>
      <c r="G63" s="131" t="s">
        <v>6177</v>
      </c>
      <c r="H63" s="142">
        <v>1579</v>
      </c>
      <c r="I63" s="58">
        <v>7.7667060582516489E-2</v>
      </c>
      <c r="J63" s="143">
        <v>1456.3637113402065</v>
      </c>
      <c r="K63" s="46" t="s">
        <v>6171</v>
      </c>
      <c r="L63" s="47" t="s">
        <v>46</v>
      </c>
      <c r="M63" s="46" t="s">
        <v>46</v>
      </c>
      <c r="N63" s="47" t="s">
        <v>46</v>
      </c>
      <c r="O63" s="46" t="s">
        <v>46</v>
      </c>
      <c r="P63" s="47">
        <v>256</v>
      </c>
      <c r="Q63" s="46" t="s">
        <v>1236</v>
      </c>
      <c r="R63" s="46" t="s">
        <v>412</v>
      </c>
      <c r="S63" s="46" t="s">
        <v>6153</v>
      </c>
      <c r="T63" s="144">
        <v>11</v>
      </c>
      <c r="U63" s="46" t="s">
        <v>1295</v>
      </c>
      <c r="V63" s="46" t="s">
        <v>6178</v>
      </c>
      <c r="W63" s="132" t="s">
        <v>57</v>
      </c>
      <c r="X63" s="144">
        <v>0.47</v>
      </c>
      <c r="Y63" s="144">
        <v>20</v>
      </c>
      <c r="Z63" s="144">
        <v>28.65</v>
      </c>
      <c r="AA63" s="47" t="s">
        <v>46</v>
      </c>
      <c r="AB63" s="46" t="s">
        <v>1268</v>
      </c>
      <c r="AC63" s="145">
        <v>1</v>
      </c>
      <c r="AD63" s="150" t="s">
        <v>1269</v>
      </c>
    </row>
    <row r="64" spans="1:30" ht="42" x14ac:dyDescent="0.35">
      <c r="A64" s="149" t="s">
        <v>449</v>
      </c>
      <c r="B64" s="46" t="s">
        <v>6</v>
      </c>
      <c r="C64" s="46" t="s">
        <v>334</v>
      </c>
      <c r="D64" s="46" t="s">
        <v>412</v>
      </c>
      <c r="E64" s="46" t="s">
        <v>1281</v>
      </c>
      <c r="F64" s="131" t="s">
        <v>6179</v>
      </c>
      <c r="G64" s="131" t="s">
        <v>6179</v>
      </c>
      <c r="H64" s="142">
        <v>1929</v>
      </c>
      <c r="I64" s="58">
        <v>7.7891327700373478E-2</v>
      </c>
      <c r="J64" s="143">
        <v>1778.7476288659796</v>
      </c>
      <c r="K64" s="46" t="s">
        <v>6171</v>
      </c>
      <c r="L64" s="47" t="s">
        <v>46</v>
      </c>
      <c r="M64" s="46" t="s">
        <v>46</v>
      </c>
      <c r="N64" s="47" t="s">
        <v>46</v>
      </c>
      <c r="O64" s="46" t="s">
        <v>46</v>
      </c>
      <c r="P64" s="47">
        <v>512</v>
      </c>
      <c r="Q64" s="46" t="s">
        <v>1236</v>
      </c>
      <c r="R64" s="46" t="s">
        <v>412</v>
      </c>
      <c r="S64" s="46" t="s">
        <v>6153</v>
      </c>
      <c r="T64" s="144">
        <v>11</v>
      </c>
      <c r="U64" s="46" t="s">
        <v>1295</v>
      </c>
      <c r="V64" s="46" t="s">
        <v>6180</v>
      </c>
      <c r="W64" s="132" t="s">
        <v>57</v>
      </c>
      <c r="X64" s="144">
        <v>0.47</v>
      </c>
      <c r="Y64" s="144">
        <v>20</v>
      </c>
      <c r="Z64" s="144">
        <v>28.65</v>
      </c>
      <c r="AA64" s="47" t="s">
        <v>46</v>
      </c>
      <c r="AB64" s="46" t="s">
        <v>1268</v>
      </c>
      <c r="AC64" s="145">
        <v>1</v>
      </c>
      <c r="AD64" s="150" t="s">
        <v>1269</v>
      </c>
    </row>
    <row r="65" spans="1:30" ht="42" x14ac:dyDescent="0.35">
      <c r="A65" s="149" t="s">
        <v>449</v>
      </c>
      <c r="B65" s="46" t="s">
        <v>6</v>
      </c>
      <c r="C65" s="46" t="s">
        <v>334</v>
      </c>
      <c r="D65" s="46" t="s">
        <v>412</v>
      </c>
      <c r="E65" s="46" t="s">
        <v>1281</v>
      </c>
      <c r="F65" s="131" t="s">
        <v>6181</v>
      </c>
      <c r="G65" s="131" t="s">
        <v>6181</v>
      </c>
      <c r="H65" s="142">
        <v>1929</v>
      </c>
      <c r="I65" s="58">
        <v>7.7891327700373478E-2</v>
      </c>
      <c r="J65" s="143">
        <v>1778.7476288659796</v>
      </c>
      <c r="K65" s="46" t="s">
        <v>6171</v>
      </c>
      <c r="L65" s="47" t="s">
        <v>46</v>
      </c>
      <c r="M65" s="46" t="s">
        <v>46</v>
      </c>
      <c r="N65" s="47" t="s">
        <v>46</v>
      </c>
      <c r="O65" s="46" t="s">
        <v>46</v>
      </c>
      <c r="P65" s="47">
        <v>512</v>
      </c>
      <c r="Q65" s="46" t="s">
        <v>1236</v>
      </c>
      <c r="R65" s="46" t="s">
        <v>412</v>
      </c>
      <c r="S65" s="46" t="s">
        <v>6153</v>
      </c>
      <c r="T65" s="144">
        <v>11</v>
      </c>
      <c r="U65" s="46" t="s">
        <v>1295</v>
      </c>
      <c r="V65" s="46" t="s">
        <v>6182</v>
      </c>
      <c r="W65" s="132" t="s">
        <v>57</v>
      </c>
      <c r="X65" s="144">
        <v>0.47</v>
      </c>
      <c r="Y65" s="144">
        <v>20</v>
      </c>
      <c r="Z65" s="144">
        <v>28.65</v>
      </c>
      <c r="AA65" s="47" t="s">
        <v>46</v>
      </c>
      <c r="AB65" s="46" t="s">
        <v>1268</v>
      </c>
      <c r="AC65" s="145">
        <v>1</v>
      </c>
      <c r="AD65" s="150" t="s">
        <v>1269</v>
      </c>
    </row>
    <row r="66" spans="1:30" ht="42" x14ac:dyDescent="0.35">
      <c r="A66" s="149" t="s">
        <v>449</v>
      </c>
      <c r="B66" s="46" t="s">
        <v>6</v>
      </c>
      <c r="C66" s="46" t="s">
        <v>334</v>
      </c>
      <c r="D66" s="46" t="s">
        <v>412</v>
      </c>
      <c r="E66" s="46" t="s">
        <v>1281</v>
      </c>
      <c r="F66" s="131" t="s">
        <v>6183</v>
      </c>
      <c r="G66" s="131" t="s">
        <v>6183</v>
      </c>
      <c r="H66" s="142">
        <v>2629</v>
      </c>
      <c r="I66" s="58">
        <v>7.7731958762886577E-2</v>
      </c>
      <c r="J66" s="143">
        <v>2424.6426804123712</v>
      </c>
      <c r="K66" s="46" t="s">
        <v>6171</v>
      </c>
      <c r="L66" s="47" t="s">
        <v>46</v>
      </c>
      <c r="M66" s="46" t="s">
        <v>46</v>
      </c>
      <c r="N66" s="47" t="s">
        <v>46</v>
      </c>
      <c r="O66" s="46" t="s">
        <v>46</v>
      </c>
      <c r="P66" s="47">
        <v>1000</v>
      </c>
      <c r="Q66" s="46" t="s">
        <v>1236</v>
      </c>
      <c r="R66" s="46" t="s">
        <v>412</v>
      </c>
      <c r="S66" s="46" t="s">
        <v>6153</v>
      </c>
      <c r="T66" s="144">
        <v>11</v>
      </c>
      <c r="U66" s="46" t="s">
        <v>1295</v>
      </c>
      <c r="V66" s="46" t="s">
        <v>6184</v>
      </c>
      <c r="W66" s="132" t="s">
        <v>57</v>
      </c>
      <c r="X66" s="144">
        <v>0.47</v>
      </c>
      <c r="Y66" s="144">
        <v>20</v>
      </c>
      <c r="Z66" s="144">
        <v>28.65</v>
      </c>
      <c r="AA66" s="47" t="s">
        <v>46</v>
      </c>
      <c r="AB66" s="46" t="s">
        <v>1268</v>
      </c>
      <c r="AC66" s="145">
        <v>1</v>
      </c>
      <c r="AD66" s="150" t="s">
        <v>1269</v>
      </c>
    </row>
    <row r="67" spans="1:30" ht="42" x14ac:dyDescent="0.35">
      <c r="A67" s="149" t="s">
        <v>449</v>
      </c>
      <c r="B67" s="46" t="s">
        <v>6</v>
      </c>
      <c r="C67" s="46" t="s">
        <v>334</v>
      </c>
      <c r="D67" s="46" t="s">
        <v>412</v>
      </c>
      <c r="E67" s="46" t="s">
        <v>1281</v>
      </c>
      <c r="F67" s="131" t="s">
        <v>6185</v>
      </c>
      <c r="G67" s="131" t="s">
        <v>6185</v>
      </c>
      <c r="H67" s="142">
        <v>2629</v>
      </c>
      <c r="I67" s="58">
        <v>7.7731958762886577E-2</v>
      </c>
      <c r="J67" s="143">
        <v>2424.6426804123712</v>
      </c>
      <c r="K67" s="46" t="s">
        <v>6171</v>
      </c>
      <c r="L67" s="47" t="s">
        <v>46</v>
      </c>
      <c r="M67" s="46" t="s">
        <v>46</v>
      </c>
      <c r="N67" s="47" t="s">
        <v>46</v>
      </c>
      <c r="O67" s="46" t="s">
        <v>46</v>
      </c>
      <c r="P67" s="47">
        <v>1000</v>
      </c>
      <c r="Q67" s="46" t="s">
        <v>1236</v>
      </c>
      <c r="R67" s="46" t="s">
        <v>412</v>
      </c>
      <c r="S67" s="46" t="s">
        <v>6153</v>
      </c>
      <c r="T67" s="144">
        <v>11</v>
      </c>
      <c r="U67" s="46" t="s">
        <v>1295</v>
      </c>
      <c r="V67" s="46" t="s">
        <v>6186</v>
      </c>
      <c r="W67" s="132" t="s">
        <v>57</v>
      </c>
      <c r="X67" s="144">
        <v>0.47</v>
      </c>
      <c r="Y67" s="144">
        <v>20</v>
      </c>
      <c r="Z67" s="144">
        <v>28.65</v>
      </c>
      <c r="AA67" s="47" t="s">
        <v>46</v>
      </c>
      <c r="AB67" s="46" t="s">
        <v>1268</v>
      </c>
      <c r="AC67" s="145">
        <v>1</v>
      </c>
      <c r="AD67" s="150" t="s">
        <v>1269</v>
      </c>
    </row>
    <row r="68" spans="1:30" ht="42" x14ac:dyDescent="0.35">
      <c r="A68" s="149" t="s">
        <v>449</v>
      </c>
      <c r="B68" s="46" t="s">
        <v>6</v>
      </c>
      <c r="C68" s="46" t="s">
        <v>334</v>
      </c>
      <c r="D68" s="46" t="s">
        <v>412</v>
      </c>
      <c r="E68" s="46" t="s">
        <v>1281</v>
      </c>
      <c r="F68" s="131" t="s">
        <v>6187</v>
      </c>
      <c r="G68" s="131" t="s">
        <v>6187</v>
      </c>
      <c r="H68" s="142">
        <v>3329</v>
      </c>
      <c r="I68" s="58">
        <v>7.7639611907851222E-2</v>
      </c>
      <c r="J68" s="143">
        <v>3070.5377319587633</v>
      </c>
      <c r="K68" s="46" t="s">
        <v>6171</v>
      </c>
      <c r="L68" s="47" t="s">
        <v>46</v>
      </c>
      <c r="M68" s="46" t="s">
        <v>46</v>
      </c>
      <c r="N68" s="47" t="s">
        <v>46</v>
      </c>
      <c r="O68" s="46" t="s">
        <v>46</v>
      </c>
      <c r="P68" s="47">
        <v>2000</v>
      </c>
      <c r="Q68" s="46" t="s">
        <v>1236</v>
      </c>
      <c r="R68" s="46" t="s">
        <v>412</v>
      </c>
      <c r="S68" s="46" t="s">
        <v>6153</v>
      </c>
      <c r="T68" s="144">
        <v>11</v>
      </c>
      <c r="U68" s="46" t="s">
        <v>1295</v>
      </c>
      <c r="V68" s="46" t="s">
        <v>6188</v>
      </c>
      <c r="W68" s="132" t="s">
        <v>57</v>
      </c>
      <c r="X68" s="144">
        <v>0.47</v>
      </c>
      <c r="Y68" s="144">
        <v>20</v>
      </c>
      <c r="Z68" s="144">
        <v>28.65</v>
      </c>
      <c r="AA68" s="47" t="s">
        <v>46</v>
      </c>
      <c r="AB68" s="46" t="s">
        <v>1268</v>
      </c>
      <c r="AC68" s="145">
        <v>1</v>
      </c>
      <c r="AD68" s="150" t="s">
        <v>1269</v>
      </c>
    </row>
    <row r="69" spans="1:30" ht="42" x14ac:dyDescent="0.35">
      <c r="A69" s="149" t="s">
        <v>449</v>
      </c>
      <c r="B69" s="46" t="s">
        <v>6</v>
      </c>
      <c r="C69" s="46" t="s">
        <v>334</v>
      </c>
      <c r="D69" s="46" t="s">
        <v>412</v>
      </c>
      <c r="E69" s="46" t="s">
        <v>1281</v>
      </c>
      <c r="F69" s="131" t="s">
        <v>6189</v>
      </c>
      <c r="G69" s="131" t="s">
        <v>6189</v>
      </c>
      <c r="H69" s="142">
        <v>3329</v>
      </c>
      <c r="I69" s="58">
        <v>7.7639611907851222E-2</v>
      </c>
      <c r="J69" s="143">
        <v>3070.5377319587633</v>
      </c>
      <c r="K69" s="46" t="s">
        <v>6171</v>
      </c>
      <c r="L69" s="47" t="s">
        <v>46</v>
      </c>
      <c r="M69" s="46" t="s">
        <v>46</v>
      </c>
      <c r="N69" s="47" t="s">
        <v>46</v>
      </c>
      <c r="O69" s="46" t="s">
        <v>46</v>
      </c>
      <c r="P69" s="47">
        <v>2000</v>
      </c>
      <c r="Q69" s="46" t="s">
        <v>1236</v>
      </c>
      <c r="R69" s="46" t="s">
        <v>412</v>
      </c>
      <c r="S69" s="46" t="s">
        <v>6153</v>
      </c>
      <c r="T69" s="144">
        <v>11</v>
      </c>
      <c r="U69" s="46" t="s">
        <v>1295</v>
      </c>
      <c r="V69" s="46" t="s">
        <v>6190</v>
      </c>
      <c r="W69" s="132" t="s">
        <v>57</v>
      </c>
      <c r="X69" s="144">
        <v>0.47</v>
      </c>
      <c r="Y69" s="144">
        <v>20</v>
      </c>
      <c r="Z69" s="144">
        <v>28.65</v>
      </c>
      <c r="AA69" s="47" t="s">
        <v>46</v>
      </c>
      <c r="AB69" s="46" t="s">
        <v>1268</v>
      </c>
      <c r="AC69" s="145">
        <v>1</v>
      </c>
      <c r="AD69" s="150" t="s">
        <v>1269</v>
      </c>
    </row>
    <row r="70" spans="1:30" ht="42" x14ac:dyDescent="0.35">
      <c r="A70" s="149" t="s">
        <v>449</v>
      </c>
      <c r="B70" s="46" t="s">
        <v>6</v>
      </c>
      <c r="C70" s="46" t="s">
        <v>334</v>
      </c>
      <c r="D70" s="46" t="s">
        <v>412</v>
      </c>
      <c r="E70" s="46" t="s">
        <v>1281</v>
      </c>
      <c r="F70" s="131" t="s">
        <v>6191</v>
      </c>
      <c r="G70" s="131" t="s">
        <v>6191</v>
      </c>
      <c r="H70" s="142">
        <v>1899</v>
      </c>
      <c r="I70" s="58">
        <v>7.7570072148661934E-2</v>
      </c>
      <c r="J70" s="143">
        <v>1751.694432989691</v>
      </c>
      <c r="K70" s="46" t="s">
        <v>6171</v>
      </c>
      <c r="L70" s="47" t="s">
        <v>46</v>
      </c>
      <c r="M70" s="46" t="s">
        <v>46</v>
      </c>
      <c r="N70" s="47" t="s">
        <v>46</v>
      </c>
      <c r="O70" s="46" t="s">
        <v>46</v>
      </c>
      <c r="P70" s="47">
        <v>128</v>
      </c>
      <c r="Q70" s="46" t="s">
        <v>1236</v>
      </c>
      <c r="R70" s="46" t="s">
        <v>412</v>
      </c>
      <c r="S70" s="46" t="s">
        <v>6153</v>
      </c>
      <c r="T70" s="144">
        <v>12.9</v>
      </c>
      <c r="U70" s="46" t="s">
        <v>1283</v>
      </c>
      <c r="V70" s="46" t="s">
        <v>1284</v>
      </c>
      <c r="W70" s="132" t="s">
        <v>57</v>
      </c>
      <c r="X70" s="144">
        <v>0.68</v>
      </c>
      <c r="Y70" s="144">
        <v>45</v>
      </c>
      <c r="Z70" s="144">
        <v>9</v>
      </c>
      <c r="AA70" s="47" t="s">
        <v>46</v>
      </c>
      <c r="AB70" s="46" t="s">
        <v>1268</v>
      </c>
      <c r="AC70" s="145">
        <v>1</v>
      </c>
      <c r="AD70" s="150" t="s">
        <v>1269</v>
      </c>
    </row>
    <row r="71" spans="1:30" ht="42" x14ac:dyDescent="0.35">
      <c r="A71" s="149" t="s">
        <v>449</v>
      </c>
      <c r="B71" s="46" t="s">
        <v>6</v>
      </c>
      <c r="C71" s="46" t="s">
        <v>334</v>
      </c>
      <c r="D71" s="46" t="s">
        <v>412</v>
      </c>
      <c r="E71" s="46" t="s">
        <v>1281</v>
      </c>
      <c r="F71" s="131" t="s">
        <v>6192</v>
      </c>
      <c r="G71" s="131" t="s">
        <v>6192</v>
      </c>
      <c r="H71" s="142">
        <v>1899</v>
      </c>
      <c r="I71" s="58">
        <v>7.7570072148661934E-2</v>
      </c>
      <c r="J71" s="143">
        <v>1751.694432989691</v>
      </c>
      <c r="K71" s="46" t="s">
        <v>6171</v>
      </c>
      <c r="L71" s="47" t="s">
        <v>46</v>
      </c>
      <c r="M71" s="46" t="s">
        <v>46</v>
      </c>
      <c r="N71" s="47" t="s">
        <v>46</v>
      </c>
      <c r="O71" s="46" t="s">
        <v>46</v>
      </c>
      <c r="P71" s="47">
        <v>128</v>
      </c>
      <c r="Q71" s="46" t="s">
        <v>1236</v>
      </c>
      <c r="R71" s="46" t="s">
        <v>412</v>
      </c>
      <c r="S71" s="46" t="s">
        <v>6153</v>
      </c>
      <c r="T71" s="144">
        <v>12.9</v>
      </c>
      <c r="U71" s="46" t="s">
        <v>1283</v>
      </c>
      <c r="V71" s="46" t="s">
        <v>1285</v>
      </c>
      <c r="W71" s="132" t="s">
        <v>57</v>
      </c>
      <c r="X71" s="144">
        <v>0.68</v>
      </c>
      <c r="Y71" s="144">
        <v>45</v>
      </c>
      <c r="Z71" s="144">
        <v>9</v>
      </c>
      <c r="AA71" s="47" t="s">
        <v>46</v>
      </c>
      <c r="AB71" s="46" t="s">
        <v>1268</v>
      </c>
      <c r="AC71" s="145">
        <v>1</v>
      </c>
      <c r="AD71" s="150" t="s">
        <v>1269</v>
      </c>
    </row>
    <row r="72" spans="1:30" ht="42" x14ac:dyDescent="0.35">
      <c r="A72" s="149" t="s">
        <v>449</v>
      </c>
      <c r="B72" s="46" t="s">
        <v>6</v>
      </c>
      <c r="C72" s="46" t="s">
        <v>334</v>
      </c>
      <c r="D72" s="46" t="s">
        <v>412</v>
      </c>
      <c r="E72" s="46" t="s">
        <v>1281</v>
      </c>
      <c r="F72" s="131" t="s">
        <v>6193</v>
      </c>
      <c r="G72" s="131" t="s">
        <v>6193</v>
      </c>
      <c r="H72" s="142">
        <v>2079</v>
      </c>
      <c r="I72" s="58">
        <v>7.7731958762886508E-2</v>
      </c>
      <c r="J72" s="143">
        <v>1917.395257731959</v>
      </c>
      <c r="K72" s="46" t="s">
        <v>6171</v>
      </c>
      <c r="L72" s="47" t="s">
        <v>46</v>
      </c>
      <c r="M72" s="46" t="s">
        <v>46</v>
      </c>
      <c r="N72" s="47" t="s">
        <v>46</v>
      </c>
      <c r="O72" s="46" t="s">
        <v>46</v>
      </c>
      <c r="P72" s="47">
        <v>256</v>
      </c>
      <c r="Q72" s="46" t="s">
        <v>1236</v>
      </c>
      <c r="R72" s="46" t="s">
        <v>412</v>
      </c>
      <c r="S72" s="46" t="s">
        <v>6153</v>
      </c>
      <c r="T72" s="144">
        <v>12.9</v>
      </c>
      <c r="U72" s="46" t="s">
        <v>1283</v>
      </c>
      <c r="V72" s="46" t="s">
        <v>1286</v>
      </c>
      <c r="W72" s="132" t="s">
        <v>57</v>
      </c>
      <c r="X72" s="144">
        <v>0.68</v>
      </c>
      <c r="Y72" s="144">
        <v>45</v>
      </c>
      <c r="Z72" s="144">
        <v>9</v>
      </c>
      <c r="AA72" s="47" t="s">
        <v>46</v>
      </c>
      <c r="AB72" s="46" t="s">
        <v>1268</v>
      </c>
      <c r="AC72" s="145">
        <v>1</v>
      </c>
      <c r="AD72" s="150" t="s">
        <v>1269</v>
      </c>
    </row>
    <row r="73" spans="1:30" ht="42" x14ac:dyDescent="0.35">
      <c r="A73" s="149" t="s">
        <v>449</v>
      </c>
      <c r="B73" s="46" t="s">
        <v>6</v>
      </c>
      <c r="C73" s="46" t="s">
        <v>334</v>
      </c>
      <c r="D73" s="46" t="s">
        <v>412</v>
      </c>
      <c r="E73" s="46" t="s">
        <v>1281</v>
      </c>
      <c r="F73" s="131" t="s">
        <v>6194</v>
      </c>
      <c r="G73" s="131" t="s">
        <v>6194</v>
      </c>
      <c r="H73" s="142">
        <v>2079</v>
      </c>
      <c r="I73" s="58">
        <v>7.7731958762886508E-2</v>
      </c>
      <c r="J73" s="143">
        <v>1917.395257731959</v>
      </c>
      <c r="K73" s="46" t="s">
        <v>6171</v>
      </c>
      <c r="L73" s="47" t="s">
        <v>46</v>
      </c>
      <c r="M73" s="46" t="s">
        <v>46</v>
      </c>
      <c r="N73" s="47" t="s">
        <v>46</v>
      </c>
      <c r="O73" s="46" t="s">
        <v>46</v>
      </c>
      <c r="P73" s="47">
        <v>256</v>
      </c>
      <c r="Q73" s="46" t="s">
        <v>1236</v>
      </c>
      <c r="R73" s="46" t="s">
        <v>412</v>
      </c>
      <c r="S73" s="46" t="s">
        <v>6153</v>
      </c>
      <c r="T73" s="144">
        <v>12.9</v>
      </c>
      <c r="U73" s="46" t="s">
        <v>1283</v>
      </c>
      <c r="V73" s="46" t="s">
        <v>1287</v>
      </c>
      <c r="W73" s="132" t="s">
        <v>57</v>
      </c>
      <c r="X73" s="144">
        <v>0.68</v>
      </c>
      <c r="Y73" s="144">
        <v>45</v>
      </c>
      <c r="Z73" s="144">
        <v>9</v>
      </c>
      <c r="AA73" s="47" t="s">
        <v>46</v>
      </c>
      <c r="AB73" s="46" t="s">
        <v>1268</v>
      </c>
      <c r="AC73" s="145">
        <v>1</v>
      </c>
      <c r="AD73" s="150" t="s">
        <v>1269</v>
      </c>
    </row>
    <row r="74" spans="1:30" ht="42" x14ac:dyDescent="0.35">
      <c r="A74" s="149" t="s">
        <v>449</v>
      </c>
      <c r="B74" s="46" t="s">
        <v>6</v>
      </c>
      <c r="C74" s="46" t="s">
        <v>334</v>
      </c>
      <c r="D74" s="46" t="s">
        <v>412</v>
      </c>
      <c r="E74" s="46" t="s">
        <v>1281</v>
      </c>
      <c r="F74" s="131" t="s">
        <v>6195</v>
      </c>
      <c r="G74" s="131" t="s">
        <v>6195</v>
      </c>
      <c r="H74" s="142">
        <v>2429</v>
      </c>
      <c r="I74" s="58">
        <v>7.7900710062687409E-2</v>
      </c>
      <c r="J74" s="143">
        <v>2239.7791752577323</v>
      </c>
      <c r="K74" s="46" t="s">
        <v>6171</v>
      </c>
      <c r="L74" s="47" t="s">
        <v>46</v>
      </c>
      <c r="M74" s="46" t="s">
        <v>46</v>
      </c>
      <c r="N74" s="47" t="s">
        <v>46</v>
      </c>
      <c r="O74" s="46" t="s">
        <v>46</v>
      </c>
      <c r="P74" s="47">
        <v>512</v>
      </c>
      <c r="Q74" s="46" t="s">
        <v>1236</v>
      </c>
      <c r="R74" s="46" t="s">
        <v>412</v>
      </c>
      <c r="S74" s="46" t="s">
        <v>6153</v>
      </c>
      <c r="T74" s="144">
        <v>12.9</v>
      </c>
      <c r="U74" s="46" t="s">
        <v>1283</v>
      </c>
      <c r="V74" s="46" t="s">
        <v>1288</v>
      </c>
      <c r="W74" s="132" t="s">
        <v>57</v>
      </c>
      <c r="X74" s="144">
        <v>0.68</v>
      </c>
      <c r="Y74" s="144">
        <v>45</v>
      </c>
      <c r="Z74" s="144">
        <v>9</v>
      </c>
      <c r="AA74" s="47" t="s">
        <v>46</v>
      </c>
      <c r="AB74" s="46" t="s">
        <v>1268</v>
      </c>
      <c r="AC74" s="145">
        <v>1</v>
      </c>
      <c r="AD74" s="150" t="s">
        <v>1269</v>
      </c>
    </row>
    <row r="75" spans="1:30" ht="42" x14ac:dyDescent="0.35">
      <c r="A75" s="149" t="s">
        <v>449</v>
      </c>
      <c r="B75" s="46" t="s">
        <v>6</v>
      </c>
      <c r="C75" s="46" t="s">
        <v>334</v>
      </c>
      <c r="D75" s="46" t="s">
        <v>412</v>
      </c>
      <c r="E75" s="46" t="s">
        <v>1281</v>
      </c>
      <c r="F75" s="131" t="s">
        <v>6196</v>
      </c>
      <c r="G75" s="131" t="s">
        <v>6196</v>
      </c>
      <c r="H75" s="142">
        <v>2429</v>
      </c>
      <c r="I75" s="58">
        <v>7.7900710062687409E-2</v>
      </c>
      <c r="J75" s="143">
        <v>2239.7791752577323</v>
      </c>
      <c r="K75" s="46" t="s">
        <v>6171</v>
      </c>
      <c r="L75" s="47" t="s">
        <v>46</v>
      </c>
      <c r="M75" s="46" t="s">
        <v>46</v>
      </c>
      <c r="N75" s="47" t="s">
        <v>46</v>
      </c>
      <c r="O75" s="46" t="s">
        <v>46</v>
      </c>
      <c r="P75" s="47">
        <v>512</v>
      </c>
      <c r="Q75" s="46" t="s">
        <v>1236</v>
      </c>
      <c r="R75" s="46" t="s">
        <v>412</v>
      </c>
      <c r="S75" s="46" t="s">
        <v>6153</v>
      </c>
      <c r="T75" s="144">
        <v>12.9</v>
      </c>
      <c r="U75" s="46" t="s">
        <v>1283</v>
      </c>
      <c r="V75" s="46" t="s">
        <v>1289</v>
      </c>
      <c r="W75" s="132" t="s">
        <v>57</v>
      </c>
      <c r="X75" s="144">
        <v>0.68</v>
      </c>
      <c r="Y75" s="144">
        <v>45</v>
      </c>
      <c r="Z75" s="144">
        <v>9</v>
      </c>
      <c r="AA75" s="47" t="s">
        <v>46</v>
      </c>
      <c r="AB75" s="46" t="s">
        <v>1268</v>
      </c>
      <c r="AC75" s="145">
        <v>1</v>
      </c>
      <c r="AD75" s="150" t="s">
        <v>1269</v>
      </c>
    </row>
    <row r="76" spans="1:30" ht="42" x14ac:dyDescent="0.35">
      <c r="A76" s="149" t="s">
        <v>449</v>
      </c>
      <c r="B76" s="46" t="s">
        <v>6</v>
      </c>
      <c r="C76" s="46" t="s">
        <v>334</v>
      </c>
      <c r="D76" s="46" t="s">
        <v>412</v>
      </c>
      <c r="E76" s="46" t="s">
        <v>1281</v>
      </c>
      <c r="F76" s="131" t="s">
        <v>6197</v>
      </c>
      <c r="G76" s="131" t="s">
        <v>6197</v>
      </c>
      <c r="H76" s="142">
        <v>3129</v>
      </c>
      <c r="I76" s="58">
        <v>7.7764708595677884E-2</v>
      </c>
      <c r="J76" s="143">
        <v>2885.6742268041239</v>
      </c>
      <c r="K76" s="46" t="s">
        <v>6171</v>
      </c>
      <c r="L76" s="47" t="s">
        <v>46</v>
      </c>
      <c r="M76" s="46" t="s">
        <v>46</v>
      </c>
      <c r="N76" s="47" t="s">
        <v>46</v>
      </c>
      <c r="O76" s="46" t="s">
        <v>46</v>
      </c>
      <c r="P76" s="47">
        <v>1000</v>
      </c>
      <c r="Q76" s="46" t="s">
        <v>1236</v>
      </c>
      <c r="R76" s="46" t="s">
        <v>412</v>
      </c>
      <c r="S76" s="46" t="s">
        <v>6153</v>
      </c>
      <c r="T76" s="144">
        <v>12.9</v>
      </c>
      <c r="U76" s="46" t="s">
        <v>1283</v>
      </c>
      <c r="V76" s="46" t="s">
        <v>1290</v>
      </c>
      <c r="W76" s="132" t="s">
        <v>57</v>
      </c>
      <c r="X76" s="144">
        <v>0.68</v>
      </c>
      <c r="Y76" s="144">
        <v>45</v>
      </c>
      <c r="Z76" s="144">
        <v>9</v>
      </c>
      <c r="AA76" s="47" t="s">
        <v>46</v>
      </c>
      <c r="AB76" s="46" t="s">
        <v>1268</v>
      </c>
      <c r="AC76" s="145">
        <v>1</v>
      </c>
      <c r="AD76" s="150" t="s">
        <v>1269</v>
      </c>
    </row>
    <row r="77" spans="1:30" ht="42" x14ac:dyDescent="0.35">
      <c r="A77" s="149" t="s">
        <v>449</v>
      </c>
      <c r="B77" s="46" t="s">
        <v>6</v>
      </c>
      <c r="C77" s="46" t="s">
        <v>334</v>
      </c>
      <c r="D77" s="46" t="s">
        <v>412</v>
      </c>
      <c r="E77" s="46" t="s">
        <v>1281</v>
      </c>
      <c r="F77" s="131" t="s">
        <v>6198</v>
      </c>
      <c r="G77" s="131" t="s">
        <v>6198</v>
      </c>
      <c r="H77" s="142">
        <v>3129</v>
      </c>
      <c r="I77" s="58">
        <v>7.7764708595677884E-2</v>
      </c>
      <c r="J77" s="143">
        <v>2885.6742268041239</v>
      </c>
      <c r="K77" s="46" t="s">
        <v>6171</v>
      </c>
      <c r="L77" s="47" t="s">
        <v>46</v>
      </c>
      <c r="M77" s="46" t="s">
        <v>46</v>
      </c>
      <c r="N77" s="47" t="s">
        <v>46</v>
      </c>
      <c r="O77" s="46" t="s">
        <v>46</v>
      </c>
      <c r="P77" s="47">
        <v>1000</v>
      </c>
      <c r="Q77" s="46" t="s">
        <v>1236</v>
      </c>
      <c r="R77" s="46" t="s">
        <v>412</v>
      </c>
      <c r="S77" s="46" t="s">
        <v>6153</v>
      </c>
      <c r="T77" s="144">
        <v>12.9</v>
      </c>
      <c r="U77" s="46" t="s">
        <v>1283</v>
      </c>
      <c r="V77" s="46" t="s">
        <v>1291</v>
      </c>
      <c r="W77" s="132" t="s">
        <v>57</v>
      </c>
      <c r="X77" s="144">
        <v>0.68</v>
      </c>
      <c r="Y77" s="144">
        <v>45</v>
      </c>
      <c r="Z77" s="144">
        <v>9</v>
      </c>
      <c r="AA77" s="47" t="s">
        <v>46</v>
      </c>
      <c r="AB77" s="46" t="s">
        <v>1268</v>
      </c>
      <c r="AC77" s="145">
        <v>1</v>
      </c>
      <c r="AD77" s="150" t="s">
        <v>1269</v>
      </c>
    </row>
    <row r="78" spans="1:30" ht="42" x14ac:dyDescent="0.35">
      <c r="A78" s="149" t="s">
        <v>449</v>
      </c>
      <c r="B78" s="46" t="s">
        <v>6</v>
      </c>
      <c r="C78" s="46" t="s">
        <v>334</v>
      </c>
      <c r="D78" s="46" t="s">
        <v>412</v>
      </c>
      <c r="E78" s="46" t="s">
        <v>1281</v>
      </c>
      <c r="F78" s="131" t="s">
        <v>6199</v>
      </c>
      <c r="G78" s="131" t="s">
        <v>6199</v>
      </c>
      <c r="H78" s="142">
        <v>3829</v>
      </c>
      <c r="I78" s="58">
        <v>7.7678433442017358E-2</v>
      </c>
      <c r="J78" s="143">
        <v>3531.5692783505156</v>
      </c>
      <c r="K78" s="46" t="s">
        <v>6171</v>
      </c>
      <c r="L78" s="47" t="s">
        <v>46</v>
      </c>
      <c r="M78" s="46" t="s">
        <v>46</v>
      </c>
      <c r="N78" s="47" t="s">
        <v>46</v>
      </c>
      <c r="O78" s="46" t="s">
        <v>46</v>
      </c>
      <c r="P78" s="47">
        <v>2000</v>
      </c>
      <c r="Q78" s="46" t="s">
        <v>1236</v>
      </c>
      <c r="R78" s="46" t="s">
        <v>412</v>
      </c>
      <c r="S78" s="46" t="s">
        <v>6153</v>
      </c>
      <c r="T78" s="144">
        <v>12.9</v>
      </c>
      <c r="U78" s="46" t="s">
        <v>1283</v>
      </c>
      <c r="V78" s="46" t="s">
        <v>1292</v>
      </c>
      <c r="W78" s="132" t="s">
        <v>57</v>
      </c>
      <c r="X78" s="144">
        <v>0.68</v>
      </c>
      <c r="Y78" s="144">
        <v>45</v>
      </c>
      <c r="Z78" s="144">
        <v>9</v>
      </c>
      <c r="AA78" s="47" t="s">
        <v>46</v>
      </c>
      <c r="AB78" s="46" t="s">
        <v>1268</v>
      </c>
      <c r="AC78" s="145">
        <v>1</v>
      </c>
      <c r="AD78" s="150" t="s">
        <v>1269</v>
      </c>
    </row>
    <row r="79" spans="1:30" ht="42" x14ac:dyDescent="0.35">
      <c r="A79" s="149" t="s">
        <v>449</v>
      </c>
      <c r="B79" s="46" t="s">
        <v>6</v>
      </c>
      <c r="C79" s="46" t="s">
        <v>334</v>
      </c>
      <c r="D79" s="46" t="s">
        <v>412</v>
      </c>
      <c r="E79" s="46" t="s">
        <v>1281</v>
      </c>
      <c r="F79" s="131" t="s">
        <v>6200</v>
      </c>
      <c r="G79" s="131" t="s">
        <v>6200</v>
      </c>
      <c r="H79" s="142">
        <v>3829</v>
      </c>
      <c r="I79" s="58">
        <v>7.7678433442017358E-2</v>
      </c>
      <c r="J79" s="143">
        <v>3531.5692783505156</v>
      </c>
      <c r="K79" s="46" t="s">
        <v>6171</v>
      </c>
      <c r="L79" s="47" t="s">
        <v>46</v>
      </c>
      <c r="M79" s="46" t="s">
        <v>46</v>
      </c>
      <c r="N79" s="47" t="s">
        <v>46</v>
      </c>
      <c r="O79" s="46" t="s">
        <v>46</v>
      </c>
      <c r="P79" s="47">
        <v>2000</v>
      </c>
      <c r="Q79" s="46" t="s">
        <v>1236</v>
      </c>
      <c r="R79" s="46" t="s">
        <v>412</v>
      </c>
      <c r="S79" s="46" t="s">
        <v>6153</v>
      </c>
      <c r="T79" s="144">
        <v>12.9</v>
      </c>
      <c r="U79" s="46" t="s">
        <v>1283</v>
      </c>
      <c r="V79" s="46" t="s">
        <v>1293</v>
      </c>
      <c r="W79" s="132" t="s">
        <v>57</v>
      </c>
      <c r="X79" s="144">
        <v>0.68</v>
      </c>
      <c r="Y79" s="144">
        <v>45</v>
      </c>
      <c r="Z79" s="144">
        <v>9</v>
      </c>
      <c r="AA79" s="47" t="s">
        <v>46</v>
      </c>
      <c r="AB79" s="46" t="s">
        <v>1268</v>
      </c>
      <c r="AC79" s="145">
        <v>1</v>
      </c>
      <c r="AD79" s="150" t="s">
        <v>1269</v>
      </c>
    </row>
    <row r="80" spans="1:30" ht="42" x14ac:dyDescent="0.35">
      <c r="A80" s="149" t="s">
        <v>449</v>
      </c>
      <c r="B80" s="46" t="s">
        <v>6</v>
      </c>
      <c r="C80" s="46" t="s">
        <v>334</v>
      </c>
      <c r="D80" s="46" t="s">
        <v>412</v>
      </c>
      <c r="E80" s="46" t="s">
        <v>1281</v>
      </c>
      <c r="F80" s="131" t="s">
        <v>6201</v>
      </c>
      <c r="G80" s="131" t="s">
        <v>6201</v>
      </c>
      <c r="H80" s="142">
        <v>1649</v>
      </c>
      <c r="I80" s="58">
        <v>7.7856245272048583E-2</v>
      </c>
      <c r="J80" s="143">
        <v>1520.6150515463919</v>
      </c>
      <c r="K80" s="46" t="s">
        <v>6171</v>
      </c>
      <c r="L80" s="47" t="s">
        <v>46</v>
      </c>
      <c r="M80" s="46" t="s">
        <v>46</v>
      </c>
      <c r="N80" s="47" t="s">
        <v>46</v>
      </c>
      <c r="O80" s="46" t="s">
        <v>46</v>
      </c>
      <c r="P80" s="47">
        <v>128</v>
      </c>
      <c r="Q80" s="46" t="s">
        <v>1236</v>
      </c>
      <c r="R80" s="46" t="s">
        <v>412</v>
      </c>
      <c r="S80" s="46" t="s">
        <v>6153</v>
      </c>
      <c r="T80" s="144">
        <v>11</v>
      </c>
      <c r="U80" s="46" t="s">
        <v>1295</v>
      </c>
      <c r="V80" s="46" t="s">
        <v>6202</v>
      </c>
      <c r="W80" s="132" t="s">
        <v>57</v>
      </c>
      <c r="X80" s="144">
        <v>0.47</v>
      </c>
      <c r="Y80" s="144">
        <v>28.65</v>
      </c>
      <c r="Z80" s="144">
        <v>10</v>
      </c>
      <c r="AA80" s="47" t="s">
        <v>46</v>
      </c>
      <c r="AB80" s="46" t="s">
        <v>1268</v>
      </c>
      <c r="AC80" s="145">
        <v>1</v>
      </c>
      <c r="AD80" s="150" t="s">
        <v>1269</v>
      </c>
    </row>
    <row r="81" spans="1:30" ht="42" x14ac:dyDescent="0.35">
      <c r="A81" s="149" t="s">
        <v>449</v>
      </c>
      <c r="B81" s="46" t="s">
        <v>6</v>
      </c>
      <c r="C81" s="46" t="s">
        <v>334</v>
      </c>
      <c r="D81" s="46" t="s">
        <v>412</v>
      </c>
      <c r="E81" s="46" t="s">
        <v>1281</v>
      </c>
      <c r="F81" s="131" t="s">
        <v>6203</v>
      </c>
      <c r="G81" s="131" t="s">
        <v>6203</v>
      </c>
      <c r="H81" s="142">
        <v>1649</v>
      </c>
      <c r="I81" s="58">
        <v>7.7856245272048583E-2</v>
      </c>
      <c r="J81" s="143">
        <v>1520.6150515463919</v>
      </c>
      <c r="K81" s="46" t="s">
        <v>6171</v>
      </c>
      <c r="L81" s="47" t="s">
        <v>46</v>
      </c>
      <c r="M81" s="46" t="s">
        <v>46</v>
      </c>
      <c r="N81" s="47" t="s">
        <v>46</v>
      </c>
      <c r="O81" s="46" t="s">
        <v>46</v>
      </c>
      <c r="P81" s="47">
        <v>128</v>
      </c>
      <c r="Q81" s="46" t="s">
        <v>1236</v>
      </c>
      <c r="R81" s="46" t="s">
        <v>412</v>
      </c>
      <c r="S81" s="46" t="s">
        <v>6153</v>
      </c>
      <c r="T81" s="144">
        <v>11</v>
      </c>
      <c r="U81" s="46" t="s">
        <v>1295</v>
      </c>
      <c r="V81" s="46" t="s">
        <v>6204</v>
      </c>
      <c r="W81" s="132" t="s">
        <v>57</v>
      </c>
      <c r="X81" s="144">
        <v>0.47</v>
      </c>
      <c r="Y81" s="144">
        <v>28.65</v>
      </c>
      <c r="Z81" s="144">
        <v>10</v>
      </c>
      <c r="AA81" s="47" t="s">
        <v>46</v>
      </c>
      <c r="AB81" s="46" t="s">
        <v>1268</v>
      </c>
      <c r="AC81" s="145">
        <v>1</v>
      </c>
      <c r="AD81" s="150" t="s">
        <v>1269</v>
      </c>
    </row>
    <row r="82" spans="1:30" ht="42" x14ac:dyDescent="0.35">
      <c r="A82" s="149" t="s">
        <v>449</v>
      </c>
      <c r="B82" s="46" t="s">
        <v>6</v>
      </c>
      <c r="C82" s="46" t="s">
        <v>334</v>
      </c>
      <c r="D82" s="46" t="s">
        <v>412</v>
      </c>
      <c r="E82" s="46" t="s">
        <v>1281</v>
      </c>
      <c r="F82" s="131" t="s">
        <v>6205</v>
      </c>
      <c r="G82" s="131" t="s">
        <v>6205</v>
      </c>
      <c r="H82" s="142">
        <v>1829</v>
      </c>
      <c r="I82" s="58">
        <v>7.8012096069622824E-2</v>
      </c>
      <c r="J82" s="143">
        <v>1686.3158762886599</v>
      </c>
      <c r="K82" s="46" t="s">
        <v>6171</v>
      </c>
      <c r="L82" s="47" t="s">
        <v>46</v>
      </c>
      <c r="M82" s="46" t="s">
        <v>46</v>
      </c>
      <c r="N82" s="47" t="s">
        <v>46</v>
      </c>
      <c r="O82" s="46" t="s">
        <v>46</v>
      </c>
      <c r="P82" s="47">
        <v>512</v>
      </c>
      <c r="Q82" s="46" t="s">
        <v>1236</v>
      </c>
      <c r="R82" s="46" t="s">
        <v>412</v>
      </c>
      <c r="S82" s="46" t="s">
        <v>6153</v>
      </c>
      <c r="T82" s="144">
        <v>11</v>
      </c>
      <c r="U82" s="46" t="s">
        <v>1295</v>
      </c>
      <c r="V82" s="46" t="s">
        <v>6206</v>
      </c>
      <c r="W82" s="132" t="s">
        <v>57</v>
      </c>
      <c r="X82" s="144">
        <v>0.47</v>
      </c>
      <c r="Y82" s="144">
        <v>28.65</v>
      </c>
      <c r="Z82" s="144">
        <v>10</v>
      </c>
      <c r="AA82" s="47" t="s">
        <v>46</v>
      </c>
      <c r="AB82" s="46" t="s">
        <v>1268</v>
      </c>
      <c r="AC82" s="145">
        <v>1</v>
      </c>
      <c r="AD82" s="150" t="s">
        <v>1269</v>
      </c>
    </row>
    <row r="83" spans="1:30" ht="42" x14ac:dyDescent="0.35">
      <c r="A83" s="149" t="s">
        <v>449</v>
      </c>
      <c r="B83" s="46" t="s">
        <v>6</v>
      </c>
      <c r="C83" s="46" t="s">
        <v>334</v>
      </c>
      <c r="D83" s="46" t="s">
        <v>412</v>
      </c>
      <c r="E83" s="46" t="s">
        <v>1281</v>
      </c>
      <c r="F83" s="131" t="s">
        <v>6207</v>
      </c>
      <c r="G83" s="131" t="s">
        <v>6207</v>
      </c>
      <c r="H83" s="142">
        <v>1829</v>
      </c>
      <c r="I83" s="58">
        <v>7.8012096069622824E-2</v>
      </c>
      <c r="J83" s="143">
        <v>1686.3158762886599</v>
      </c>
      <c r="K83" s="46" t="s">
        <v>6171</v>
      </c>
      <c r="L83" s="47" t="s">
        <v>46</v>
      </c>
      <c r="M83" s="46" t="s">
        <v>46</v>
      </c>
      <c r="N83" s="47" t="s">
        <v>46</v>
      </c>
      <c r="O83" s="46" t="s">
        <v>46</v>
      </c>
      <c r="P83" s="47">
        <v>512</v>
      </c>
      <c r="Q83" s="46" t="s">
        <v>1236</v>
      </c>
      <c r="R83" s="46" t="s">
        <v>412</v>
      </c>
      <c r="S83" s="46" t="s">
        <v>6153</v>
      </c>
      <c r="T83" s="144">
        <v>11</v>
      </c>
      <c r="U83" s="46" t="s">
        <v>1295</v>
      </c>
      <c r="V83" s="46" t="s">
        <v>6208</v>
      </c>
      <c r="W83" s="132" t="s">
        <v>57</v>
      </c>
      <c r="X83" s="144">
        <v>0.47</v>
      </c>
      <c r="Y83" s="144">
        <v>28.65</v>
      </c>
      <c r="Z83" s="144">
        <v>10</v>
      </c>
      <c r="AA83" s="47" t="s">
        <v>46</v>
      </c>
      <c r="AB83" s="46" t="s">
        <v>1268</v>
      </c>
      <c r="AC83" s="145">
        <v>1</v>
      </c>
      <c r="AD83" s="150" t="s">
        <v>1269</v>
      </c>
    </row>
    <row r="84" spans="1:30" ht="42" x14ac:dyDescent="0.35">
      <c r="A84" s="149" t="s">
        <v>449</v>
      </c>
      <c r="B84" s="46" t="s">
        <v>6</v>
      </c>
      <c r="C84" s="46" t="s">
        <v>334</v>
      </c>
      <c r="D84" s="46" t="s">
        <v>412</v>
      </c>
      <c r="E84" s="46" t="s">
        <v>1281</v>
      </c>
      <c r="F84" s="131" t="s">
        <v>6209</v>
      </c>
      <c r="G84" s="131" t="s">
        <v>6209</v>
      </c>
      <c r="H84" s="142">
        <v>2179</v>
      </c>
      <c r="I84" s="58">
        <v>7.7637902565728126E-2</v>
      </c>
      <c r="J84" s="143">
        <v>2009.8270103092784</v>
      </c>
      <c r="K84" s="46" t="s">
        <v>6171</v>
      </c>
      <c r="L84" s="47" t="s">
        <v>46</v>
      </c>
      <c r="M84" s="46" t="s">
        <v>46</v>
      </c>
      <c r="N84" s="47" t="s">
        <v>46</v>
      </c>
      <c r="O84" s="46" t="s">
        <v>46</v>
      </c>
      <c r="P84" s="47">
        <v>512</v>
      </c>
      <c r="Q84" s="46" t="s">
        <v>1236</v>
      </c>
      <c r="R84" s="46" t="s">
        <v>412</v>
      </c>
      <c r="S84" s="46" t="s">
        <v>6153</v>
      </c>
      <c r="T84" s="144">
        <v>11</v>
      </c>
      <c r="U84" s="46" t="s">
        <v>1295</v>
      </c>
      <c r="V84" s="46" t="s">
        <v>6210</v>
      </c>
      <c r="W84" s="132" t="s">
        <v>57</v>
      </c>
      <c r="X84" s="144">
        <v>0.47</v>
      </c>
      <c r="Y84" s="144">
        <v>28.65</v>
      </c>
      <c r="Z84" s="144">
        <v>10</v>
      </c>
      <c r="AA84" s="47" t="s">
        <v>46</v>
      </c>
      <c r="AB84" s="46" t="s">
        <v>1268</v>
      </c>
      <c r="AC84" s="145">
        <v>1</v>
      </c>
      <c r="AD84" s="150" t="s">
        <v>1269</v>
      </c>
    </row>
    <row r="85" spans="1:30" ht="42" x14ac:dyDescent="0.35">
      <c r="A85" s="149" t="s">
        <v>449</v>
      </c>
      <c r="B85" s="46" t="s">
        <v>6</v>
      </c>
      <c r="C85" s="46" t="s">
        <v>334</v>
      </c>
      <c r="D85" s="46" t="s">
        <v>412</v>
      </c>
      <c r="E85" s="46" t="s">
        <v>1281</v>
      </c>
      <c r="F85" s="131" t="s">
        <v>6211</v>
      </c>
      <c r="G85" s="131" t="s">
        <v>6211</v>
      </c>
      <c r="H85" s="142">
        <v>2179</v>
      </c>
      <c r="I85" s="58">
        <v>7.7637902565728126E-2</v>
      </c>
      <c r="J85" s="143">
        <v>2009.8270103092784</v>
      </c>
      <c r="K85" s="46" t="s">
        <v>6171</v>
      </c>
      <c r="L85" s="47" t="s">
        <v>46</v>
      </c>
      <c r="M85" s="46" t="s">
        <v>46</v>
      </c>
      <c r="N85" s="47" t="s">
        <v>46</v>
      </c>
      <c r="O85" s="46" t="s">
        <v>46</v>
      </c>
      <c r="P85" s="47">
        <v>512</v>
      </c>
      <c r="Q85" s="46" t="s">
        <v>1236</v>
      </c>
      <c r="R85" s="46" t="s">
        <v>412</v>
      </c>
      <c r="S85" s="46" t="s">
        <v>6153</v>
      </c>
      <c r="T85" s="144">
        <v>11</v>
      </c>
      <c r="U85" s="46" t="s">
        <v>1295</v>
      </c>
      <c r="V85" s="46" t="s">
        <v>6212</v>
      </c>
      <c r="W85" s="132" t="s">
        <v>57</v>
      </c>
      <c r="X85" s="144">
        <v>0.47</v>
      </c>
      <c r="Y85" s="144">
        <v>28.65</v>
      </c>
      <c r="Z85" s="144">
        <v>10</v>
      </c>
      <c r="AA85" s="47" t="s">
        <v>46</v>
      </c>
      <c r="AB85" s="46" t="s">
        <v>1268</v>
      </c>
      <c r="AC85" s="145">
        <v>1</v>
      </c>
      <c r="AD85" s="150" t="s">
        <v>1269</v>
      </c>
    </row>
    <row r="86" spans="1:30" ht="42" x14ac:dyDescent="0.35">
      <c r="A86" s="149" t="s">
        <v>449</v>
      </c>
      <c r="B86" s="46" t="s">
        <v>6</v>
      </c>
      <c r="C86" s="46" t="s">
        <v>334</v>
      </c>
      <c r="D86" s="46" t="s">
        <v>412</v>
      </c>
      <c r="E86" s="46" t="s">
        <v>1281</v>
      </c>
      <c r="F86" s="131" t="s">
        <v>6213</v>
      </c>
      <c r="G86" s="131" t="s">
        <v>6213</v>
      </c>
      <c r="H86" s="142">
        <v>2879</v>
      </c>
      <c r="I86" s="58">
        <v>7.7553990324532723E-2</v>
      </c>
      <c r="J86" s="143">
        <v>2655.7220618556703</v>
      </c>
      <c r="K86" s="46" t="s">
        <v>6171</v>
      </c>
      <c r="L86" s="47" t="s">
        <v>46</v>
      </c>
      <c r="M86" s="46" t="s">
        <v>46</v>
      </c>
      <c r="N86" s="47" t="s">
        <v>46</v>
      </c>
      <c r="O86" s="46" t="s">
        <v>46</v>
      </c>
      <c r="P86" s="47">
        <v>1000</v>
      </c>
      <c r="Q86" s="46" t="s">
        <v>1236</v>
      </c>
      <c r="R86" s="46" t="s">
        <v>412</v>
      </c>
      <c r="S86" s="46" t="s">
        <v>6153</v>
      </c>
      <c r="T86" s="144">
        <v>11</v>
      </c>
      <c r="U86" s="46" t="s">
        <v>1295</v>
      </c>
      <c r="V86" s="46" t="s">
        <v>6214</v>
      </c>
      <c r="W86" s="132" t="s">
        <v>57</v>
      </c>
      <c r="X86" s="144">
        <v>0.47</v>
      </c>
      <c r="Y86" s="144">
        <v>28.65</v>
      </c>
      <c r="Z86" s="144">
        <v>10</v>
      </c>
      <c r="AA86" s="47" t="s">
        <v>46</v>
      </c>
      <c r="AB86" s="46" t="s">
        <v>1268</v>
      </c>
      <c r="AC86" s="145">
        <v>1</v>
      </c>
      <c r="AD86" s="150" t="s">
        <v>1269</v>
      </c>
    </row>
    <row r="87" spans="1:30" ht="42" x14ac:dyDescent="0.35">
      <c r="A87" s="149" t="s">
        <v>449</v>
      </c>
      <c r="B87" s="46" t="s">
        <v>6</v>
      </c>
      <c r="C87" s="46" t="s">
        <v>334</v>
      </c>
      <c r="D87" s="46" t="s">
        <v>412</v>
      </c>
      <c r="E87" s="46" t="s">
        <v>1281</v>
      </c>
      <c r="F87" s="131" t="s">
        <v>6215</v>
      </c>
      <c r="G87" s="131" t="s">
        <v>6215</v>
      </c>
      <c r="H87" s="142">
        <v>2879</v>
      </c>
      <c r="I87" s="58">
        <v>7.7553990324532723E-2</v>
      </c>
      <c r="J87" s="143">
        <v>2655.7220618556703</v>
      </c>
      <c r="K87" s="46" t="s">
        <v>6171</v>
      </c>
      <c r="L87" s="47" t="s">
        <v>46</v>
      </c>
      <c r="M87" s="46" t="s">
        <v>46</v>
      </c>
      <c r="N87" s="47" t="s">
        <v>46</v>
      </c>
      <c r="O87" s="46" t="s">
        <v>46</v>
      </c>
      <c r="P87" s="47">
        <v>1000</v>
      </c>
      <c r="Q87" s="46" t="s">
        <v>1236</v>
      </c>
      <c r="R87" s="46" t="s">
        <v>412</v>
      </c>
      <c r="S87" s="46" t="s">
        <v>6153</v>
      </c>
      <c r="T87" s="144">
        <v>11</v>
      </c>
      <c r="U87" s="46" t="s">
        <v>1295</v>
      </c>
      <c r="V87" s="46" t="s">
        <v>6216</v>
      </c>
      <c r="W87" s="132" t="s">
        <v>57</v>
      </c>
      <c r="X87" s="144">
        <v>0.47</v>
      </c>
      <c r="Y87" s="144">
        <v>28.65</v>
      </c>
      <c r="Z87" s="144">
        <v>10</v>
      </c>
      <c r="AA87" s="47" t="s">
        <v>46</v>
      </c>
      <c r="AB87" s="46" t="s">
        <v>1268</v>
      </c>
      <c r="AC87" s="145">
        <v>1</v>
      </c>
      <c r="AD87" s="150" t="s">
        <v>1269</v>
      </c>
    </row>
    <row r="88" spans="1:30" ht="42" x14ac:dyDescent="0.35">
      <c r="A88" s="149" t="s">
        <v>449</v>
      </c>
      <c r="B88" s="46" t="s">
        <v>6</v>
      </c>
      <c r="C88" s="46" t="s">
        <v>334</v>
      </c>
      <c r="D88" s="46" t="s">
        <v>412</v>
      </c>
      <c r="E88" s="46" t="s">
        <v>1281</v>
      </c>
      <c r="F88" s="131" t="s">
        <v>6217</v>
      </c>
      <c r="G88" s="131" t="s">
        <v>6217</v>
      </c>
      <c r="H88" s="142">
        <v>3579</v>
      </c>
      <c r="I88" s="58">
        <v>7.7817855013350964E-2</v>
      </c>
      <c r="J88" s="143">
        <v>3300.4898969072169</v>
      </c>
      <c r="K88" s="46" t="s">
        <v>6171</v>
      </c>
      <c r="L88" s="47" t="s">
        <v>46</v>
      </c>
      <c r="M88" s="46" t="s">
        <v>46</v>
      </c>
      <c r="N88" s="47" t="s">
        <v>46</v>
      </c>
      <c r="O88" s="46" t="s">
        <v>46</v>
      </c>
      <c r="P88" s="47">
        <v>2000</v>
      </c>
      <c r="Q88" s="46" t="s">
        <v>1236</v>
      </c>
      <c r="R88" s="46" t="s">
        <v>412</v>
      </c>
      <c r="S88" s="46" t="s">
        <v>6153</v>
      </c>
      <c r="T88" s="144">
        <v>11</v>
      </c>
      <c r="U88" s="46" t="s">
        <v>1295</v>
      </c>
      <c r="V88" s="46" t="s">
        <v>6218</v>
      </c>
      <c r="W88" s="132" t="s">
        <v>57</v>
      </c>
      <c r="X88" s="144">
        <v>0.47</v>
      </c>
      <c r="Y88" s="144">
        <v>28.65</v>
      </c>
      <c r="Z88" s="144">
        <v>10</v>
      </c>
      <c r="AA88" s="47" t="s">
        <v>46</v>
      </c>
      <c r="AB88" s="46" t="s">
        <v>1268</v>
      </c>
      <c r="AC88" s="145">
        <v>1</v>
      </c>
      <c r="AD88" s="150" t="s">
        <v>1269</v>
      </c>
    </row>
    <row r="89" spans="1:30" ht="42" x14ac:dyDescent="0.35">
      <c r="A89" s="149" t="s">
        <v>449</v>
      </c>
      <c r="B89" s="46" t="s">
        <v>6</v>
      </c>
      <c r="C89" s="46" t="s">
        <v>334</v>
      </c>
      <c r="D89" s="46" t="s">
        <v>412</v>
      </c>
      <c r="E89" s="46" t="s">
        <v>1281</v>
      </c>
      <c r="F89" s="131" t="s">
        <v>5463</v>
      </c>
      <c r="G89" s="131" t="s">
        <v>5463</v>
      </c>
      <c r="H89" s="142">
        <v>3579</v>
      </c>
      <c r="I89" s="58">
        <v>7.7817855013350964E-2</v>
      </c>
      <c r="J89" s="143">
        <v>3300.4898969072169</v>
      </c>
      <c r="K89" s="46" t="s">
        <v>6171</v>
      </c>
      <c r="L89" s="47" t="s">
        <v>46</v>
      </c>
      <c r="M89" s="46" t="s">
        <v>46</v>
      </c>
      <c r="N89" s="47" t="s">
        <v>46</v>
      </c>
      <c r="O89" s="46" t="s">
        <v>46</v>
      </c>
      <c r="P89" s="47">
        <v>2000</v>
      </c>
      <c r="Q89" s="46" t="s">
        <v>1236</v>
      </c>
      <c r="R89" s="46" t="s">
        <v>412</v>
      </c>
      <c r="S89" s="46" t="s">
        <v>6153</v>
      </c>
      <c r="T89" s="144">
        <v>11</v>
      </c>
      <c r="U89" s="46" t="s">
        <v>1295</v>
      </c>
      <c r="V89" s="46" t="s">
        <v>6219</v>
      </c>
      <c r="W89" s="132" t="s">
        <v>57</v>
      </c>
      <c r="X89" s="144">
        <v>0.47</v>
      </c>
      <c r="Y89" s="144">
        <v>28.65</v>
      </c>
      <c r="Z89" s="144">
        <v>10</v>
      </c>
      <c r="AA89" s="47" t="s">
        <v>46</v>
      </c>
      <c r="AB89" s="46" t="s">
        <v>1268</v>
      </c>
      <c r="AC89" s="145">
        <v>1</v>
      </c>
      <c r="AD89" s="150" t="s">
        <v>1269</v>
      </c>
    </row>
    <row r="90" spans="1:30" ht="42" x14ac:dyDescent="0.35">
      <c r="A90" s="149" t="s">
        <v>449</v>
      </c>
      <c r="B90" s="46" t="s">
        <v>6</v>
      </c>
      <c r="C90" s="46" t="s">
        <v>334</v>
      </c>
      <c r="D90" s="46" t="s">
        <v>412</v>
      </c>
      <c r="E90" s="46" t="s">
        <v>1281</v>
      </c>
      <c r="F90" s="131" t="s">
        <v>6220</v>
      </c>
      <c r="G90" s="131" t="s">
        <v>6220</v>
      </c>
      <c r="H90" s="142">
        <v>2149</v>
      </c>
      <c r="I90" s="58">
        <v>7.7875012592766579E-2</v>
      </c>
      <c r="J90" s="143">
        <v>1981.6465979381446</v>
      </c>
      <c r="K90" s="46" t="s">
        <v>6171</v>
      </c>
      <c r="L90" s="47" t="s">
        <v>46</v>
      </c>
      <c r="M90" s="46" t="s">
        <v>46</v>
      </c>
      <c r="N90" s="47" t="s">
        <v>46</v>
      </c>
      <c r="O90" s="46" t="s">
        <v>46</v>
      </c>
      <c r="P90" s="47">
        <v>128</v>
      </c>
      <c r="Q90" s="46" t="s">
        <v>1236</v>
      </c>
      <c r="R90" s="46" t="s">
        <v>412</v>
      </c>
      <c r="S90" s="46" t="s">
        <v>6153</v>
      </c>
      <c r="T90" s="144">
        <v>12.9</v>
      </c>
      <c r="U90" s="46" t="s">
        <v>1283</v>
      </c>
      <c r="V90" s="46" t="s">
        <v>1296</v>
      </c>
      <c r="W90" s="132" t="s">
        <v>57</v>
      </c>
      <c r="X90" s="144">
        <v>0.68</v>
      </c>
      <c r="Y90" s="144">
        <v>45</v>
      </c>
      <c r="Z90" s="144">
        <v>9</v>
      </c>
      <c r="AA90" s="47" t="s">
        <v>46</v>
      </c>
      <c r="AB90" s="46" t="s">
        <v>1268</v>
      </c>
      <c r="AC90" s="145">
        <v>1</v>
      </c>
      <c r="AD90" s="150" t="s">
        <v>1269</v>
      </c>
    </row>
    <row r="91" spans="1:30" ht="42" x14ac:dyDescent="0.35">
      <c r="A91" s="149" t="s">
        <v>449</v>
      </c>
      <c r="B91" s="46" t="s">
        <v>6</v>
      </c>
      <c r="C91" s="46" t="s">
        <v>334</v>
      </c>
      <c r="D91" s="46" t="s">
        <v>412</v>
      </c>
      <c r="E91" s="46" t="s">
        <v>1281</v>
      </c>
      <c r="F91" s="131" t="s">
        <v>6221</v>
      </c>
      <c r="G91" s="131" t="s">
        <v>6221</v>
      </c>
      <c r="H91" s="142">
        <v>2149</v>
      </c>
      <c r="I91" s="58">
        <v>7.7875012592766579E-2</v>
      </c>
      <c r="J91" s="143">
        <v>1981.6465979381446</v>
      </c>
      <c r="K91" s="46" t="s">
        <v>6171</v>
      </c>
      <c r="L91" s="47" t="s">
        <v>46</v>
      </c>
      <c r="M91" s="46" t="s">
        <v>46</v>
      </c>
      <c r="N91" s="47" t="s">
        <v>46</v>
      </c>
      <c r="O91" s="46" t="s">
        <v>46</v>
      </c>
      <c r="P91" s="47">
        <v>128</v>
      </c>
      <c r="Q91" s="46" t="s">
        <v>1236</v>
      </c>
      <c r="R91" s="46" t="s">
        <v>412</v>
      </c>
      <c r="S91" s="46" t="s">
        <v>6153</v>
      </c>
      <c r="T91" s="144">
        <v>12.9</v>
      </c>
      <c r="U91" s="46" t="s">
        <v>1283</v>
      </c>
      <c r="V91" s="46" t="s">
        <v>1297</v>
      </c>
      <c r="W91" s="132" t="s">
        <v>57</v>
      </c>
      <c r="X91" s="144">
        <v>0.68</v>
      </c>
      <c r="Y91" s="144">
        <v>45</v>
      </c>
      <c r="Z91" s="144">
        <v>9</v>
      </c>
      <c r="AA91" s="47" t="s">
        <v>46</v>
      </c>
      <c r="AB91" s="46" t="s">
        <v>1268</v>
      </c>
      <c r="AC91" s="145">
        <v>1</v>
      </c>
      <c r="AD91" s="150" t="s">
        <v>1269</v>
      </c>
    </row>
    <row r="92" spans="1:30" ht="42" x14ac:dyDescent="0.35">
      <c r="A92" s="149" t="s">
        <v>449</v>
      </c>
      <c r="B92" s="46" t="s">
        <v>6</v>
      </c>
      <c r="C92" s="46" t="s">
        <v>334</v>
      </c>
      <c r="D92" s="46" t="s">
        <v>412</v>
      </c>
      <c r="E92" s="46" t="s">
        <v>1281</v>
      </c>
      <c r="F92" s="131" t="s">
        <v>6222</v>
      </c>
      <c r="G92" s="131" t="s">
        <v>6222</v>
      </c>
      <c r="H92" s="142">
        <v>2329</v>
      </c>
      <c r="I92" s="58">
        <v>7.7511962569661724E-2</v>
      </c>
      <c r="J92" s="143">
        <v>2148.4746391752578</v>
      </c>
      <c r="K92" s="46" t="s">
        <v>6171</v>
      </c>
      <c r="L92" s="47" t="s">
        <v>46</v>
      </c>
      <c r="M92" s="46" t="s">
        <v>46</v>
      </c>
      <c r="N92" s="47" t="s">
        <v>46</v>
      </c>
      <c r="O92" s="46" t="s">
        <v>46</v>
      </c>
      <c r="P92" s="47">
        <v>256</v>
      </c>
      <c r="Q92" s="46" t="s">
        <v>1236</v>
      </c>
      <c r="R92" s="46" t="s">
        <v>412</v>
      </c>
      <c r="S92" s="46" t="s">
        <v>6153</v>
      </c>
      <c r="T92" s="144">
        <v>12.9</v>
      </c>
      <c r="U92" s="46" t="s">
        <v>1283</v>
      </c>
      <c r="V92" s="46" t="s">
        <v>1299</v>
      </c>
      <c r="W92" s="132" t="s">
        <v>57</v>
      </c>
      <c r="X92" s="144">
        <v>0.68</v>
      </c>
      <c r="Y92" s="144">
        <v>45</v>
      </c>
      <c r="Z92" s="144">
        <v>9</v>
      </c>
      <c r="AA92" s="47" t="s">
        <v>46</v>
      </c>
      <c r="AB92" s="46" t="s">
        <v>1268</v>
      </c>
      <c r="AC92" s="145">
        <v>1</v>
      </c>
      <c r="AD92" s="150" t="s">
        <v>1269</v>
      </c>
    </row>
    <row r="93" spans="1:30" ht="42" x14ac:dyDescent="0.35">
      <c r="A93" s="149" t="s">
        <v>449</v>
      </c>
      <c r="B93" s="46" t="s">
        <v>6</v>
      </c>
      <c r="C93" s="46" t="s">
        <v>334</v>
      </c>
      <c r="D93" s="46" t="s">
        <v>412</v>
      </c>
      <c r="E93" s="46" t="s">
        <v>1281</v>
      </c>
      <c r="F93" s="131" t="s">
        <v>6223</v>
      </c>
      <c r="G93" s="131" t="s">
        <v>6223</v>
      </c>
      <c r="H93" s="142">
        <v>2329</v>
      </c>
      <c r="I93" s="58">
        <v>7.7511962569661724E-2</v>
      </c>
      <c r="J93" s="143">
        <v>2148.4746391752578</v>
      </c>
      <c r="K93" s="46" t="s">
        <v>6171</v>
      </c>
      <c r="L93" s="47" t="s">
        <v>46</v>
      </c>
      <c r="M93" s="46" t="s">
        <v>46</v>
      </c>
      <c r="N93" s="47" t="s">
        <v>46</v>
      </c>
      <c r="O93" s="46" t="s">
        <v>46</v>
      </c>
      <c r="P93" s="47">
        <v>256</v>
      </c>
      <c r="Q93" s="46" t="s">
        <v>1236</v>
      </c>
      <c r="R93" s="46" t="s">
        <v>412</v>
      </c>
      <c r="S93" s="46" t="s">
        <v>6153</v>
      </c>
      <c r="T93" s="144">
        <v>12.9</v>
      </c>
      <c r="U93" s="46" t="s">
        <v>1283</v>
      </c>
      <c r="V93" s="46" t="s">
        <v>1300</v>
      </c>
      <c r="W93" s="132" t="s">
        <v>57</v>
      </c>
      <c r="X93" s="144">
        <v>0.68</v>
      </c>
      <c r="Y93" s="144">
        <v>45</v>
      </c>
      <c r="Z93" s="144">
        <v>9</v>
      </c>
      <c r="AA93" s="47" t="s">
        <v>46</v>
      </c>
      <c r="AB93" s="46" t="s">
        <v>1268</v>
      </c>
      <c r="AC93" s="145">
        <v>1</v>
      </c>
      <c r="AD93" s="150" t="s">
        <v>1269</v>
      </c>
    </row>
    <row r="94" spans="1:30" ht="42" x14ac:dyDescent="0.35">
      <c r="A94" s="149" t="s">
        <v>449</v>
      </c>
      <c r="B94" s="46" t="s">
        <v>6</v>
      </c>
      <c r="C94" s="46" t="s">
        <v>334</v>
      </c>
      <c r="D94" s="46" t="s">
        <v>412</v>
      </c>
      <c r="E94" s="46" t="s">
        <v>1281</v>
      </c>
      <c r="F94" s="131" t="s">
        <v>6224</v>
      </c>
      <c r="G94" s="131" t="s">
        <v>6224</v>
      </c>
      <c r="H94" s="142">
        <v>2679</v>
      </c>
      <c r="I94" s="58">
        <v>7.7693707838360812E-2</v>
      </c>
      <c r="J94" s="143">
        <v>2470.8585567010314</v>
      </c>
      <c r="K94" s="46" t="s">
        <v>6171</v>
      </c>
      <c r="L94" s="47" t="s">
        <v>46</v>
      </c>
      <c r="M94" s="46" t="s">
        <v>46</v>
      </c>
      <c r="N94" s="47" t="s">
        <v>46</v>
      </c>
      <c r="O94" s="46" t="s">
        <v>46</v>
      </c>
      <c r="P94" s="47">
        <v>512</v>
      </c>
      <c r="Q94" s="46" t="s">
        <v>1236</v>
      </c>
      <c r="R94" s="46" t="s">
        <v>412</v>
      </c>
      <c r="S94" s="46" t="s">
        <v>6153</v>
      </c>
      <c r="T94" s="144">
        <v>12.9</v>
      </c>
      <c r="U94" s="46" t="s">
        <v>1283</v>
      </c>
      <c r="V94" s="46" t="s">
        <v>1301</v>
      </c>
      <c r="W94" s="132" t="s">
        <v>57</v>
      </c>
      <c r="X94" s="144">
        <v>0.68</v>
      </c>
      <c r="Y94" s="144">
        <v>45</v>
      </c>
      <c r="Z94" s="144">
        <v>9</v>
      </c>
      <c r="AA94" s="47" t="s">
        <v>46</v>
      </c>
      <c r="AB94" s="46" t="s">
        <v>1268</v>
      </c>
      <c r="AC94" s="145">
        <v>1</v>
      </c>
      <c r="AD94" s="150" t="s">
        <v>1269</v>
      </c>
    </row>
    <row r="95" spans="1:30" ht="42" x14ac:dyDescent="0.35">
      <c r="A95" s="149" t="s">
        <v>449</v>
      </c>
      <c r="B95" s="46" t="s">
        <v>6</v>
      </c>
      <c r="C95" s="46" t="s">
        <v>334</v>
      </c>
      <c r="D95" s="46" t="s">
        <v>412</v>
      </c>
      <c r="E95" s="46" t="s">
        <v>1281</v>
      </c>
      <c r="F95" s="131" t="s">
        <v>6225</v>
      </c>
      <c r="G95" s="131" t="s">
        <v>6225</v>
      </c>
      <c r="H95" s="142">
        <v>2679</v>
      </c>
      <c r="I95" s="58">
        <v>7.7693707838360812E-2</v>
      </c>
      <c r="J95" s="143">
        <v>2470.8585567010314</v>
      </c>
      <c r="K95" s="46" t="s">
        <v>6171</v>
      </c>
      <c r="L95" s="47" t="s">
        <v>46</v>
      </c>
      <c r="M95" s="46" t="s">
        <v>46</v>
      </c>
      <c r="N95" s="47" t="s">
        <v>46</v>
      </c>
      <c r="O95" s="46" t="s">
        <v>46</v>
      </c>
      <c r="P95" s="47">
        <v>512</v>
      </c>
      <c r="Q95" s="46" t="s">
        <v>1236</v>
      </c>
      <c r="R95" s="46" t="s">
        <v>412</v>
      </c>
      <c r="S95" s="46" t="s">
        <v>6153</v>
      </c>
      <c r="T95" s="144">
        <v>12.9</v>
      </c>
      <c r="U95" s="46" t="s">
        <v>1283</v>
      </c>
      <c r="V95" s="46" t="s">
        <v>1302</v>
      </c>
      <c r="W95" s="132" t="s">
        <v>57</v>
      </c>
      <c r="X95" s="144">
        <v>0.68</v>
      </c>
      <c r="Y95" s="144">
        <v>45</v>
      </c>
      <c r="Z95" s="144">
        <v>9</v>
      </c>
      <c r="AA95" s="47" t="s">
        <v>46</v>
      </c>
      <c r="AB95" s="46" t="s">
        <v>1268</v>
      </c>
      <c r="AC95" s="145">
        <v>1</v>
      </c>
      <c r="AD95" s="150" t="s">
        <v>1269</v>
      </c>
    </row>
    <row r="96" spans="1:30" ht="42" x14ac:dyDescent="0.35">
      <c r="A96" s="149" t="s">
        <v>449</v>
      </c>
      <c r="B96" s="46" t="s">
        <v>6</v>
      </c>
      <c r="C96" s="46" t="s">
        <v>334</v>
      </c>
      <c r="D96" s="46" t="s">
        <v>412</v>
      </c>
      <c r="E96" s="46" t="s">
        <v>1281</v>
      </c>
      <c r="F96" s="131" t="s">
        <v>6226</v>
      </c>
      <c r="G96" s="131" t="s">
        <v>6226</v>
      </c>
      <c r="H96" s="142">
        <v>3399</v>
      </c>
      <c r="I96" s="58">
        <v>7.7731958762886522E-2</v>
      </c>
      <c r="J96" s="143">
        <v>3134.7890721649487</v>
      </c>
      <c r="K96" s="46" t="s">
        <v>6171</v>
      </c>
      <c r="L96" s="47" t="s">
        <v>46</v>
      </c>
      <c r="M96" s="46" t="s">
        <v>46</v>
      </c>
      <c r="N96" s="47" t="s">
        <v>46</v>
      </c>
      <c r="O96" s="46" t="s">
        <v>46</v>
      </c>
      <c r="P96" s="47">
        <v>1000</v>
      </c>
      <c r="Q96" s="46" t="s">
        <v>1236</v>
      </c>
      <c r="R96" s="46" t="s">
        <v>412</v>
      </c>
      <c r="S96" s="46" t="s">
        <v>6153</v>
      </c>
      <c r="T96" s="144">
        <v>12.9</v>
      </c>
      <c r="U96" s="46" t="s">
        <v>1283</v>
      </c>
      <c r="V96" s="46" t="s">
        <v>1303</v>
      </c>
      <c r="W96" s="132" t="s">
        <v>57</v>
      </c>
      <c r="X96" s="144">
        <v>0.68</v>
      </c>
      <c r="Y96" s="144">
        <v>45</v>
      </c>
      <c r="Z96" s="144">
        <v>9</v>
      </c>
      <c r="AA96" s="47" t="s">
        <v>46</v>
      </c>
      <c r="AB96" s="46" t="s">
        <v>1268</v>
      </c>
      <c r="AC96" s="145">
        <v>1</v>
      </c>
      <c r="AD96" s="150" t="s">
        <v>1269</v>
      </c>
    </row>
    <row r="97" spans="1:30" ht="42" x14ac:dyDescent="0.35">
      <c r="A97" s="149" t="s">
        <v>449</v>
      </c>
      <c r="B97" s="46" t="s">
        <v>6</v>
      </c>
      <c r="C97" s="46" t="s">
        <v>334</v>
      </c>
      <c r="D97" s="46" t="s">
        <v>412</v>
      </c>
      <c r="E97" s="46" t="s">
        <v>1281</v>
      </c>
      <c r="F97" s="131" t="s">
        <v>6227</v>
      </c>
      <c r="G97" s="131" t="s">
        <v>6227</v>
      </c>
      <c r="H97" s="142">
        <v>3399</v>
      </c>
      <c r="I97" s="58">
        <v>7.7731958762886522E-2</v>
      </c>
      <c r="J97" s="143">
        <v>3134.7890721649487</v>
      </c>
      <c r="K97" s="46" t="s">
        <v>6171</v>
      </c>
      <c r="L97" s="47" t="s">
        <v>46</v>
      </c>
      <c r="M97" s="46" t="s">
        <v>46</v>
      </c>
      <c r="N97" s="47" t="s">
        <v>46</v>
      </c>
      <c r="O97" s="46" t="s">
        <v>46</v>
      </c>
      <c r="P97" s="47">
        <v>1000</v>
      </c>
      <c r="Q97" s="46" t="s">
        <v>1236</v>
      </c>
      <c r="R97" s="46" t="s">
        <v>412</v>
      </c>
      <c r="S97" s="46" t="s">
        <v>6153</v>
      </c>
      <c r="T97" s="144">
        <v>12.9</v>
      </c>
      <c r="U97" s="46" t="s">
        <v>1283</v>
      </c>
      <c r="V97" s="46" t="s">
        <v>1304</v>
      </c>
      <c r="W97" s="132" t="s">
        <v>57</v>
      </c>
      <c r="X97" s="144">
        <v>0.68</v>
      </c>
      <c r="Y97" s="144">
        <v>45</v>
      </c>
      <c r="Z97" s="144">
        <v>9</v>
      </c>
      <c r="AA97" s="47" t="s">
        <v>46</v>
      </c>
      <c r="AB97" s="46" t="s">
        <v>1268</v>
      </c>
      <c r="AC97" s="145">
        <v>1</v>
      </c>
      <c r="AD97" s="150" t="s">
        <v>1269</v>
      </c>
    </row>
    <row r="98" spans="1:30" ht="42" x14ac:dyDescent="0.35">
      <c r="A98" s="149" t="s">
        <v>449</v>
      </c>
      <c r="B98" s="46" t="s">
        <v>6</v>
      </c>
      <c r="C98" s="46" t="s">
        <v>334</v>
      </c>
      <c r="D98" s="46" t="s">
        <v>412</v>
      </c>
      <c r="E98" s="46" t="s">
        <v>1281</v>
      </c>
      <c r="F98" s="131" t="s">
        <v>6228</v>
      </c>
      <c r="G98" s="131" t="s">
        <v>6228</v>
      </c>
      <c r="H98" s="142">
        <v>4099</v>
      </c>
      <c r="I98" s="58">
        <v>7.7656959328777544E-2</v>
      </c>
      <c r="J98" s="143">
        <v>3780.6841237113408</v>
      </c>
      <c r="K98" s="46" t="s">
        <v>6171</v>
      </c>
      <c r="L98" s="47" t="s">
        <v>46</v>
      </c>
      <c r="M98" s="46" t="s">
        <v>46</v>
      </c>
      <c r="N98" s="47" t="s">
        <v>46</v>
      </c>
      <c r="O98" s="46" t="s">
        <v>46</v>
      </c>
      <c r="P98" s="47">
        <v>2000</v>
      </c>
      <c r="Q98" s="46" t="s">
        <v>1236</v>
      </c>
      <c r="R98" s="46" t="s">
        <v>412</v>
      </c>
      <c r="S98" s="46" t="s">
        <v>6153</v>
      </c>
      <c r="T98" s="144">
        <v>12.9</v>
      </c>
      <c r="U98" s="46" t="s">
        <v>1283</v>
      </c>
      <c r="V98" s="46" t="s">
        <v>1305</v>
      </c>
      <c r="W98" s="132" t="s">
        <v>57</v>
      </c>
      <c r="X98" s="144">
        <v>0.68</v>
      </c>
      <c r="Y98" s="144">
        <v>45</v>
      </c>
      <c r="Z98" s="144">
        <v>9</v>
      </c>
      <c r="AA98" s="47" t="s">
        <v>46</v>
      </c>
      <c r="AB98" s="46" t="s">
        <v>1268</v>
      </c>
      <c r="AC98" s="145">
        <v>1</v>
      </c>
      <c r="AD98" s="150" t="s">
        <v>1269</v>
      </c>
    </row>
    <row r="99" spans="1:30" ht="42" x14ac:dyDescent="0.35">
      <c r="A99" s="149" t="s">
        <v>449</v>
      </c>
      <c r="B99" s="46" t="s">
        <v>6</v>
      </c>
      <c r="C99" s="46" t="s">
        <v>334</v>
      </c>
      <c r="D99" s="46" t="s">
        <v>412</v>
      </c>
      <c r="E99" s="46" t="s">
        <v>1281</v>
      </c>
      <c r="F99" s="131" t="s">
        <v>6229</v>
      </c>
      <c r="G99" s="131" t="s">
        <v>6229</v>
      </c>
      <c r="H99" s="142">
        <v>4099</v>
      </c>
      <c r="I99" s="58">
        <v>7.7656959328777544E-2</v>
      </c>
      <c r="J99" s="143">
        <v>3780.6841237113408</v>
      </c>
      <c r="K99" s="46" t="s">
        <v>6171</v>
      </c>
      <c r="L99" s="47" t="s">
        <v>46</v>
      </c>
      <c r="M99" s="46" t="s">
        <v>46</v>
      </c>
      <c r="N99" s="47" t="s">
        <v>46</v>
      </c>
      <c r="O99" s="46" t="s">
        <v>46</v>
      </c>
      <c r="P99" s="47">
        <v>2000</v>
      </c>
      <c r="Q99" s="46" t="s">
        <v>1236</v>
      </c>
      <c r="R99" s="46" t="s">
        <v>412</v>
      </c>
      <c r="S99" s="46" t="s">
        <v>6153</v>
      </c>
      <c r="T99" s="144">
        <v>12.9</v>
      </c>
      <c r="U99" s="46" t="s">
        <v>1283</v>
      </c>
      <c r="V99" s="46" t="s">
        <v>1306</v>
      </c>
      <c r="W99" s="132" t="s">
        <v>57</v>
      </c>
      <c r="X99" s="144">
        <v>0.68</v>
      </c>
      <c r="Y99" s="144">
        <v>45</v>
      </c>
      <c r="Z99" s="144">
        <v>9</v>
      </c>
      <c r="AA99" s="47" t="s">
        <v>46</v>
      </c>
      <c r="AB99" s="46" t="s">
        <v>1268</v>
      </c>
      <c r="AC99" s="145">
        <v>1</v>
      </c>
      <c r="AD99" s="150" t="s">
        <v>1269</v>
      </c>
    </row>
    <row r="100" spans="1:30" ht="154" x14ac:dyDescent="0.35">
      <c r="A100" s="149" t="s">
        <v>449</v>
      </c>
      <c r="B100" s="46" t="s">
        <v>6</v>
      </c>
      <c r="C100" s="46" t="s">
        <v>334</v>
      </c>
      <c r="D100" s="46" t="s">
        <v>412</v>
      </c>
      <c r="E100" s="46" t="s">
        <v>5452</v>
      </c>
      <c r="F100" s="131" t="s">
        <v>5453</v>
      </c>
      <c r="G100" s="131" t="s">
        <v>5453</v>
      </c>
      <c r="H100" s="142">
        <v>749</v>
      </c>
      <c r="I100" s="58">
        <v>7.7458329318816771E-2</v>
      </c>
      <c r="J100" s="143">
        <v>690.98371134020624</v>
      </c>
      <c r="K100" s="46" t="s">
        <v>6118</v>
      </c>
      <c r="L100" s="47" t="s">
        <v>46</v>
      </c>
      <c r="M100" s="46" t="s">
        <v>46</v>
      </c>
      <c r="N100" s="47" t="s">
        <v>46</v>
      </c>
      <c r="O100" s="46" t="s">
        <v>46</v>
      </c>
      <c r="P100" s="47">
        <v>64</v>
      </c>
      <c r="Q100" s="46" t="s">
        <v>4333</v>
      </c>
      <c r="R100" s="46" t="s">
        <v>412</v>
      </c>
      <c r="S100" s="46" t="s">
        <v>5067</v>
      </c>
      <c r="T100" s="144">
        <v>10.9</v>
      </c>
      <c r="U100" s="46" t="s">
        <v>6119</v>
      </c>
      <c r="V100" s="46" t="s">
        <v>6120</v>
      </c>
      <c r="W100" s="132" t="s">
        <v>57</v>
      </c>
      <c r="X100" s="144">
        <v>0.46800000000000003</v>
      </c>
      <c r="Y100" s="144">
        <v>20</v>
      </c>
      <c r="Z100" s="144">
        <v>28.6</v>
      </c>
      <c r="AA100" s="47" t="s">
        <v>46</v>
      </c>
      <c r="AB100" s="46" t="s">
        <v>6121</v>
      </c>
      <c r="AC100" s="145">
        <v>1</v>
      </c>
      <c r="AD100" s="150" t="s">
        <v>1269</v>
      </c>
    </row>
    <row r="101" spans="1:30" ht="154" x14ac:dyDescent="0.35">
      <c r="A101" s="149" t="s">
        <v>449</v>
      </c>
      <c r="B101" s="46" t="s">
        <v>6</v>
      </c>
      <c r="C101" s="46" t="s">
        <v>334</v>
      </c>
      <c r="D101" s="46" t="s">
        <v>412</v>
      </c>
      <c r="E101" s="46" t="s">
        <v>5452</v>
      </c>
      <c r="F101" s="131" t="s">
        <v>6122</v>
      </c>
      <c r="G101" s="131" t="s">
        <v>6122</v>
      </c>
      <c r="H101" s="142">
        <v>749</v>
      </c>
      <c r="I101" s="58">
        <v>7.7458329318816771E-2</v>
      </c>
      <c r="J101" s="143">
        <v>690.98371134020624</v>
      </c>
      <c r="K101" s="46" t="s">
        <v>6118</v>
      </c>
      <c r="L101" s="47" t="s">
        <v>46</v>
      </c>
      <c r="M101" s="46" t="s">
        <v>46</v>
      </c>
      <c r="N101" s="47" t="s">
        <v>46</v>
      </c>
      <c r="O101" s="46" t="s">
        <v>46</v>
      </c>
      <c r="P101" s="47">
        <v>64</v>
      </c>
      <c r="Q101" s="46" t="s">
        <v>4333</v>
      </c>
      <c r="R101" s="46" t="s">
        <v>412</v>
      </c>
      <c r="S101" s="46" t="s">
        <v>5067</v>
      </c>
      <c r="T101" s="144">
        <v>10.9</v>
      </c>
      <c r="U101" s="46" t="s">
        <v>6119</v>
      </c>
      <c r="V101" s="46" t="s">
        <v>6123</v>
      </c>
      <c r="W101" s="132" t="s">
        <v>57</v>
      </c>
      <c r="X101" s="144">
        <v>0.46800000000000003</v>
      </c>
      <c r="Y101" s="144">
        <v>20</v>
      </c>
      <c r="Z101" s="144">
        <v>28.6</v>
      </c>
      <c r="AA101" s="47" t="s">
        <v>46</v>
      </c>
      <c r="AB101" s="46" t="s">
        <v>6121</v>
      </c>
      <c r="AC101" s="145">
        <v>1</v>
      </c>
      <c r="AD101" s="150" t="s">
        <v>1269</v>
      </c>
    </row>
    <row r="102" spans="1:30" ht="154" x14ac:dyDescent="0.35">
      <c r="A102" s="149" t="s">
        <v>449</v>
      </c>
      <c r="B102" s="46" t="s">
        <v>6</v>
      </c>
      <c r="C102" s="46" t="s">
        <v>334</v>
      </c>
      <c r="D102" s="46" t="s">
        <v>412</v>
      </c>
      <c r="E102" s="46" t="s">
        <v>5452</v>
      </c>
      <c r="F102" s="131" t="s">
        <v>6124</v>
      </c>
      <c r="G102" s="131" t="s">
        <v>6124</v>
      </c>
      <c r="H102" s="142">
        <v>749</v>
      </c>
      <c r="I102" s="58">
        <v>7.7458329318816771E-2</v>
      </c>
      <c r="J102" s="143">
        <v>690.98371134020624</v>
      </c>
      <c r="K102" s="46" t="s">
        <v>6118</v>
      </c>
      <c r="L102" s="47" t="s">
        <v>46</v>
      </c>
      <c r="M102" s="46" t="s">
        <v>46</v>
      </c>
      <c r="N102" s="47" t="s">
        <v>46</v>
      </c>
      <c r="O102" s="46" t="s">
        <v>46</v>
      </c>
      <c r="P102" s="47">
        <v>64</v>
      </c>
      <c r="Q102" s="46" t="s">
        <v>4333</v>
      </c>
      <c r="R102" s="46" t="s">
        <v>412</v>
      </c>
      <c r="S102" s="46" t="s">
        <v>5067</v>
      </c>
      <c r="T102" s="144">
        <v>10.9</v>
      </c>
      <c r="U102" s="46" t="s">
        <v>6119</v>
      </c>
      <c r="V102" s="46" t="s">
        <v>6125</v>
      </c>
      <c r="W102" s="132" t="s">
        <v>57</v>
      </c>
      <c r="X102" s="144">
        <v>0.46800000000000003</v>
      </c>
      <c r="Y102" s="144">
        <v>20</v>
      </c>
      <c r="Z102" s="144">
        <v>28.6</v>
      </c>
      <c r="AA102" s="47" t="s">
        <v>46</v>
      </c>
      <c r="AB102" s="46" t="s">
        <v>6121</v>
      </c>
      <c r="AC102" s="145">
        <v>1</v>
      </c>
      <c r="AD102" s="150" t="s">
        <v>1269</v>
      </c>
    </row>
    <row r="103" spans="1:30" ht="154" x14ac:dyDescent="0.35">
      <c r="A103" s="149" t="s">
        <v>449</v>
      </c>
      <c r="B103" s="46" t="s">
        <v>6</v>
      </c>
      <c r="C103" s="46" t="s">
        <v>334</v>
      </c>
      <c r="D103" s="46" t="s">
        <v>412</v>
      </c>
      <c r="E103" s="46" t="s">
        <v>5452</v>
      </c>
      <c r="F103" s="131" t="s">
        <v>6126</v>
      </c>
      <c r="G103" s="131" t="s">
        <v>6126</v>
      </c>
      <c r="H103" s="142">
        <v>749</v>
      </c>
      <c r="I103" s="58">
        <v>7.7458329318816771E-2</v>
      </c>
      <c r="J103" s="143">
        <v>690.98371134020624</v>
      </c>
      <c r="K103" s="46" t="s">
        <v>6118</v>
      </c>
      <c r="L103" s="47" t="s">
        <v>46</v>
      </c>
      <c r="M103" s="46" t="s">
        <v>46</v>
      </c>
      <c r="N103" s="47" t="s">
        <v>46</v>
      </c>
      <c r="O103" s="46" t="s">
        <v>46</v>
      </c>
      <c r="P103" s="47">
        <v>64</v>
      </c>
      <c r="Q103" s="46" t="s">
        <v>4333</v>
      </c>
      <c r="R103" s="46" t="s">
        <v>412</v>
      </c>
      <c r="S103" s="46" t="s">
        <v>5067</v>
      </c>
      <c r="T103" s="144">
        <v>10.9</v>
      </c>
      <c r="U103" s="46" t="s">
        <v>6119</v>
      </c>
      <c r="V103" s="46" t="s">
        <v>6127</v>
      </c>
      <c r="W103" s="132" t="s">
        <v>57</v>
      </c>
      <c r="X103" s="144">
        <v>0.46800000000000003</v>
      </c>
      <c r="Y103" s="144">
        <v>20</v>
      </c>
      <c r="Z103" s="144">
        <v>28.6</v>
      </c>
      <c r="AA103" s="47" t="s">
        <v>46</v>
      </c>
      <c r="AB103" s="46" t="s">
        <v>6121</v>
      </c>
      <c r="AC103" s="145">
        <v>1</v>
      </c>
      <c r="AD103" s="150" t="s">
        <v>1269</v>
      </c>
    </row>
    <row r="104" spans="1:30" ht="154" x14ac:dyDescent="0.35">
      <c r="A104" s="149" t="s">
        <v>449</v>
      </c>
      <c r="B104" s="46" t="s">
        <v>6</v>
      </c>
      <c r="C104" s="46" t="s">
        <v>334</v>
      </c>
      <c r="D104" s="46" t="s">
        <v>412</v>
      </c>
      <c r="E104" s="46" t="s">
        <v>5452</v>
      </c>
      <c r="F104" s="131" t="s">
        <v>6128</v>
      </c>
      <c r="G104" s="131" t="s">
        <v>6128</v>
      </c>
      <c r="H104" s="142">
        <v>999</v>
      </c>
      <c r="I104" s="58">
        <v>7.8142265977317452E-2</v>
      </c>
      <c r="J104" s="143">
        <v>920.93587628865987</v>
      </c>
      <c r="K104" s="46" t="s">
        <v>6118</v>
      </c>
      <c r="L104" s="47" t="s">
        <v>46</v>
      </c>
      <c r="M104" s="46" t="s">
        <v>46</v>
      </c>
      <c r="N104" s="47" t="s">
        <v>46</v>
      </c>
      <c r="O104" s="46" t="s">
        <v>46</v>
      </c>
      <c r="P104" s="47">
        <v>256</v>
      </c>
      <c r="Q104" s="46" t="s">
        <v>4333</v>
      </c>
      <c r="R104" s="46" t="s">
        <v>412</v>
      </c>
      <c r="S104" s="46" t="s">
        <v>5067</v>
      </c>
      <c r="T104" s="144">
        <v>10.9</v>
      </c>
      <c r="U104" s="46" t="s">
        <v>6119</v>
      </c>
      <c r="V104" s="46" t="s">
        <v>6129</v>
      </c>
      <c r="W104" s="132" t="s">
        <v>57</v>
      </c>
      <c r="X104" s="144">
        <v>0.46800000000000003</v>
      </c>
      <c r="Y104" s="144">
        <v>20</v>
      </c>
      <c r="Z104" s="144">
        <v>28.6</v>
      </c>
      <c r="AA104" s="47" t="s">
        <v>46</v>
      </c>
      <c r="AB104" s="46" t="s">
        <v>6121</v>
      </c>
      <c r="AC104" s="145">
        <v>1</v>
      </c>
      <c r="AD104" s="150" t="s">
        <v>1269</v>
      </c>
    </row>
    <row r="105" spans="1:30" ht="154" x14ac:dyDescent="0.35">
      <c r="A105" s="149" t="s">
        <v>449</v>
      </c>
      <c r="B105" s="46" t="s">
        <v>6</v>
      </c>
      <c r="C105" s="46" t="s">
        <v>334</v>
      </c>
      <c r="D105" s="46" t="s">
        <v>412</v>
      </c>
      <c r="E105" s="46" t="s">
        <v>5452</v>
      </c>
      <c r="F105" s="131" t="s">
        <v>6130</v>
      </c>
      <c r="G105" s="131" t="s">
        <v>6130</v>
      </c>
      <c r="H105" s="142">
        <v>999</v>
      </c>
      <c r="I105" s="58">
        <v>7.8142265977317452E-2</v>
      </c>
      <c r="J105" s="143">
        <v>920.93587628865987</v>
      </c>
      <c r="K105" s="46" t="s">
        <v>6118</v>
      </c>
      <c r="L105" s="47" t="s">
        <v>46</v>
      </c>
      <c r="M105" s="46" t="s">
        <v>46</v>
      </c>
      <c r="N105" s="47" t="s">
        <v>46</v>
      </c>
      <c r="O105" s="46" t="s">
        <v>46</v>
      </c>
      <c r="P105" s="47">
        <v>256</v>
      </c>
      <c r="Q105" s="46" t="s">
        <v>4333</v>
      </c>
      <c r="R105" s="46" t="s">
        <v>412</v>
      </c>
      <c r="S105" s="46" t="s">
        <v>5067</v>
      </c>
      <c r="T105" s="144">
        <v>10.9</v>
      </c>
      <c r="U105" s="46" t="s">
        <v>6119</v>
      </c>
      <c r="V105" s="46" t="s">
        <v>6131</v>
      </c>
      <c r="W105" s="132" t="s">
        <v>57</v>
      </c>
      <c r="X105" s="144">
        <v>0.46800000000000003</v>
      </c>
      <c r="Y105" s="144">
        <v>20</v>
      </c>
      <c r="Z105" s="144">
        <v>28.6</v>
      </c>
      <c r="AA105" s="47" t="s">
        <v>46</v>
      </c>
      <c r="AB105" s="46" t="s">
        <v>6121</v>
      </c>
      <c r="AC105" s="145">
        <v>1</v>
      </c>
      <c r="AD105" s="150" t="s">
        <v>1269</v>
      </c>
    </row>
    <row r="106" spans="1:30" ht="154" x14ac:dyDescent="0.35">
      <c r="A106" s="149" t="s">
        <v>449</v>
      </c>
      <c r="B106" s="46" t="s">
        <v>6</v>
      </c>
      <c r="C106" s="46" t="s">
        <v>334</v>
      </c>
      <c r="D106" s="46" t="s">
        <v>412</v>
      </c>
      <c r="E106" s="46" t="s">
        <v>5452</v>
      </c>
      <c r="F106" s="131" t="s">
        <v>6132</v>
      </c>
      <c r="G106" s="131" t="s">
        <v>6132</v>
      </c>
      <c r="H106" s="142">
        <v>999</v>
      </c>
      <c r="I106" s="58">
        <v>7.8142265977317452E-2</v>
      </c>
      <c r="J106" s="143">
        <v>920.93587628865987</v>
      </c>
      <c r="K106" s="46" t="s">
        <v>6118</v>
      </c>
      <c r="L106" s="47" t="s">
        <v>46</v>
      </c>
      <c r="M106" s="46" t="s">
        <v>46</v>
      </c>
      <c r="N106" s="47" t="s">
        <v>46</v>
      </c>
      <c r="O106" s="46" t="s">
        <v>46</v>
      </c>
      <c r="P106" s="47">
        <v>256</v>
      </c>
      <c r="Q106" s="46" t="s">
        <v>4333</v>
      </c>
      <c r="R106" s="46" t="s">
        <v>412</v>
      </c>
      <c r="S106" s="46" t="s">
        <v>5067</v>
      </c>
      <c r="T106" s="144">
        <v>10.9</v>
      </c>
      <c r="U106" s="46" t="s">
        <v>6119</v>
      </c>
      <c r="V106" s="46" t="s">
        <v>6133</v>
      </c>
      <c r="W106" s="132" t="s">
        <v>57</v>
      </c>
      <c r="X106" s="144">
        <v>0.46800000000000003</v>
      </c>
      <c r="Y106" s="144">
        <v>20</v>
      </c>
      <c r="Z106" s="144">
        <v>28.6</v>
      </c>
      <c r="AA106" s="47" t="s">
        <v>46</v>
      </c>
      <c r="AB106" s="46" t="s">
        <v>6121</v>
      </c>
      <c r="AC106" s="145">
        <v>1</v>
      </c>
      <c r="AD106" s="150" t="s">
        <v>1269</v>
      </c>
    </row>
    <row r="107" spans="1:30" ht="154" x14ac:dyDescent="0.35">
      <c r="A107" s="149" t="s">
        <v>449</v>
      </c>
      <c r="B107" s="46" t="s">
        <v>6</v>
      </c>
      <c r="C107" s="46" t="s">
        <v>334</v>
      </c>
      <c r="D107" s="46" t="s">
        <v>412</v>
      </c>
      <c r="E107" s="46" t="s">
        <v>5452</v>
      </c>
      <c r="F107" s="131" t="s">
        <v>6134</v>
      </c>
      <c r="G107" s="131" t="s">
        <v>6134</v>
      </c>
      <c r="H107" s="142">
        <v>999</v>
      </c>
      <c r="I107" s="58">
        <v>7.8142265977317452E-2</v>
      </c>
      <c r="J107" s="143">
        <v>920.93587628865987</v>
      </c>
      <c r="K107" s="46" t="s">
        <v>6118</v>
      </c>
      <c r="L107" s="47" t="s">
        <v>46</v>
      </c>
      <c r="M107" s="46" t="s">
        <v>46</v>
      </c>
      <c r="N107" s="47" t="s">
        <v>46</v>
      </c>
      <c r="O107" s="46" t="s">
        <v>46</v>
      </c>
      <c r="P107" s="47">
        <v>256</v>
      </c>
      <c r="Q107" s="46" t="s">
        <v>4333</v>
      </c>
      <c r="R107" s="46" t="s">
        <v>412</v>
      </c>
      <c r="S107" s="46" t="s">
        <v>5067</v>
      </c>
      <c r="T107" s="144">
        <v>10.9</v>
      </c>
      <c r="U107" s="46" t="s">
        <v>6119</v>
      </c>
      <c r="V107" s="46" t="s">
        <v>6135</v>
      </c>
      <c r="W107" s="132" t="s">
        <v>57</v>
      </c>
      <c r="X107" s="144">
        <v>0.46800000000000003</v>
      </c>
      <c r="Y107" s="144">
        <v>20</v>
      </c>
      <c r="Z107" s="144">
        <v>28.6</v>
      </c>
      <c r="AA107" s="47" t="s">
        <v>46</v>
      </c>
      <c r="AB107" s="46" t="s">
        <v>6121</v>
      </c>
      <c r="AC107" s="145">
        <v>1</v>
      </c>
      <c r="AD107" s="150" t="s">
        <v>1269</v>
      </c>
    </row>
    <row r="108" spans="1:30" ht="154" x14ac:dyDescent="0.35">
      <c r="A108" s="149" t="s">
        <v>449</v>
      </c>
      <c r="B108" s="46" t="s">
        <v>6</v>
      </c>
      <c r="C108" s="46" t="s">
        <v>334</v>
      </c>
      <c r="D108" s="46" t="s">
        <v>412</v>
      </c>
      <c r="E108" s="46" t="s">
        <v>5452</v>
      </c>
      <c r="F108" s="131" t="s">
        <v>6136</v>
      </c>
      <c r="G108" s="131" t="s">
        <v>6136</v>
      </c>
      <c r="H108" s="142">
        <v>999</v>
      </c>
      <c r="I108" s="58">
        <v>7.8142265977317452E-2</v>
      </c>
      <c r="J108" s="143">
        <v>920.93587628865987</v>
      </c>
      <c r="K108" s="46" t="s">
        <v>6118</v>
      </c>
      <c r="L108" s="47" t="s">
        <v>46</v>
      </c>
      <c r="M108" s="46" t="s">
        <v>46</v>
      </c>
      <c r="N108" s="47" t="s">
        <v>46</v>
      </c>
      <c r="O108" s="46" t="s">
        <v>46</v>
      </c>
      <c r="P108" s="47">
        <v>64</v>
      </c>
      <c r="Q108" s="46" t="s">
        <v>4333</v>
      </c>
      <c r="R108" s="46" t="s">
        <v>412</v>
      </c>
      <c r="S108" s="46" t="s">
        <v>5067</v>
      </c>
      <c r="T108" s="144">
        <v>10.9</v>
      </c>
      <c r="U108" s="46" t="s">
        <v>6119</v>
      </c>
      <c r="V108" s="46" t="s">
        <v>6137</v>
      </c>
      <c r="W108" s="132" t="s">
        <v>57</v>
      </c>
      <c r="X108" s="144">
        <v>0.46800000000000003</v>
      </c>
      <c r="Y108" s="144">
        <v>20</v>
      </c>
      <c r="Z108" s="144">
        <v>28.6</v>
      </c>
      <c r="AA108" s="47" t="s">
        <v>46</v>
      </c>
      <c r="AB108" s="46" t="s">
        <v>6121</v>
      </c>
      <c r="AC108" s="145">
        <v>1</v>
      </c>
      <c r="AD108" s="150" t="s">
        <v>6138</v>
      </c>
    </row>
    <row r="109" spans="1:30" ht="154" x14ac:dyDescent="0.35">
      <c r="A109" s="149" t="s">
        <v>449</v>
      </c>
      <c r="B109" s="46" t="s">
        <v>6</v>
      </c>
      <c r="C109" s="46" t="s">
        <v>334</v>
      </c>
      <c r="D109" s="46" t="s">
        <v>412</v>
      </c>
      <c r="E109" s="46" t="s">
        <v>5452</v>
      </c>
      <c r="F109" s="131" t="s">
        <v>6139</v>
      </c>
      <c r="G109" s="131" t="s">
        <v>6139</v>
      </c>
      <c r="H109" s="142">
        <v>999</v>
      </c>
      <c r="I109" s="58">
        <v>7.8142265977317452E-2</v>
      </c>
      <c r="J109" s="143">
        <v>920.93587628865987</v>
      </c>
      <c r="K109" s="46" t="s">
        <v>6118</v>
      </c>
      <c r="L109" s="47" t="s">
        <v>46</v>
      </c>
      <c r="M109" s="46" t="s">
        <v>46</v>
      </c>
      <c r="N109" s="47" t="s">
        <v>46</v>
      </c>
      <c r="O109" s="46" t="s">
        <v>46</v>
      </c>
      <c r="P109" s="47">
        <v>64</v>
      </c>
      <c r="Q109" s="46" t="s">
        <v>4333</v>
      </c>
      <c r="R109" s="46" t="s">
        <v>412</v>
      </c>
      <c r="S109" s="46" t="s">
        <v>5067</v>
      </c>
      <c r="T109" s="144">
        <v>10.9</v>
      </c>
      <c r="U109" s="46" t="s">
        <v>6119</v>
      </c>
      <c r="V109" s="46" t="s">
        <v>6140</v>
      </c>
      <c r="W109" s="132" t="s">
        <v>57</v>
      </c>
      <c r="X109" s="144">
        <v>0.46800000000000003</v>
      </c>
      <c r="Y109" s="144">
        <v>20</v>
      </c>
      <c r="Z109" s="144">
        <v>28.6</v>
      </c>
      <c r="AA109" s="47" t="s">
        <v>46</v>
      </c>
      <c r="AB109" s="46" t="s">
        <v>6121</v>
      </c>
      <c r="AC109" s="145">
        <v>1</v>
      </c>
      <c r="AD109" s="150" t="s">
        <v>6138</v>
      </c>
    </row>
    <row r="110" spans="1:30" ht="154" x14ac:dyDescent="0.35">
      <c r="A110" s="149" t="s">
        <v>449</v>
      </c>
      <c r="B110" s="46" t="s">
        <v>6</v>
      </c>
      <c r="C110" s="46" t="s">
        <v>334</v>
      </c>
      <c r="D110" s="46" t="s">
        <v>412</v>
      </c>
      <c r="E110" s="46" t="s">
        <v>5452</v>
      </c>
      <c r="F110" s="131" t="s">
        <v>6141</v>
      </c>
      <c r="G110" s="131" t="s">
        <v>6141</v>
      </c>
      <c r="H110" s="142">
        <v>999</v>
      </c>
      <c r="I110" s="58">
        <v>7.8142265977317452E-2</v>
      </c>
      <c r="J110" s="143">
        <v>920.93587628865987</v>
      </c>
      <c r="K110" s="46" t="s">
        <v>6118</v>
      </c>
      <c r="L110" s="47" t="s">
        <v>46</v>
      </c>
      <c r="M110" s="46" t="s">
        <v>46</v>
      </c>
      <c r="N110" s="47" t="s">
        <v>46</v>
      </c>
      <c r="O110" s="46" t="s">
        <v>46</v>
      </c>
      <c r="P110" s="47">
        <v>64</v>
      </c>
      <c r="Q110" s="46" t="s">
        <v>4333</v>
      </c>
      <c r="R110" s="46" t="s">
        <v>412</v>
      </c>
      <c r="S110" s="46" t="s">
        <v>5067</v>
      </c>
      <c r="T110" s="144">
        <v>10.9</v>
      </c>
      <c r="U110" s="46" t="s">
        <v>6119</v>
      </c>
      <c r="V110" s="46" t="s">
        <v>6142</v>
      </c>
      <c r="W110" s="132" t="s">
        <v>57</v>
      </c>
      <c r="X110" s="144">
        <v>0.46800000000000003</v>
      </c>
      <c r="Y110" s="144">
        <v>20</v>
      </c>
      <c r="Z110" s="144">
        <v>28.6</v>
      </c>
      <c r="AA110" s="47" t="s">
        <v>46</v>
      </c>
      <c r="AB110" s="46" t="s">
        <v>6121</v>
      </c>
      <c r="AC110" s="145">
        <v>1</v>
      </c>
      <c r="AD110" s="150" t="s">
        <v>6138</v>
      </c>
    </row>
    <row r="111" spans="1:30" ht="154" x14ac:dyDescent="0.35">
      <c r="A111" s="149" t="s">
        <v>449</v>
      </c>
      <c r="B111" s="46" t="s">
        <v>6</v>
      </c>
      <c r="C111" s="46" t="s">
        <v>334</v>
      </c>
      <c r="D111" s="46" t="s">
        <v>412</v>
      </c>
      <c r="E111" s="46" t="s">
        <v>5452</v>
      </c>
      <c r="F111" s="131" t="s">
        <v>6143</v>
      </c>
      <c r="G111" s="131" t="s">
        <v>6143</v>
      </c>
      <c r="H111" s="142">
        <v>999</v>
      </c>
      <c r="I111" s="58">
        <v>7.8142265977317452E-2</v>
      </c>
      <c r="J111" s="143">
        <v>920.93587628865987</v>
      </c>
      <c r="K111" s="46" t="s">
        <v>6118</v>
      </c>
      <c r="L111" s="47" t="s">
        <v>46</v>
      </c>
      <c r="M111" s="46" t="s">
        <v>46</v>
      </c>
      <c r="N111" s="47" t="s">
        <v>46</v>
      </c>
      <c r="O111" s="46" t="s">
        <v>46</v>
      </c>
      <c r="P111" s="47">
        <v>64</v>
      </c>
      <c r="Q111" s="46" t="s">
        <v>4333</v>
      </c>
      <c r="R111" s="46" t="s">
        <v>412</v>
      </c>
      <c r="S111" s="46" t="s">
        <v>5067</v>
      </c>
      <c r="T111" s="144">
        <v>10.9</v>
      </c>
      <c r="U111" s="46" t="s">
        <v>6119</v>
      </c>
      <c r="V111" s="46" t="s">
        <v>6144</v>
      </c>
      <c r="W111" s="132" t="s">
        <v>57</v>
      </c>
      <c r="X111" s="144">
        <v>0.46800000000000003</v>
      </c>
      <c r="Y111" s="144">
        <v>20</v>
      </c>
      <c r="Z111" s="144">
        <v>28.6</v>
      </c>
      <c r="AA111" s="47" t="s">
        <v>46</v>
      </c>
      <c r="AB111" s="46" t="s">
        <v>6121</v>
      </c>
      <c r="AC111" s="145">
        <v>1</v>
      </c>
      <c r="AD111" s="150" t="s">
        <v>6138</v>
      </c>
    </row>
    <row r="112" spans="1:30" ht="154" x14ac:dyDescent="0.35">
      <c r="A112" s="149" t="s">
        <v>449</v>
      </c>
      <c r="B112" s="46" t="s">
        <v>6</v>
      </c>
      <c r="C112" s="46" t="s">
        <v>334</v>
      </c>
      <c r="D112" s="46" t="s">
        <v>412</v>
      </c>
      <c r="E112" s="46" t="s">
        <v>5452</v>
      </c>
      <c r="F112" s="131" t="s">
        <v>6145</v>
      </c>
      <c r="G112" s="131" t="s">
        <v>6145</v>
      </c>
      <c r="H112" s="142">
        <v>1249</v>
      </c>
      <c r="I112" s="58">
        <v>7.7649913745429261E-2</v>
      </c>
      <c r="J112" s="143">
        <v>1152.0152577319589</v>
      </c>
      <c r="K112" s="46" t="s">
        <v>6118</v>
      </c>
      <c r="L112" s="47" t="s">
        <v>46</v>
      </c>
      <c r="M112" s="46" t="s">
        <v>46</v>
      </c>
      <c r="N112" s="47" t="s">
        <v>46</v>
      </c>
      <c r="O112" s="46" t="s">
        <v>46</v>
      </c>
      <c r="P112" s="47">
        <v>256</v>
      </c>
      <c r="Q112" s="46" t="s">
        <v>4333</v>
      </c>
      <c r="R112" s="46" t="s">
        <v>412</v>
      </c>
      <c r="S112" s="46" t="s">
        <v>5067</v>
      </c>
      <c r="T112" s="144">
        <v>10.9</v>
      </c>
      <c r="U112" s="46" t="s">
        <v>6119</v>
      </c>
      <c r="V112" s="46" t="s">
        <v>6146</v>
      </c>
      <c r="W112" s="132" t="s">
        <v>57</v>
      </c>
      <c r="X112" s="144">
        <v>0.46800000000000003</v>
      </c>
      <c r="Y112" s="144">
        <v>20</v>
      </c>
      <c r="Z112" s="144">
        <v>28.6</v>
      </c>
      <c r="AA112" s="47" t="s">
        <v>46</v>
      </c>
      <c r="AB112" s="46" t="s">
        <v>6121</v>
      </c>
      <c r="AC112" s="145">
        <v>1</v>
      </c>
      <c r="AD112" s="150" t="s">
        <v>6138</v>
      </c>
    </row>
    <row r="113" spans="1:30" ht="154" x14ac:dyDescent="0.35">
      <c r="A113" s="149" t="s">
        <v>449</v>
      </c>
      <c r="B113" s="46" t="s">
        <v>6</v>
      </c>
      <c r="C113" s="46" t="s">
        <v>334</v>
      </c>
      <c r="D113" s="46" t="s">
        <v>412</v>
      </c>
      <c r="E113" s="46" t="s">
        <v>5452</v>
      </c>
      <c r="F113" s="131" t="s">
        <v>6147</v>
      </c>
      <c r="G113" s="131" t="s">
        <v>6147</v>
      </c>
      <c r="H113" s="142">
        <v>1249</v>
      </c>
      <c r="I113" s="58">
        <v>7.7649913745429261E-2</v>
      </c>
      <c r="J113" s="143">
        <v>1152.0152577319589</v>
      </c>
      <c r="K113" s="46" t="s">
        <v>6118</v>
      </c>
      <c r="L113" s="47" t="s">
        <v>46</v>
      </c>
      <c r="M113" s="46" t="s">
        <v>46</v>
      </c>
      <c r="N113" s="47" t="s">
        <v>46</v>
      </c>
      <c r="O113" s="46" t="s">
        <v>46</v>
      </c>
      <c r="P113" s="47">
        <v>256</v>
      </c>
      <c r="Q113" s="46" t="s">
        <v>4333</v>
      </c>
      <c r="R113" s="46" t="s">
        <v>412</v>
      </c>
      <c r="S113" s="46" t="s">
        <v>5067</v>
      </c>
      <c r="T113" s="144">
        <v>10.9</v>
      </c>
      <c r="U113" s="46" t="s">
        <v>6119</v>
      </c>
      <c r="V113" s="46" t="s">
        <v>6148</v>
      </c>
      <c r="W113" s="132" t="s">
        <v>57</v>
      </c>
      <c r="X113" s="144">
        <v>0.46800000000000003</v>
      </c>
      <c r="Y113" s="144">
        <v>20</v>
      </c>
      <c r="Z113" s="144">
        <v>28.6</v>
      </c>
      <c r="AA113" s="47" t="s">
        <v>46</v>
      </c>
      <c r="AB113" s="46" t="s">
        <v>6121</v>
      </c>
      <c r="AC113" s="145">
        <v>1</v>
      </c>
      <c r="AD113" s="150" t="s">
        <v>6138</v>
      </c>
    </row>
    <row r="114" spans="1:30" ht="154" x14ac:dyDescent="0.35">
      <c r="A114" s="149" t="s">
        <v>449</v>
      </c>
      <c r="B114" s="46" t="s">
        <v>6</v>
      </c>
      <c r="C114" s="46" t="s">
        <v>334</v>
      </c>
      <c r="D114" s="46" t="s">
        <v>412</v>
      </c>
      <c r="E114" s="46" t="s">
        <v>5452</v>
      </c>
      <c r="F114" s="131" t="s">
        <v>6149</v>
      </c>
      <c r="G114" s="131" t="s">
        <v>6149</v>
      </c>
      <c r="H114" s="142">
        <v>1249</v>
      </c>
      <c r="I114" s="58">
        <v>7.7649913745429261E-2</v>
      </c>
      <c r="J114" s="143">
        <v>1152.0152577319589</v>
      </c>
      <c r="K114" s="46" t="s">
        <v>6118</v>
      </c>
      <c r="L114" s="47" t="s">
        <v>46</v>
      </c>
      <c r="M114" s="46" t="s">
        <v>46</v>
      </c>
      <c r="N114" s="47" t="s">
        <v>46</v>
      </c>
      <c r="O114" s="46" t="s">
        <v>46</v>
      </c>
      <c r="P114" s="47">
        <v>256</v>
      </c>
      <c r="Q114" s="46" t="s">
        <v>4333</v>
      </c>
      <c r="R114" s="46" t="s">
        <v>412</v>
      </c>
      <c r="S114" s="46" t="s">
        <v>5067</v>
      </c>
      <c r="T114" s="144">
        <v>10.9</v>
      </c>
      <c r="U114" s="46" t="s">
        <v>6119</v>
      </c>
      <c r="V114" s="46" t="s">
        <v>6150</v>
      </c>
      <c r="W114" s="132" t="s">
        <v>57</v>
      </c>
      <c r="X114" s="144">
        <v>0.46800000000000003</v>
      </c>
      <c r="Y114" s="144">
        <v>20</v>
      </c>
      <c r="Z114" s="144">
        <v>28.6</v>
      </c>
      <c r="AA114" s="47" t="s">
        <v>46</v>
      </c>
      <c r="AB114" s="46" t="s">
        <v>6121</v>
      </c>
      <c r="AC114" s="145">
        <v>1</v>
      </c>
      <c r="AD114" s="150" t="s">
        <v>6138</v>
      </c>
    </row>
    <row r="115" spans="1:30" ht="154" x14ac:dyDescent="0.35">
      <c r="A115" s="149" t="s">
        <v>449</v>
      </c>
      <c r="B115" s="46" t="s">
        <v>6</v>
      </c>
      <c r="C115" s="46" t="s">
        <v>334</v>
      </c>
      <c r="D115" s="46" t="s">
        <v>412</v>
      </c>
      <c r="E115" s="46" t="s">
        <v>5452</v>
      </c>
      <c r="F115" s="131" t="s">
        <v>6151</v>
      </c>
      <c r="G115" s="131" t="s">
        <v>6151</v>
      </c>
      <c r="H115" s="142">
        <v>1249</v>
      </c>
      <c r="I115" s="58">
        <v>7.7649913745429261E-2</v>
      </c>
      <c r="J115" s="143">
        <v>1152.0152577319589</v>
      </c>
      <c r="K115" s="46" t="s">
        <v>6118</v>
      </c>
      <c r="L115" s="47" t="s">
        <v>46</v>
      </c>
      <c r="M115" s="46" t="s">
        <v>46</v>
      </c>
      <c r="N115" s="47" t="s">
        <v>46</v>
      </c>
      <c r="O115" s="46" t="s">
        <v>46</v>
      </c>
      <c r="P115" s="47">
        <v>256</v>
      </c>
      <c r="Q115" s="46" t="s">
        <v>4333</v>
      </c>
      <c r="R115" s="46" t="s">
        <v>412</v>
      </c>
      <c r="S115" s="46" t="s">
        <v>5067</v>
      </c>
      <c r="T115" s="144">
        <v>10.9</v>
      </c>
      <c r="U115" s="46" t="s">
        <v>6119</v>
      </c>
      <c r="V115" s="46" t="s">
        <v>6152</v>
      </c>
      <c r="W115" s="132" t="s">
        <v>57</v>
      </c>
      <c r="X115" s="144">
        <v>0.46800000000000003</v>
      </c>
      <c r="Y115" s="144">
        <v>20</v>
      </c>
      <c r="Z115" s="144">
        <v>28.6</v>
      </c>
      <c r="AA115" s="47" t="s">
        <v>46</v>
      </c>
      <c r="AB115" s="46" t="s">
        <v>6121</v>
      </c>
      <c r="AC115" s="145">
        <v>1</v>
      </c>
      <c r="AD115" s="150" t="s">
        <v>6138</v>
      </c>
    </row>
    <row r="116" spans="1:30" ht="84" x14ac:dyDescent="0.35">
      <c r="A116" s="149" t="s">
        <v>449</v>
      </c>
      <c r="B116" s="46" t="s">
        <v>6</v>
      </c>
      <c r="C116" s="46" t="s">
        <v>334</v>
      </c>
      <c r="D116" s="46" t="s">
        <v>44</v>
      </c>
      <c r="E116" s="46" t="s">
        <v>1257</v>
      </c>
      <c r="F116" s="131" t="s">
        <v>1258</v>
      </c>
      <c r="G116" s="131" t="s">
        <v>1258</v>
      </c>
      <c r="H116" s="142">
        <v>13999.95</v>
      </c>
      <c r="I116" s="58">
        <v>0.15827585982173784</v>
      </c>
      <c r="J116" s="143">
        <v>11784.095876288662</v>
      </c>
      <c r="K116" s="46" t="s">
        <v>46</v>
      </c>
      <c r="L116" s="47" t="s">
        <v>46</v>
      </c>
      <c r="M116" s="46" t="s">
        <v>46</v>
      </c>
      <c r="N116" s="47" t="s">
        <v>46</v>
      </c>
      <c r="O116" s="46" t="s">
        <v>1259</v>
      </c>
      <c r="P116" s="47" t="s">
        <v>46</v>
      </c>
      <c r="Q116" s="46" t="s">
        <v>46</v>
      </c>
      <c r="R116" s="46" t="s">
        <v>46</v>
      </c>
      <c r="S116" s="46" t="s">
        <v>46</v>
      </c>
      <c r="T116" s="144">
        <v>50</v>
      </c>
      <c r="U116" s="46" t="s">
        <v>1260</v>
      </c>
      <c r="V116" s="46" t="s">
        <v>1261</v>
      </c>
      <c r="W116" s="132" t="s">
        <v>57</v>
      </c>
      <c r="X116" s="144">
        <v>28</v>
      </c>
      <c r="Y116" s="144" t="s">
        <v>46</v>
      </c>
      <c r="Z116" s="144" t="s">
        <v>46</v>
      </c>
      <c r="AA116" s="47" t="s">
        <v>46</v>
      </c>
      <c r="AB116" s="46" t="s">
        <v>1262</v>
      </c>
      <c r="AC116" s="145">
        <v>2</v>
      </c>
      <c r="AD116" s="150" t="s">
        <v>1263</v>
      </c>
    </row>
    <row r="117" spans="1:30" ht="70" x14ac:dyDescent="0.35">
      <c r="A117" s="149" t="s">
        <v>449</v>
      </c>
      <c r="B117" s="46" t="s">
        <v>6</v>
      </c>
      <c r="C117" s="46" t="s">
        <v>334</v>
      </c>
      <c r="D117" s="46" t="s">
        <v>44</v>
      </c>
      <c r="E117" s="46" t="s">
        <v>5510</v>
      </c>
      <c r="F117" s="131" t="s">
        <v>6089</v>
      </c>
      <c r="G117" s="131" t="s">
        <v>6089</v>
      </c>
      <c r="H117" s="142">
        <v>2599</v>
      </c>
      <c r="I117" s="58">
        <v>0.22807190799880284</v>
      </c>
      <c r="J117" s="143">
        <v>2006.2411111111114</v>
      </c>
      <c r="K117" s="46" t="s">
        <v>1240</v>
      </c>
      <c r="L117" s="47">
        <v>16</v>
      </c>
      <c r="M117" s="46" t="s">
        <v>1180</v>
      </c>
      <c r="N117" s="47" t="s">
        <v>46</v>
      </c>
      <c r="O117" s="46" t="s">
        <v>486</v>
      </c>
      <c r="P117" s="47">
        <v>256</v>
      </c>
      <c r="Q117" s="46" t="s">
        <v>1236</v>
      </c>
      <c r="R117" s="46" t="s">
        <v>44</v>
      </c>
      <c r="S117" s="46" t="s">
        <v>1934</v>
      </c>
      <c r="T117" s="144">
        <v>12.3</v>
      </c>
      <c r="U117" s="46" t="s">
        <v>1238</v>
      </c>
      <c r="V117" s="46" t="s">
        <v>6349</v>
      </c>
      <c r="W117" s="132" t="s">
        <v>57</v>
      </c>
      <c r="X117" s="144">
        <v>0.77</v>
      </c>
      <c r="Y117" s="144">
        <v>65</v>
      </c>
      <c r="Z117" s="144">
        <v>15</v>
      </c>
      <c r="AA117" s="47">
        <v>65</v>
      </c>
      <c r="AB117" s="46" t="s">
        <v>6088</v>
      </c>
      <c r="AC117" s="145">
        <v>2</v>
      </c>
      <c r="AD117" s="150" t="s">
        <v>1239</v>
      </c>
    </row>
    <row r="118" spans="1:30" ht="70" x14ac:dyDescent="0.35">
      <c r="A118" s="149" t="s">
        <v>449</v>
      </c>
      <c r="B118" s="46" t="s">
        <v>6</v>
      </c>
      <c r="C118" s="46" t="s">
        <v>334</v>
      </c>
      <c r="D118" s="46" t="s">
        <v>44</v>
      </c>
      <c r="E118" s="46" t="s">
        <v>5510</v>
      </c>
      <c r="F118" s="131" t="s">
        <v>6087</v>
      </c>
      <c r="G118" s="131" t="s">
        <v>6087</v>
      </c>
      <c r="H118" s="142">
        <v>2599</v>
      </c>
      <c r="I118" s="58">
        <v>0.22807190799880284</v>
      </c>
      <c r="J118" s="143">
        <v>2006.2411111111114</v>
      </c>
      <c r="K118" s="46" t="s">
        <v>1240</v>
      </c>
      <c r="L118" s="47">
        <v>16</v>
      </c>
      <c r="M118" s="46" t="s">
        <v>1180</v>
      </c>
      <c r="N118" s="47" t="s">
        <v>46</v>
      </c>
      <c r="O118" s="46" t="s">
        <v>486</v>
      </c>
      <c r="P118" s="47">
        <v>256</v>
      </c>
      <c r="Q118" s="46" t="s">
        <v>1236</v>
      </c>
      <c r="R118" s="46" t="s">
        <v>44</v>
      </c>
      <c r="S118" s="46" t="s">
        <v>1934</v>
      </c>
      <c r="T118" s="144">
        <v>12.3</v>
      </c>
      <c r="U118" s="46" t="s">
        <v>1238</v>
      </c>
      <c r="V118" s="46" t="s">
        <v>6348</v>
      </c>
      <c r="W118" s="132" t="s">
        <v>57</v>
      </c>
      <c r="X118" s="144">
        <v>0.77</v>
      </c>
      <c r="Y118" s="144">
        <v>65</v>
      </c>
      <c r="Z118" s="144">
        <v>15</v>
      </c>
      <c r="AA118" s="47">
        <v>65</v>
      </c>
      <c r="AB118" s="46" t="s">
        <v>6088</v>
      </c>
      <c r="AC118" s="145">
        <v>2</v>
      </c>
      <c r="AD118" s="150" t="s">
        <v>1239</v>
      </c>
    </row>
    <row r="119" spans="1:30" ht="70" x14ac:dyDescent="0.35">
      <c r="A119" s="149" t="s">
        <v>449</v>
      </c>
      <c r="B119" s="46" t="s">
        <v>6</v>
      </c>
      <c r="C119" s="46" t="s">
        <v>334</v>
      </c>
      <c r="D119" s="46" t="s">
        <v>44</v>
      </c>
      <c r="E119" s="46" t="s">
        <v>5510</v>
      </c>
      <c r="F119" s="131" t="s">
        <v>6090</v>
      </c>
      <c r="G119" s="131" t="s">
        <v>6090</v>
      </c>
      <c r="H119" s="142">
        <v>2949</v>
      </c>
      <c r="I119" s="58">
        <v>0.25017972193964044</v>
      </c>
      <c r="J119" s="143">
        <v>2211.2200000000003</v>
      </c>
      <c r="K119" s="46" t="s">
        <v>1242</v>
      </c>
      <c r="L119" s="47">
        <v>16</v>
      </c>
      <c r="M119" s="46" t="s">
        <v>1180</v>
      </c>
      <c r="N119" s="47" t="s">
        <v>46</v>
      </c>
      <c r="O119" s="46" t="s">
        <v>486</v>
      </c>
      <c r="P119" s="47">
        <v>256</v>
      </c>
      <c r="Q119" s="46" t="s">
        <v>1236</v>
      </c>
      <c r="R119" s="46" t="s">
        <v>44</v>
      </c>
      <c r="S119" s="46" t="s">
        <v>1934</v>
      </c>
      <c r="T119" s="144">
        <v>12.3</v>
      </c>
      <c r="U119" s="46" t="s">
        <v>1238</v>
      </c>
      <c r="V119" s="46" t="s">
        <v>7868</v>
      </c>
      <c r="W119" s="132" t="s">
        <v>57</v>
      </c>
      <c r="X119" s="144">
        <v>0.77</v>
      </c>
      <c r="Y119" s="144">
        <v>65</v>
      </c>
      <c r="Z119" s="144">
        <v>15</v>
      </c>
      <c r="AA119" s="47">
        <v>65</v>
      </c>
      <c r="AB119" s="46" t="s">
        <v>6088</v>
      </c>
      <c r="AC119" s="145">
        <v>2</v>
      </c>
      <c r="AD119" s="150" t="s">
        <v>1239</v>
      </c>
    </row>
    <row r="120" spans="1:30" ht="84" x14ac:dyDescent="0.35">
      <c r="A120" s="149" t="s">
        <v>449</v>
      </c>
      <c r="B120" s="46" t="s">
        <v>6</v>
      </c>
      <c r="C120" s="46" t="s">
        <v>334</v>
      </c>
      <c r="D120" s="46" t="s">
        <v>44</v>
      </c>
      <c r="E120" s="46" t="s">
        <v>1257</v>
      </c>
      <c r="F120" s="131" t="s">
        <v>6086</v>
      </c>
      <c r="G120" s="131" t="s">
        <v>6086</v>
      </c>
      <c r="H120" s="142">
        <v>34099</v>
      </c>
      <c r="I120" s="58">
        <v>0.15827561530207818</v>
      </c>
      <c r="J120" s="143">
        <v>28701.959793814436</v>
      </c>
      <c r="K120" s="46" t="s">
        <v>46</v>
      </c>
      <c r="L120" s="47" t="s">
        <v>46</v>
      </c>
      <c r="M120" s="46" t="s">
        <v>46</v>
      </c>
      <c r="N120" s="47" t="s">
        <v>46</v>
      </c>
      <c r="O120" s="46" t="s">
        <v>1259</v>
      </c>
      <c r="P120" s="47" t="s">
        <v>46</v>
      </c>
      <c r="Q120" s="46" t="s">
        <v>46</v>
      </c>
      <c r="R120" s="46" t="s">
        <v>46</v>
      </c>
      <c r="S120" s="46" t="s">
        <v>46</v>
      </c>
      <c r="T120" s="144">
        <v>85</v>
      </c>
      <c r="U120" s="46" t="s">
        <v>1264</v>
      </c>
      <c r="V120" s="46" t="s">
        <v>1265</v>
      </c>
      <c r="W120" s="132" t="s">
        <v>57</v>
      </c>
      <c r="X120" s="144">
        <v>84</v>
      </c>
      <c r="Y120" s="144" t="s">
        <v>46</v>
      </c>
      <c r="Z120" s="144" t="s">
        <v>46</v>
      </c>
      <c r="AA120" s="47" t="s">
        <v>46</v>
      </c>
      <c r="AB120" s="46" t="s">
        <v>1262</v>
      </c>
      <c r="AC120" s="145">
        <v>2</v>
      </c>
      <c r="AD120" s="150" t="s">
        <v>1263</v>
      </c>
    </row>
    <row r="121" spans="1:30" ht="210" x14ac:dyDescent="0.35">
      <c r="A121" s="149" t="s">
        <v>414</v>
      </c>
      <c r="B121" s="46" t="s">
        <v>6</v>
      </c>
      <c r="C121" s="46" t="s">
        <v>335</v>
      </c>
      <c r="D121" s="46" t="s">
        <v>415</v>
      </c>
      <c r="E121" s="46" t="s">
        <v>901</v>
      </c>
      <c r="F121" s="131" t="s">
        <v>902</v>
      </c>
      <c r="G121" s="131" t="s">
        <v>902</v>
      </c>
      <c r="H121" s="142">
        <v>5546.25</v>
      </c>
      <c r="I121" s="58">
        <v>0.57999999999999996</v>
      </c>
      <c r="J121" s="143">
        <v>2329.4249999999997</v>
      </c>
      <c r="K121" s="46" t="s">
        <v>903</v>
      </c>
      <c r="L121" s="47">
        <v>4</v>
      </c>
      <c r="M121" s="46" t="s">
        <v>904</v>
      </c>
      <c r="N121" s="47" t="s">
        <v>612</v>
      </c>
      <c r="O121" s="46" t="s">
        <v>406</v>
      </c>
      <c r="P121" s="47">
        <v>128</v>
      </c>
      <c r="Q121" s="46" t="s">
        <v>882</v>
      </c>
      <c r="R121" s="46" t="s">
        <v>44</v>
      </c>
      <c r="S121" s="46" t="s">
        <v>476</v>
      </c>
      <c r="T121" s="144">
        <v>13</v>
      </c>
      <c r="U121" s="46" t="s">
        <v>905</v>
      </c>
      <c r="V121" s="46" t="s">
        <v>906</v>
      </c>
      <c r="W121" s="132" t="s">
        <v>57</v>
      </c>
      <c r="X121" s="144">
        <v>0.85</v>
      </c>
      <c r="Y121" s="144">
        <v>65</v>
      </c>
      <c r="Z121" s="144">
        <v>40</v>
      </c>
      <c r="AA121" s="47">
        <v>12.59</v>
      </c>
      <c r="AB121" s="46" t="s">
        <v>1552</v>
      </c>
      <c r="AC121" s="145">
        <v>3</v>
      </c>
      <c r="AD121" s="150" t="s">
        <v>909</v>
      </c>
    </row>
    <row r="122" spans="1:30" ht="168" x14ac:dyDescent="0.35">
      <c r="A122" s="149" t="s">
        <v>414</v>
      </c>
      <c r="B122" s="46" t="s">
        <v>15</v>
      </c>
      <c r="C122" s="46" t="s">
        <v>336</v>
      </c>
      <c r="D122" s="46" t="s">
        <v>425</v>
      </c>
      <c r="E122" s="46" t="s">
        <v>1636</v>
      </c>
      <c r="F122" s="131" t="s">
        <v>1637</v>
      </c>
      <c r="G122" s="131" t="s">
        <v>1638</v>
      </c>
      <c r="H122" s="142">
        <v>449</v>
      </c>
      <c r="I122" s="58">
        <v>0.12</v>
      </c>
      <c r="J122" s="143">
        <v>395</v>
      </c>
      <c r="K122" s="46" t="s">
        <v>1639</v>
      </c>
      <c r="L122" s="47">
        <v>4</v>
      </c>
      <c r="M122" s="46" t="s">
        <v>612</v>
      </c>
      <c r="N122" s="47" t="s">
        <v>612</v>
      </c>
      <c r="O122" s="46" t="s">
        <v>1640</v>
      </c>
      <c r="P122" s="47">
        <v>64</v>
      </c>
      <c r="Q122" s="46" t="s">
        <v>612</v>
      </c>
      <c r="R122" s="46" t="s">
        <v>100</v>
      </c>
      <c r="S122" s="46" t="s">
        <v>1187</v>
      </c>
      <c r="T122" s="144">
        <v>5.3</v>
      </c>
      <c r="U122" s="46" t="s">
        <v>1641</v>
      </c>
      <c r="V122" s="46" t="s">
        <v>1642</v>
      </c>
      <c r="W122" s="132" t="s">
        <v>353</v>
      </c>
      <c r="X122" s="144">
        <v>0.17199999999999999</v>
      </c>
      <c r="Y122" s="144" t="s">
        <v>612</v>
      </c>
      <c r="Z122" s="144">
        <v>3000</v>
      </c>
      <c r="AA122" s="47" t="s">
        <v>612</v>
      </c>
      <c r="AB122" s="46" t="s">
        <v>1643</v>
      </c>
      <c r="AC122" s="145">
        <v>2</v>
      </c>
      <c r="AD122" s="150"/>
    </row>
    <row r="123" spans="1:30" ht="196" x14ac:dyDescent="0.35">
      <c r="A123" s="149" t="s">
        <v>414</v>
      </c>
      <c r="B123" s="46" t="s">
        <v>15</v>
      </c>
      <c r="C123" s="46" t="s">
        <v>336</v>
      </c>
      <c r="D123" s="46" t="s">
        <v>425</v>
      </c>
      <c r="E123" s="46" t="s">
        <v>1644</v>
      </c>
      <c r="F123" s="131" t="s">
        <v>1645</v>
      </c>
      <c r="G123" s="131" t="s">
        <v>1645</v>
      </c>
      <c r="H123" s="142">
        <v>799</v>
      </c>
      <c r="I123" s="58">
        <v>0.12</v>
      </c>
      <c r="J123" s="143">
        <v>703</v>
      </c>
      <c r="K123" s="46" t="s">
        <v>1646</v>
      </c>
      <c r="L123" s="47">
        <v>4</v>
      </c>
      <c r="M123" s="46" t="s">
        <v>612</v>
      </c>
      <c r="N123" s="47" t="s">
        <v>612</v>
      </c>
      <c r="O123" s="46" t="s">
        <v>1647</v>
      </c>
      <c r="P123" s="47">
        <v>64</v>
      </c>
      <c r="Q123" s="46" t="s">
        <v>612</v>
      </c>
      <c r="R123" s="46" t="s">
        <v>100</v>
      </c>
      <c r="S123" s="46" t="s">
        <v>1191</v>
      </c>
      <c r="T123" s="144">
        <v>6.3</v>
      </c>
      <c r="U123" s="46" t="s">
        <v>1648</v>
      </c>
      <c r="V123" s="46" t="s">
        <v>1649</v>
      </c>
      <c r="W123" s="132" t="s">
        <v>353</v>
      </c>
      <c r="X123" s="144">
        <v>0.218</v>
      </c>
      <c r="Y123" s="144" t="s">
        <v>612</v>
      </c>
      <c r="Z123" s="144">
        <v>4050</v>
      </c>
      <c r="AA123" s="47" t="s">
        <v>612</v>
      </c>
      <c r="AB123" s="46" t="s">
        <v>1650</v>
      </c>
      <c r="AC123" s="145">
        <v>2</v>
      </c>
      <c r="AD123" s="150"/>
    </row>
    <row r="124" spans="1:30" ht="168" x14ac:dyDescent="0.35">
      <c r="A124" s="149" t="s">
        <v>414</v>
      </c>
      <c r="B124" s="46" t="s">
        <v>15</v>
      </c>
      <c r="C124" s="46" t="s">
        <v>336</v>
      </c>
      <c r="D124" s="46" t="s">
        <v>425</v>
      </c>
      <c r="E124" s="46" t="s">
        <v>1651</v>
      </c>
      <c r="F124" s="131" t="s">
        <v>1652</v>
      </c>
      <c r="G124" s="131" t="s">
        <v>1652</v>
      </c>
      <c r="H124" s="142">
        <v>499</v>
      </c>
      <c r="I124" s="58">
        <v>0.12</v>
      </c>
      <c r="J124" s="143">
        <v>439</v>
      </c>
      <c r="K124" s="46" t="s">
        <v>1653</v>
      </c>
      <c r="L124" s="47">
        <v>6</v>
      </c>
      <c r="M124" s="46" t="s">
        <v>612</v>
      </c>
      <c r="N124" s="47" t="s">
        <v>612</v>
      </c>
      <c r="O124" s="46" t="s">
        <v>1654</v>
      </c>
      <c r="P124" s="47">
        <v>128</v>
      </c>
      <c r="Q124" s="46" t="s">
        <v>612</v>
      </c>
      <c r="R124" s="46" t="s">
        <v>100</v>
      </c>
      <c r="S124" s="46" t="s">
        <v>1187</v>
      </c>
      <c r="T124" s="144">
        <v>6.4</v>
      </c>
      <c r="U124" s="46" t="s">
        <v>1655</v>
      </c>
      <c r="V124" s="46" t="s">
        <v>1656</v>
      </c>
      <c r="W124" s="132" t="s">
        <v>57</v>
      </c>
      <c r="X124" s="144">
        <v>0.184</v>
      </c>
      <c r="Y124" s="144" t="s">
        <v>612</v>
      </c>
      <c r="Z124" s="144">
        <v>5000</v>
      </c>
      <c r="AA124" s="47" t="s">
        <v>612</v>
      </c>
      <c r="AB124" s="46" t="s">
        <v>1657</v>
      </c>
      <c r="AC124" s="145">
        <v>2</v>
      </c>
      <c r="AD124" s="150"/>
    </row>
    <row r="125" spans="1:30" ht="154" x14ac:dyDescent="0.35">
      <c r="A125" s="149" t="s">
        <v>414</v>
      </c>
      <c r="B125" s="46" t="s">
        <v>15</v>
      </c>
      <c r="C125" s="46" t="s">
        <v>336</v>
      </c>
      <c r="D125" s="46" t="s">
        <v>425</v>
      </c>
      <c r="E125" s="46" t="s">
        <v>1658</v>
      </c>
      <c r="F125" s="131" t="s">
        <v>1659</v>
      </c>
      <c r="G125" s="131" t="s">
        <v>1659</v>
      </c>
      <c r="H125" s="142">
        <v>749</v>
      </c>
      <c r="I125" s="58">
        <v>0.12</v>
      </c>
      <c r="J125" s="143">
        <v>659</v>
      </c>
      <c r="K125" s="46" t="s">
        <v>1660</v>
      </c>
      <c r="L125" s="47">
        <v>8</v>
      </c>
      <c r="M125" s="46" t="s">
        <v>612</v>
      </c>
      <c r="N125" s="47" t="s">
        <v>612</v>
      </c>
      <c r="O125" s="46" t="s">
        <v>1661</v>
      </c>
      <c r="P125" s="47">
        <v>256</v>
      </c>
      <c r="Q125" s="46" t="s">
        <v>612</v>
      </c>
      <c r="R125" s="46" t="s">
        <v>100</v>
      </c>
      <c r="S125" s="46" t="s">
        <v>1187</v>
      </c>
      <c r="T125" s="144">
        <v>6.5</v>
      </c>
      <c r="U125" s="46" t="s">
        <v>1662</v>
      </c>
      <c r="V125" s="46" t="s">
        <v>1663</v>
      </c>
      <c r="W125" s="132" t="s">
        <v>57</v>
      </c>
      <c r="X125" s="144">
        <v>0.189</v>
      </c>
      <c r="Y125" s="144" t="s">
        <v>612</v>
      </c>
      <c r="Z125" s="144">
        <v>4500</v>
      </c>
      <c r="AA125" s="47" t="s">
        <v>612</v>
      </c>
      <c r="AB125" s="46" t="s">
        <v>1664</v>
      </c>
      <c r="AC125" s="145">
        <v>2</v>
      </c>
      <c r="AD125" s="150"/>
    </row>
    <row r="126" spans="1:30" ht="168" x14ac:dyDescent="0.35">
      <c r="A126" s="149" t="s">
        <v>414</v>
      </c>
      <c r="B126" s="46" t="s">
        <v>15</v>
      </c>
      <c r="C126" s="46" t="s">
        <v>336</v>
      </c>
      <c r="D126" s="46" t="s">
        <v>425</v>
      </c>
      <c r="E126" s="46" t="s">
        <v>1665</v>
      </c>
      <c r="F126" s="131" t="s">
        <v>1666</v>
      </c>
      <c r="G126" s="131" t="s">
        <v>1666</v>
      </c>
      <c r="H126" s="142">
        <v>999</v>
      </c>
      <c r="I126" s="58">
        <v>0.12</v>
      </c>
      <c r="J126" s="143">
        <v>879</v>
      </c>
      <c r="K126" s="46" t="s">
        <v>1667</v>
      </c>
      <c r="L126" s="47">
        <v>6</v>
      </c>
      <c r="M126" s="46" t="s">
        <v>612</v>
      </c>
      <c r="N126" s="47" t="s">
        <v>612</v>
      </c>
      <c r="O126" s="46" t="s">
        <v>1668</v>
      </c>
      <c r="P126" s="47">
        <v>128</v>
      </c>
      <c r="Q126" s="46" t="s">
        <v>612</v>
      </c>
      <c r="R126" s="46" t="s">
        <v>100</v>
      </c>
      <c r="S126" s="46" t="s">
        <v>1191</v>
      </c>
      <c r="T126" s="144">
        <v>6.5</v>
      </c>
      <c r="U126" s="46" t="s">
        <v>1185</v>
      </c>
      <c r="V126" s="46" t="s">
        <v>1669</v>
      </c>
      <c r="W126" s="132" t="s">
        <v>57</v>
      </c>
      <c r="X126" s="144">
        <v>0.159</v>
      </c>
      <c r="Y126" s="144" t="s">
        <v>612</v>
      </c>
      <c r="Z126" s="144">
        <v>4500</v>
      </c>
      <c r="AA126" s="47" t="s">
        <v>612</v>
      </c>
      <c r="AB126" s="46" t="s">
        <v>1670</v>
      </c>
      <c r="AC126" s="145">
        <v>2</v>
      </c>
      <c r="AD126" s="150"/>
    </row>
    <row r="127" spans="1:30" ht="392" x14ac:dyDescent="0.35">
      <c r="A127" s="149" t="s">
        <v>414</v>
      </c>
      <c r="B127" s="46" t="s">
        <v>15</v>
      </c>
      <c r="C127" s="46" t="s">
        <v>336</v>
      </c>
      <c r="D127" s="46" t="s">
        <v>425</v>
      </c>
      <c r="E127" s="46" t="s">
        <v>1671</v>
      </c>
      <c r="F127" s="131" t="s">
        <v>1672</v>
      </c>
      <c r="G127" s="131" t="s">
        <v>1672</v>
      </c>
      <c r="H127" s="142">
        <v>1349</v>
      </c>
      <c r="I127" s="58">
        <v>0.12</v>
      </c>
      <c r="J127" s="143">
        <v>1187</v>
      </c>
      <c r="K127" s="46" t="s">
        <v>1673</v>
      </c>
      <c r="L127" s="47">
        <v>8</v>
      </c>
      <c r="M127" s="46" t="s">
        <v>612</v>
      </c>
      <c r="N127" s="47" t="s">
        <v>612</v>
      </c>
      <c r="O127" s="46" t="s">
        <v>1674</v>
      </c>
      <c r="P127" s="47">
        <v>256</v>
      </c>
      <c r="Q127" s="46" t="s">
        <v>612</v>
      </c>
      <c r="R127" s="46" t="s">
        <v>100</v>
      </c>
      <c r="S127" s="46" t="s">
        <v>1187</v>
      </c>
      <c r="T127" s="144">
        <v>6.2</v>
      </c>
      <c r="U127" s="46" t="s">
        <v>1675</v>
      </c>
      <c r="V127" s="46" t="s">
        <v>1676</v>
      </c>
      <c r="W127" s="132" t="s">
        <v>57</v>
      </c>
      <c r="X127" s="144">
        <v>0.16900000000000001</v>
      </c>
      <c r="Y127" s="144" t="s">
        <v>612</v>
      </c>
      <c r="Z127" s="144">
        <v>4000</v>
      </c>
      <c r="AA127" s="47" t="s">
        <v>612</v>
      </c>
      <c r="AB127" s="46" t="s">
        <v>1677</v>
      </c>
      <c r="AC127" s="145">
        <v>2</v>
      </c>
      <c r="AD127" s="150"/>
    </row>
    <row r="128" spans="1:30" ht="210" x14ac:dyDescent="0.35">
      <c r="A128" s="149" t="s">
        <v>414</v>
      </c>
      <c r="B128" s="46" t="s">
        <v>6</v>
      </c>
      <c r="C128" s="46" t="s">
        <v>334</v>
      </c>
      <c r="D128" s="46" t="s">
        <v>415</v>
      </c>
      <c r="E128" s="46" t="s">
        <v>901</v>
      </c>
      <c r="F128" s="131" t="s">
        <v>902</v>
      </c>
      <c r="G128" s="131" t="s">
        <v>902</v>
      </c>
      <c r="H128" s="142">
        <v>5546.25</v>
      </c>
      <c r="I128" s="58">
        <v>0.57999999999999996</v>
      </c>
      <c r="J128" s="143">
        <v>2329.4249999999997</v>
      </c>
      <c r="K128" s="46" t="s">
        <v>903</v>
      </c>
      <c r="L128" s="47">
        <v>4</v>
      </c>
      <c r="M128" s="46" t="s">
        <v>904</v>
      </c>
      <c r="N128" s="47" t="s">
        <v>612</v>
      </c>
      <c r="O128" s="46" t="s">
        <v>406</v>
      </c>
      <c r="P128" s="47">
        <v>128</v>
      </c>
      <c r="Q128" s="46" t="s">
        <v>882</v>
      </c>
      <c r="R128" s="46" t="s">
        <v>44</v>
      </c>
      <c r="S128" s="46" t="s">
        <v>476</v>
      </c>
      <c r="T128" s="144">
        <v>13</v>
      </c>
      <c r="U128" s="46" t="s">
        <v>905</v>
      </c>
      <c r="V128" s="46" t="s">
        <v>906</v>
      </c>
      <c r="W128" s="132" t="s">
        <v>57</v>
      </c>
      <c r="X128" s="144">
        <v>0.85</v>
      </c>
      <c r="Y128" s="144">
        <v>65</v>
      </c>
      <c r="Z128" s="144">
        <v>40</v>
      </c>
      <c r="AA128" s="47">
        <v>12.59</v>
      </c>
      <c r="AB128" s="46" t="s">
        <v>908</v>
      </c>
      <c r="AC128" s="145">
        <v>3</v>
      </c>
      <c r="AD128" s="150" t="s">
        <v>909</v>
      </c>
    </row>
    <row r="129" spans="1:30" ht="98" x14ac:dyDescent="0.35">
      <c r="A129" s="149" t="s">
        <v>414</v>
      </c>
      <c r="B129" s="46" t="s">
        <v>6</v>
      </c>
      <c r="C129" s="46" t="s">
        <v>334</v>
      </c>
      <c r="D129" s="46" t="s">
        <v>419</v>
      </c>
      <c r="E129" s="46" t="s">
        <v>1403</v>
      </c>
      <c r="F129" s="131" t="s">
        <v>1404</v>
      </c>
      <c r="G129" s="131" t="s">
        <v>1404</v>
      </c>
      <c r="H129" s="142">
        <v>2756</v>
      </c>
      <c r="I129" s="58">
        <v>0.25</v>
      </c>
      <c r="J129" s="143">
        <v>2067</v>
      </c>
      <c r="K129" s="46" t="s">
        <v>1364</v>
      </c>
      <c r="L129" s="47">
        <v>8</v>
      </c>
      <c r="M129" s="46" t="s">
        <v>1348</v>
      </c>
      <c r="N129" s="47" t="s">
        <v>612</v>
      </c>
      <c r="O129" s="46" t="s">
        <v>1245</v>
      </c>
      <c r="P129" s="47">
        <v>256</v>
      </c>
      <c r="Q129" s="46" t="s">
        <v>1390</v>
      </c>
      <c r="R129" s="46" t="s">
        <v>44</v>
      </c>
      <c r="S129" s="46" t="s">
        <v>1336</v>
      </c>
      <c r="T129" s="144">
        <v>13</v>
      </c>
      <c r="U129" s="46" t="s">
        <v>1405</v>
      </c>
      <c r="V129" s="46" t="s">
        <v>1406</v>
      </c>
      <c r="W129" s="132" t="s">
        <v>57</v>
      </c>
      <c r="X129" s="144">
        <v>1.17</v>
      </c>
      <c r="Y129" s="144">
        <v>65</v>
      </c>
      <c r="Z129" s="144">
        <v>47</v>
      </c>
      <c r="AA129" s="47">
        <v>5.71</v>
      </c>
      <c r="AB129" s="46" t="s">
        <v>1407</v>
      </c>
      <c r="AC129" s="145">
        <v>3</v>
      </c>
      <c r="AD129" s="150" t="s">
        <v>1338</v>
      </c>
    </row>
    <row r="130" spans="1:30" ht="126" x14ac:dyDescent="0.35">
      <c r="A130" s="149" t="s">
        <v>414</v>
      </c>
      <c r="B130" s="46" t="s">
        <v>6</v>
      </c>
      <c r="C130" s="46" t="s">
        <v>334</v>
      </c>
      <c r="D130" s="46" t="s">
        <v>44</v>
      </c>
      <c r="E130" s="46" t="s">
        <v>959</v>
      </c>
      <c r="F130" s="131" t="s">
        <v>959</v>
      </c>
      <c r="G130" s="131" t="s">
        <v>959</v>
      </c>
      <c r="H130" s="142">
        <v>1089</v>
      </c>
      <c r="I130" s="58">
        <v>0.1535</v>
      </c>
      <c r="J130" s="143">
        <v>921.8</v>
      </c>
      <c r="K130" s="46" t="s">
        <v>8045</v>
      </c>
      <c r="L130" s="47">
        <v>8</v>
      </c>
      <c r="M130" s="46" t="s">
        <v>612</v>
      </c>
      <c r="N130" s="47" t="s">
        <v>612</v>
      </c>
      <c r="O130" s="46" t="s">
        <v>8046</v>
      </c>
      <c r="P130" s="47">
        <v>128</v>
      </c>
      <c r="Q130" s="46" t="s">
        <v>961</v>
      </c>
      <c r="R130" s="46" t="s">
        <v>44</v>
      </c>
      <c r="S130" s="46" t="s">
        <v>476</v>
      </c>
      <c r="T130" s="144">
        <v>10.5</v>
      </c>
      <c r="U130" s="46" t="s">
        <v>7099</v>
      </c>
      <c r="V130" s="46" t="s">
        <v>1933</v>
      </c>
      <c r="W130" s="132" t="s">
        <v>57</v>
      </c>
      <c r="X130" s="144">
        <v>0.54400000000000004</v>
      </c>
      <c r="Y130" s="144">
        <v>24</v>
      </c>
      <c r="Z130" s="144">
        <v>28</v>
      </c>
      <c r="AA130" s="47" t="s">
        <v>612</v>
      </c>
      <c r="AB130" s="46" t="s">
        <v>1851</v>
      </c>
      <c r="AC130" s="145">
        <v>2</v>
      </c>
      <c r="AD130" s="150" t="s">
        <v>7136</v>
      </c>
    </row>
    <row r="131" spans="1:30" ht="112" x14ac:dyDescent="0.35">
      <c r="A131" s="149" t="s">
        <v>414</v>
      </c>
      <c r="B131" s="46" t="s">
        <v>6</v>
      </c>
      <c r="C131" s="46" t="s">
        <v>334</v>
      </c>
      <c r="D131" s="46" t="s">
        <v>44</v>
      </c>
      <c r="E131" s="46" t="s">
        <v>1018</v>
      </c>
      <c r="F131" s="131" t="s">
        <v>1018</v>
      </c>
      <c r="G131" s="131" t="s">
        <v>1018</v>
      </c>
      <c r="H131" s="142">
        <v>2529</v>
      </c>
      <c r="I131" s="58">
        <v>0.21490000000000001</v>
      </c>
      <c r="J131" s="143">
        <v>1985.5</v>
      </c>
      <c r="K131" s="46" t="s">
        <v>2056</v>
      </c>
      <c r="L131" s="47">
        <v>16</v>
      </c>
      <c r="M131" s="46" t="s">
        <v>612</v>
      </c>
      <c r="N131" s="47" t="s">
        <v>612</v>
      </c>
      <c r="O131" s="46" t="s">
        <v>8046</v>
      </c>
      <c r="P131" s="47">
        <v>256</v>
      </c>
      <c r="Q131" s="46" t="s">
        <v>961</v>
      </c>
      <c r="R131" s="46" t="s">
        <v>44</v>
      </c>
      <c r="S131" s="46" t="s">
        <v>476</v>
      </c>
      <c r="T131" s="144">
        <v>13</v>
      </c>
      <c r="U131" s="46" t="s">
        <v>8047</v>
      </c>
      <c r="V131" s="46" t="s">
        <v>1933</v>
      </c>
      <c r="W131" s="132" t="s">
        <v>57</v>
      </c>
      <c r="X131" s="144">
        <v>0.89100000000000001</v>
      </c>
      <c r="Y131" s="144">
        <v>65</v>
      </c>
      <c r="Z131" s="144">
        <v>51.5</v>
      </c>
      <c r="AA131" s="47" t="s">
        <v>612</v>
      </c>
      <c r="AB131" s="46" t="s">
        <v>7124</v>
      </c>
      <c r="AC131" s="145">
        <v>2</v>
      </c>
      <c r="AD131" s="150" t="s">
        <v>7132</v>
      </c>
    </row>
    <row r="132" spans="1:30" ht="112" x14ac:dyDescent="0.35">
      <c r="A132" s="149" t="s">
        <v>414</v>
      </c>
      <c r="B132" s="46" t="s">
        <v>6</v>
      </c>
      <c r="C132" s="46" t="s">
        <v>334</v>
      </c>
      <c r="D132" s="46" t="s">
        <v>44</v>
      </c>
      <c r="E132" s="46" t="s">
        <v>1025</v>
      </c>
      <c r="F132" s="131" t="s">
        <v>1025</v>
      </c>
      <c r="G132" s="131" t="s">
        <v>1025</v>
      </c>
      <c r="H132" s="142">
        <v>2779</v>
      </c>
      <c r="I132" s="58">
        <v>0.25380000000000003</v>
      </c>
      <c r="J132" s="143">
        <v>2073.5</v>
      </c>
      <c r="K132" s="46" t="s">
        <v>6351</v>
      </c>
      <c r="L132" s="47">
        <v>16</v>
      </c>
      <c r="M132" s="46" t="s">
        <v>612</v>
      </c>
      <c r="N132" s="47" t="s">
        <v>612</v>
      </c>
      <c r="O132" s="46" t="s">
        <v>8046</v>
      </c>
      <c r="P132" s="47">
        <v>256</v>
      </c>
      <c r="Q132" s="46" t="s">
        <v>961</v>
      </c>
      <c r="R132" s="46" t="s">
        <v>44</v>
      </c>
      <c r="S132" s="46" t="s">
        <v>883</v>
      </c>
      <c r="T132" s="144">
        <v>13</v>
      </c>
      <c r="U132" s="46" t="s">
        <v>7099</v>
      </c>
      <c r="V132" s="46" t="s">
        <v>1933</v>
      </c>
      <c r="W132" s="132" t="s">
        <v>57</v>
      </c>
      <c r="X132" s="144">
        <v>0.89100000000000001</v>
      </c>
      <c r="Y132" s="144">
        <v>65</v>
      </c>
      <c r="Z132" s="144">
        <v>51.5</v>
      </c>
      <c r="AA132" s="47" t="s">
        <v>612</v>
      </c>
      <c r="AB132" s="46" t="s">
        <v>7124</v>
      </c>
      <c r="AC132" s="145">
        <v>2</v>
      </c>
      <c r="AD132" s="150" t="s">
        <v>7137</v>
      </c>
    </row>
    <row r="133" spans="1:30" ht="140" x14ac:dyDescent="0.35">
      <c r="A133" s="149" t="s">
        <v>414</v>
      </c>
      <c r="B133" s="46" t="s">
        <v>15</v>
      </c>
      <c r="C133" s="46" t="s">
        <v>334</v>
      </c>
      <c r="D133" s="46" t="s">
        <v>425</v>
      </c>
      <c r="E133" s="46" t="s">
        <v>1182</v>
      </c>
      <c r="F133" s="131" t="s">
        <v>1183</v>
      </c>
      <c r="G133" s="131" t="s">
        <v>1183</v>
      </c>
      <c r="H133" s="142">
        <v>349</v>
      </c>
      <c r="I133" s="58">
        <v>0.18</v>
      </c>
      <c r="J133" s="143">
        <v>286.18</v>
      </c>
      <c r="K133" s="46" t="s">
        <v>1678</v>
      </c>
      <c r="L133" s="47">
        <v>3</v>
      </c>
      <c r="M133" s="46" t="s">
        <v>612</v>
      </c>
      <c r="N133" s="47" t="s">
        <v>612</v>
      </c>
      <c r="O133" s="46" t="s">
        <v>1679</v>
      </c>
      <c r="P133" s="47">
        <v>32</v>
      </c>
      <c r="Q133" s="46" t="s">
        <v>612</v>
      </c>
      <c r="R133" s="46" t="s">
        <v>100</v>
      </c>
      <c r="S133" s="46" t="s">
        <v>1187</v>
      </c>
      <c r="T133" s="144">
        <v>8.6999999999999993</v>
      </c>
      <c r="U133" s="46" t="s">
        <v>1188</v>
      </c>
      <c r="V133" s="46" t="s">
        <v>1680</v>
      </c>
      <c r="W133" s="132" t="s">
        <v>57</v>
      </c>
      <c r="X133" s="144">
        <v>0.36599999999999999</v>
      </c>
      <c r="Y133" s="144" t="s">
        <v>612</v>
      </c>
      <c r="Z133" s="144">
        <v>5100</v>
      </c>
      <c r="AA133" s="47" t="s">
        <v>612</v>
      </c>
      <c r="AB133" s="46" t="s">
        <v>1681</v>
      </c>
      <c r="AC133" s="145">
        <v>2</v>
      </c>
      <c r="AD133" s="150"/>
    </row>
    <row r="134" spans="1:30" ht="168" x14ac:dyDescent="0.35">
      <c r="A134" s="149" t="s">
        <v>414</v>
      </c>
      <c r="B134" s="46" t="s">
        <v>15</v>
      </c>
      <c r="C134" s="46" t="s">
        <v>334</v>
      </c>
      <c r="D134" s="46" t="s">
        <v>425</v>
      </c>
      <c r="E134" s="46" t="s">
        <v>1189</v>
      </c>
      <c r="F134" s="131" t="s">
        <v>1190</v>
      </c>
      <c r="G134" s="131" t="s">
        <v>1190</v>
      </c>
      <c r="H134" s="142">
        <v>779</v>
      </c>
      <c r="I134" s="58">
        <v>0.18</v>
      </c>
      <c r="J134" s="143">
        <v>638.78</v>
      </c>
      <c r="K134" s="46" t="s">
        <v>1682</v>
      </c>
      <c r="L134" s="47">
        <v>4</v>
      </c>
      <c r="M134" s="46" t="s">
        <v>612</v>
      </c>
      <c r="N134" s="47" t="s">
        <v>612</v>
      </c>
      <c r="O134" s="46" t="s">
        <v>1668</v>
      </c>
      <c r="P134" s="47">
        <v>64</v>
      </c>
      <c r="Q134" s="46" t="s">
        <v>612</v>
      </c>
      <c r="R134" s="46" t="s">
        <v>100</v>
      </c>
      <c r="S134" s="46" t="s">
        <v>1191</v>
      </c>
      <c r="T134" s="144">
        <v>12.4</v>
      </c>
      <c r="U134" s="46" t="s">
        <v>1188</v>
      </c>
      <c r="V134" s="46" t="s">
        <v>1683</v>
      </c>
      <c r="W134" s="132" t="s">
        <v>57</v>
      </c>
      <c r="X134" s="144">
        <v>0.60899999999999999</v>
      </c>
      <c r="Y134" s="144" t="s">
        <v>612</v>
      </c>
      <c r="Z134" s="144">
        <v>10900</v>
      </c>
      <c r="AA134" s="47" t="s">
        <v>612</v>
      </c>
      <c r="AB134" s="46" t="s">
        <v>1684</v>
      </c>
      <c r="AC134" s="145">
        <v>2</v>
      </c>
      <c r="AD134" s="150"/>
    </row>
    <row r="135" spans="1:30" ht="350" x14ac:dyDescent="0.35">
      <c r="A135" s="149" t="s">
        <v>414</v>
      </c>
      <c r="B135" s="46" t="s">
        <v>15</v>
      </c>
      <c r="C135" s="46" t="s">
        <v>334</v>
      </c>
      <c r="D135" s="46" t="s">
        <v>425</v>
      </c>
      <c r="E135" s="46" t="s">
        <v>1685</v>
      </c>
      <c r="F135" s="131" t="s">
        <v>1195</v>
      </c>
      <c r="G135" s="131" t="s">
        <v>1195</v>
      </c>
      <c r="H135" s="142">
        <v>949</v>
      </c>
      <c r="I135" s="58">
        <v>0.18</v>
      </c>
      <c r="J135" s="143">
        <v>778.18</v>
      </c>
      <c r="K135" s="46" t="s">
        <v>1686</v>
      </c>
      <c r="L135" s="47">
        <v>4</v>
      </c>
      <c r="M135" s="46" t="s">
        <v>612</v>
      </c>
      <c r="N135" s="47" t="s">
        <v>612</v>
      </c>
      <c r="O135" s="46" t="s">
        <v>1687</v>
      </c>
      <c r="P135" s="47">
        <v>128</v>
      </c>
      <c r="Q135" s="46" t="s">
        <v>612</v>
      </c>
      <c r="R135" s="46" t="s">
        <v>100</v>
      </c>
      <c r="S135" s="46" t="s">
        <v>1191</v>
      </c>
      <c r="T135" s="144">
        <v>8</v>
      </c>
      <c r="U135" s="46" t="s">
        <v>1641</v>
      </c>
      <c r="V135" s="46" t="s">
        <v>1688</v>
      </c>
      <c r="W135" s="132" t="s">
        <v>353</v>
      </c>
      <c r="X135" s="144">
        <v>0.42899999999999999</v>
      </c>
      <c r="Y135" s="144" t="s">
        <v>612</v>
      </c>
      <c r="Z135" s="144">
        <v>5050</v>
      </c>
      <c r="AA135" s="47" t="s">
        <v>612</v>
      </c>
      <c r="AB135" s="46" t="s">
        <v>1689</v>
      </c>
      <c r="AC135" s="145">
        <v>2</v>
      </c>
      <c r="AD135" s="150"/>
    </row>
    <row r="136" spans="1:30" ht="280" x14ac:dyDescent="0.35">
      <c r="A136" s="149" t="s">
        <v>414</v>
      </c>
      <c r="B136" s="46" t="s">
        <v>15</v>
      </c>
      <c r="C136" s="46" t="s">
        <v>334</v>
      </c>
      <c r="D136" s="46" t="s">
        <v>425</v>
      </c>
      <c r="E136" s="46" t="s">
        <v>1690</v>
      </c>
      <c r="F136" s="131" t="s">
        <v>1203</v>
      </c>
      <c r="G136" s="131" t="s">
        <v>1203</v>
      </c>
      <c r="H136" s="142">
        <v>1179</v>
      </c>
      <c r="I136" s="58">
        <v>0.18</v>
      </c>
      <c r="J136" s="143">
        <v>966.78</v>
      </c>
      <c r="K136" s="46" t="s">
        <v>1691</v>
      </c>
      <c r="L136" s="47">
        <v>4</v>
      </c>
      <c r="M136" s="46" t="s">
        <v>612</v>
      </c>
      <c r="N136" s="47" t="s">
        <v>612</v>
      </c>
      <c r="O136" s="46" t="s">
        <v>1692</v>
      </c>
      <c r="P136" s="47">
        <v>64</v>
      </c>
      <c r="Q136" s="46" t="s">
        <v>612</v>
      </c>
      <c r="R136" s="46" t="s">
        <v>100</v>
      </c>
      <c r="S136" s="46" t="s">
        <v>1693</v>
      </c>
      <c r="T136" s="144">
        <v>10.1</v>
      </c>
      <c r="U136" s="46" t="s">
        <v>1694</v>
      </c>
      <c r="V136" s="46" t="s">
        <v>1695</v>
      </c>
      <c r="W136" s="132" t="s">
        <v>353</v>
      </c>
      <c r="X136" s="144">
        <v>0.65300000000000002</v>
      </c>
      <c r="Y136" s="144" t="s">
        <v>612</v>
      </c>
      <c r="Z136" s="144">
        <v>7600</v>
      </c>
      <c r="AA136" s="47" t="s">
        <v>612</v>
      </c>
      <c r="AB136" s="46" t="s">
        <v>1696</v>
      </c>
      <c r="AC136" s="145">
        <v>2</v>
      </c>
      <c r="AD136" s="150"/>
    </row>
    <row r="137" spans="1:30" ht="168" x14ac:dyDescent="0.35">
      <c r="A137" s="149" t="s">
        <v>414</v>
      </c>
      <c r="B137" s="46" t="s">
        <v>15</v>
      </c>
      <c r="C137" s="46" t="s">
        <v>334</v>
      </c>
      <c r="D137" s="46" t="s">
        <v>425</v>
      </c>
      <c r="E137" s="46" t="s">
        <v>1192</v>
      </c>
      <c r="F137" s="131" t="s">
        <v>1193</v>
      </c>
      <c r="G137" s="131" t="s">
        <v>1193</v>
      </c>
      <c r="H137" s="142">
        <v>1649</v>
      </c>
      <c r="I137" s="58">
        <v>0.18</v>
      </c>
      <c r="J137" s="143">
        <v>1352.18</v>
      </c>
      <c r="K137" s="46" t="s">
        <v>1697</v>
      </c>
      <c r="L137" s="47">
        <v>8</v>
      </c>
      <c r="M137" s="46" t="s">
        <v>612</v>
      </c>
      <c r="N137" s="47" t="s">
        <v>612</v>
      </c>
      <c r="O137" s="46" t="s">
        <v>1668</v>
      </c>
      <c r="P137" s="47">
        <v>256</v>
      </c>
      <c r="Q137" s="46" t="s">
        <v>612</v>
      </c>
      <c r="R137" s="46" t="s">
        <v>100</v>
      </c>
      <c r="S137" s="46" t="s">
        <v>1191</v>
      </c>
      <c r="T137" s="144">
        <v>12.4</v>
      </c>
      <c r="U137" s="46" t="s">
        <v>1698</v>
      </c>
      <c r="V137" s="46" t="s">
        <v>1699</v>
      </c>
      <c r="W137" s="132" t="s">
        <v>57</v>
      </c>
      <c r="X137" s="144">
        <v>0.57499999999999996</v>
      </c>
      <c r="Y137" s="144" t="s">
        <v>612</v>
      </c>
      <c r="Z137" s="144">
        <v>10090</v>
      </c>
      <c r="AA137" s="47" t="s">
        <v>612</v>
      </c>
      <c r="AB137" s="46" t="s">
        <v>1700</v>
      </c>
      <c r="AC137" s="145">
        <v>2</v>
      </c>
      <c r="AD137" s="150"/>
    </row>
    <row r="138" spans="1:30" ht="28" x14ac:dyDescent="0.35">
      <c r="A138" s="149" t="s">
        <v>4316</v>
      </c>
      <c r="B138" s="46" t="s">
        <v>15</v>
      </c>
      <c r="C138" s="46" t="s">
        <v>336</v>
      </c>
      <c r="D138" s="46" t="s">
        <v>412</v>
      </c>
      <c r="E138" s="46" t="s">
        <v>4346</v>
      </c>
      <c r="F138" s="131" t="s">
        <v>2198</v>
      </c>
      <c r="G138" s="131" t="s">
        <v>2198</v>
      </c>
      <c r="H138" s="142">
        <v>1049</v>
      </c>
      <c r="I138" s="58">
        <v>3.8E-3</v>
      </c>
      <c r="J138" s="143">
        <v>1045.0137999999999</v>
      </c>
      <c r="K138" s="46" t="s">
        <v>1275</v>
      </c>
      <c r="L138" s="47" t="s">
        <v>612</v>
      </c>
      <c r="M138" s="46" t="s">
        <v>612</v>
      </c>
      <c r="N138" s="47" t="s">
        <v>612</v>
      </c>
      <c r="O138" s="46" t="s">
        <v>612</v>
      </c>
      <c r="P138" s="47">
        <v>64</v>
      </c>
      <c r="Q138" s="46" t="s">
        <v>612</v>
      </c>
      <c r="R138" s="46" t="s">
        <v>412</v>
      </c>
      <c r="S138" s="46" t="s">
        <v>4347</v>
      </c>
      <c r="T138" s="144">
        <v>6.1</v>
      </c>
      <c r="U138" s="46" t="s">
        <v>4348</v>
      </c>
      <c r="V138" s="46" t="s">
        <v>2197</v>
      </c>
      <c r="W138" s="132" t="s">
        <v>57</v>
      </c>
      <c r="X138" s="144">
        <v>0.16200000000000001</v>
      </c>
      <c r="Y138" s="144" t="s">
        <v>612</v>
      </c>
      <c r="Z138" s="144" t="s">
        <v>612</v>
      </c>
      <c r="AA138" s="47">
        <v>1.2E-2</v>
      </c>
      <c r="AB138" s="46" t="s">
        <v>4349</v>
      </c>
      <c r="AC138" s="145">
        <v>2</v>
      </c>
      <c r="AD138" s="150" t="s">
        <v>4321</v>
      </c>
    </row>
    <row r="139" spans="1:30" ht="28" x14ac:dyDescent="0.35">
      <c r="A139" s="149" t="s">
        <v>4316</v>
      </c>
      <c r="B139" s="46" t="s">
        <v>15</v>
      </c>
      <c r="C139" s="46" t="s">
        <v>336</v>
      </c>
      <c r="D139" s="46" t="s">
        <v>412</v>
      </c>
      <c r="E139" s="46" t="s">
        <v>4350</v>
      </c>
      <c r="F139" s="131" t="s">
        <v>4351</v>
      </c>
      <c r="G139" s="131" t="s">
        <v>4351</v>
      </c>
      <c r="H139" s="142">
        <v>1049</v>
      </c>
      <c r="I139" s="58">
        <v>3.8E-3</v>
      </c>
      <c r="J139" s="143">
        <v>1045.0137999999999</v>
      </c>
      <c r="K139" s="46" t="s">
        <v>4352</v>
      </c>
      <c r="L139" s="47" t="s">
        <v>612</v>
      </c>
      <c r="M139" s="46" t="s">
        <v>612</v>
      </c>
      <c r="N139" s="47" t="s">
        <v>612</v>
      </c>
      <c r="O139" s="46" t="s">
        <v>612</v>
      </c>
      <c r="P139" s="47">
        <v>128</v>
      </c>
      <c r="Q139" s="46" t="s">
        <v>612</v>
      </c>
      <c r="R139" s="46" t="s">
        <v>412</v>
      </c>
      <c r="S139" s="46" t="s">
        <v>4347</v>
      </c>
      <c r="T139" s="144">
        <v>5.4</v>
      </c>
      <c r="U139" s="46" t="s">
        <v>4348</v>
      </c>
      <c r="V139" s="46" t="s">
        <v>4350</v>
      </c>
      <c r="W139" s="132" t="s">
        <v>57</v>
      </c>
      <c r="X139" s="144">
        <v>0.14299999999999999</v>
      </c>
      <c r="Y139" s="144" t="s">
        <v>612</v>
      </c>
      <c r="Z139" s="144" t="s">
        <v>612</v>
      </c>
      <c r="AA139" s="47">
        <v>0.05</v>
      </c>
      <c r="AB139" s="46" t="s">
        <v>4349</v>
      </c>
      <c r="AC139" s="145">
        <v>2</v>
      </c>
      <c r="AD139" s="150" t="s">
        <v>4321</v>
      </c>
    </row>
    <row r="140" spans="1:30" ht="28" x14ac:dyDescent="0.35">
      <c r="A140" s="149" t="s">
        <v>4316</v>
      </c>
      <c r="B140" s="46" t="s">
        <v>15</v>
      </c>
      <c r="C140" s="46" t="s">
        <v>336</v>
      </c>
      <c r="D140" s="46" t="s">
        <v>412</v>
      </c>
      <c r="E140" s="46" t="s">
        <v>4353</v>
      </c>
      <c r="F140" s="131" t="s">
        <v>4354</v>
      </c>
      <c r="G140" s="131" t="s">
        <v>4354</v>
      </c>
      <c r="H140" s="142">
        <v>1229</v>
      </c>
      <c r="I140" s="58">
        <v>3.8E-3</v>
      </c>
      <c r="J140" s="143">
        <v>1224.3298</v>
      </c>
      <c r="K140" s="46" t="s">
        <v>4352</v>
      </c>
      <c r="L140" s="47" t="s">
        <v>612</v>
      </c>
      <c r="M140" s="46" t="s">
        <v>612</v>
      </c>
      <c r="N140" s="47" t="s">
        <v>612</v>
      </c>
      <c r="O140" s="46" t="s">
        <v>612</v>
      </c>
      <c r="P140" s="47">
        <v>128</v>
      </c>
      <c r="Q140" s="46" t="s">
        <v>612</v>
      </c>
      <c r="R140" s="46" t="s">
        <v>412</v>
      </c>
      <c r="S140" s="46" t="s">
        <v>4347</v>
      </c>
      <c r="T140" s="144">
        <v>6.1</v>
      </c>
      <c r="U140" s="46" t="s">
        <v>4348</v>
      </c>
      <c r="V140" s="46" t="s">
        <v>4353</v>
      </c>
      <c r="W140" s="132" t="s">
        <v>57</v>
      </c>
      <c r="X140" s="144">
        <v>0.17299999999999999</v>
      </c>
      <c r="Y140" s="144" t="s">
        <v>612</v>
      </c>
      <c r="Z140" s="144" t="s">
        <v>612</v>
      </c>
      <c r="AA140" s="47">
        <v>0.05</v>
      </c>
      <c r="AB140" s="46" t="s">
        <v>4349</v>
      </c>
      <c r="AC140" s="145">
        <v>2</v>
      </c>
      <c r="AD140" s="150" t="s">
        <v>4321</v>
      </c>
    </row>
    <row r="141" spans="1:30" ht="28" x14ac:dyDescent="0.35">
      <c r="A141" s="149" t="s">
        <v>4316</v>
      </c>
      <c r="B141" s="46" t="s">
        <v>15</v>
      </c>
      <c r="C141" s="46" t="s">
        <v>336</v>
      </c>
      <c r="D141" s="46" t="s">
        <v>425</v>
      </c>
      <c r="E141" s="46" t="s">
        <v>4536</v>
      </c>
      <c r="F141" s="131" t="s">
        <v>7226</v>
      </c>
      <c r="G141" s="131" t="s">
        <v>7226</v>
      </c>
      <c r="H141" s="142">
        <v>699</v>
      </c>
      <c r="I141" s="58">
        <v>9.1200000000000003E-2</v>
      </c>
      <c r="J141" s="143">
        <v>635.25120000000004</v>
      </c>
      <c r="K141" s="46" t="s">
        <v>4533</v>
      </c>
      <c r="L141" s="47">
        <v>6</v>
      </c>
      <c r="M141" s="46" t="s">
        <v>406</v>
      </c>
      <c r="N141" s="47" t="s">
        <v>612</v>
      </c>
      <c r="O141" s="46" t="s">
        <v>4533</v>
      </c>
      <c r="P141" s="47">
        <v>128</v>
      </c>
      <c r="Q141" s="46" t="s">
        <v>406</v>
      </c>
      <c r="R141" s="46" t="s">
        <v>100</v>
      </c>
      <c r="S141" s="46" t="s">
        <v>4534</v>
      </c>
      <c r="T141" s="144">
        <v>6.5</v>
      </c>
      <c r="U141" s="46" t="s">
        <v>4535</v>
      </c>
      <c r="V141" s="46" t="s">
        <v>4537</v>
      </c>
      <c r="W141" s="132" t="s">
        <v>954</v>
      </c>
      <c r="X141" s="144">
        <v>0.189</v>
      </c>
      <c r="Y141" s="144" t="s">
        <v>612</v>
      </c>
      <c r="Z141" s="144" t="s">
        <v>612</v>
      </c>
      <c r="AA141" s="47" t="s">
        <v>612</v>
      </c>
      <c r="AB141" s="46" t="s">
        <v>4538</v>
      </c>
      <c r="AC141" s="145">
        <v>2</v>
      </c>
      <c r="AD141" s="150"/>
    </row>
    <row r="142" spans="1:30" ht="28" x14ac:dyDescent="0.35">
      <c r="A142" s="149" t="s">
        <v>4316</v>
      </c>
      <c r="B142" s="46" t="s">
        <v>15</v>
      </c>
      <c r="C142" s="46" t="s">
        <v>336</v>
      </c>
      <c r="D142" s="46" t="s">
        <v>425</v>
      </c>
      <c r="E142" s="46" t="s">
        <v>7227</v>
      </c>
      <c r="F142" s="131" t="s">
        <v>7228</v>
      </c>
      <c r="G142" s="131" t="s">
        <v>7228</v>
      </c>
      <c r="H142" s="142">
        <v>1449</v>
      </c>
      <c r="I142" s="58">
        <v>9.1200000000000003E-2</v>
      </c>
      <c r="J142" s="143">
        <v>1316.8512000000001</v>
      </c>
      <c r="K142" s="46" t="s">
        <v>7229</v>
      </c>
      <c r="L142" s="47">
        <v>8</v>
      </c>
      <c r="M142" s="46" t="s">
        <v>406</v>
      </c>
      <c r="N142" s="47" t="s">
        <v>612</v>
      </c>
      <c r="O142" s="46" t="s">
        <v>7229</v>
      </c>
      <c r="P142" s="47">
        <v>256</v>
      </c>
      <c r="Q142" s="46" t="s">
        <v>406</v>
      </c>
      <c r="R142" s="46" t="s">
        <v>100</v>
      </c>
      <c r="S142" s="46" t="s">
        <v>4534</v>
      </c>
      <c r="T142" s="144">
        <v>6.1</v>
      </c>
      <c r="U142" s="46" t="s">
        <v>4541</v>
      </c>
      <c r="V142" s="46" t="s">
        <v>7230</v>
      </c>
      <c r="W142" s="132" t="s">
        <v>954</v>
      </c>
      <c r="X142" s="144">
        <v>0.16700000000000001</v>
      </c>
      <c r="Y142" s="144" t="s">
        <v>612</v>
      </c>
      <c r="Z142" s="144" t="s">
        <v>612</v>
      </c>
      <c r="AA142" s="47" t="s">
        <v>612</v>
      </c>
      <c r="AB142" s="46" t="s">
        <v>4542</v>
      </c>
      <c r="AC142" s="145">
        <v>2</v>
      </c>
      <c r="AD142" s="150"/>
    </row>
    <row r="143" spans="1:30" ht="28" x14ac:dyDescent="0.35">
      <c r="A143" s="149" t="s">
        <v>4316</v>
      </c>
      <c r="B143" s="46" t="s">
        <v>15</v>
      </c>
      <c r="C143" s="46" t="s">
        <v>336</v>
      </c>
      <c r="D143" s="46" t="s">
        <v>425</v>
      </c>
      <c r="E143" s="46" t="s">
        <v>7231</v>
      </c>
      <c r="F143" s="131" t="s">
        <v>1645</v>
      </c>
      <c r="G143" s="131" t="s">
        <v>1645</v>
      </c>
      <c r="H143" s="142">
        <v>899</v>
      </c>
      <c r="I143" s="58">
        <v>9.1200000000000003E-2</v>
      </c>
      <c r="J143" s="143">
        <v>817.01120000000003</v>
      </c>
      <c r="K143" s="46" t="s">
        <v>4543</v>
      </c>
      <c r="L143" s="47">
        <v>4</v>
      </c>
      <c r="M143" s="46" t="s">
        <v>500</v>
      </c>
      <c r="N143" s="47" t="s">
        <v>612</v>
      </c>
      <c r="O143" s="46" t="s">
        <v>1647</v>
      </c>
      <c r="P143" s="47">
        <v>64</v>
      </c>
      <c r="Q143" s="46" t="s">
        <v>406</v>
      </c>
      <c r="R143" s="46" t="s">
        <v>100</v>
      </c>
      <c r="S143" s="46" t="s">
        <v>1187</v>
      </c>
      <c r="T143" s="144">
        <v>6.3</v>
      </c>
      <c r="U143" s="46" t="s">
        <v>4544</v>
      </c>
      <c r="V143" s="46" t="s">
        <v>4545</v>
      </c>
      <c r="W143" s="132" t="s">
        <v>1949</v>
      </c>
      <c r="X143" s="144">
        <v>0.218</v>
      </c>
      <c r="Y143" s="144">
        <v>15</v>
      </c>
      <c r="Z143" s="144" t="s">
        <v>612</v>
      </c>
      <c r="AA143" s="47" t="s">
        <v>612</v>
      </c>
      <c r="AB143" s="46" t="s">
        <v>4546</v>
      </c>
      <c r="AC143" s="145">
        <v>2</v>
      </c>
      <c r="AD143" s="150"/>
    </row>
    <row r="144" spans="1:30" ht="28" x14ac:dyDescent="0.35">
      <c r="A144" s="149" t="s">
        <v>4316</v>
      </c>
      <c r="B144" s="46" t="s">
        <v>15</v>
      </c>
      <c r="C144" s="46" t="s">
        <v>334</v>
      </c>
      <c r="D144" s="46" t="s">
        <v>412</v>
      </c>
      <c r="E144" s="46" t="s">
        <v>7168</v>
      </c>
      <c r="F144" s="131" t="s">
        <v>5453</v>
      </c>
      <c r="G144" s="131" t="s">
        <v>5453</v>
      </c>
      <c r="H144" s="142">
        <v>749</v>
      </c>
      <c r="I144" s="58">
        <v>4.24E-2</v>
      </c>
      <c r="J144" s="143">
        <v>717.24239999999998</v>
      </c>
      <c r="K144" s="46" t="s">
        <v>6118</v>
      </c>
      <c r="L144" s="47" t="s">
        <v>612</v>
      </c>
      <c r="M144" s="46" t="s">
        <v>612</v>
      </c>
      <c r="N144" s="47" t="s">
        <v>612</v>
      </c>
      <c r="O144" s="46" t="s">
        <v>612</v>
      </c>
      <c r="P144" s="47">
        <v>64</v>
      </c>
      <c r="Q144" s="46" t="s">
        <v>612</v>
      </c>
      <c r="R144" s="46" t="s">
        <v>412</v>
      </c>
      <c r="S144" s="46" t="s">
        <v>2193</v>
      </c>
      <c r="T144" s="144">
        <v>10.9</v>
      </c>
      <c r="U144" s="46" t="s">
        <v>4324</v>
      </c>
      <c r="V144" s="46" t="s">
        <v>7169</v>
      </c>
      <c r="W144" s="132" t="s">
        <v>57</v>
      </c>
      <c r="X144" s="144"/>
      <c r="Y144" s="144"/>
      <c r="Z144" s="144"/>
      <c r="AA144" s="47"/>
      <c r="AB144" s="46" t="s">
        <v>4326</v>
      </c>
      <c r="AC144" s="145">
        <v>2</v>
      </c>
      <c r="AD144" s="150" t="s">
        <v>4321</v>
      </c>
    </row>
    <row r="145" spans="1:30" ht="28" x14ac:dyDescent="0.35">
      <c r="A145" s="149" t="s">
        <v>4316</v>
      </c>
      <c r="B145" s="46" t="s">
        <v>15</v>
      </c>
      <c r="C145" s="46" t="s">
        <v>334</v>
      </c>
      <c r="D145" s="46" t="s">
        <v>412</v>
      </c>
      <c r="E145" s="46" t="s">
        <v>4317</v>
      </c>
      <c r="F145" s="131" t="s">
        <v>1874</v>
      </c>
      <c r="G145" s="131" t="s">
        <v>1874</v>
      </c>
      <c r="H145" s="142">
        <v>549</v>
      </c>
      <c r="I145" s="58">
        <v>4.24E-2</v>
      </c>
      <c r="J145" s="143">
        <v>525.72239999999999</v>
      </c>
      <c r="K145" s="46" t="s">
        <v>1875</v>
      </c>
      <c r="L145" s="47" t="s">
        <v>612</v>
      </c>
      <c r="M145" s="46" t="s">
        <v>612</v>
      </c>
      <c r="N145" s="47" t="s">
        <v>612</v>
      </c>
      <c r="O145" s="46" t="s">
        <v>612</v>
      </c>
      <c r="P145" s="47">
        <v>64</v>
      </c>
      <c r="Q145" s="46" t="s">
        <v>612</v>
      </c>
      <c r="R145" s="46" t="s">
        <v>412</v>
      </c>
      <c r="S145" s="46" t="s">
        <v>2193</v>
      </c>
      <c r="T145" s="144">
        <v>10.199999999999999</v>
      </c>
      <c r="U145" s="46" t="s">
        <v>4318</v>
      </c>
      <c r="V145" s="46" t="s">
        <v>4319</v>
      </c>
      <c r="W145" s="132" t="s">
        <v>57</v>
      </c>
      <c r="X145" s="144">
        <v>4.87</v>
      </c>
      <c r="Y145" s="144">
        <v>12</v>
      </c>
      <c r="Z145" s="144">
        <v>32.4</v>
      </c>
      <c r="AA145" s="47">
        <v>2.77</v>
      </c>
      <c r="AB145" s="46" t="s">
        <v>4320</v>
      </c>
      <c r="AC145" s="145">
        <v>2</v>
      </c>
      <c r="AD145" s="150" t="s">
        <v>4321</v>
      </c>
    </row>
    <row r="146" spans="1:30" ht="28" x14ac:dyDescent="0.35">
      <c r="A146" s="149" t="s">
        <v>4316</v>
      </c>
      <c r="B146" s="46" t="s">
        <v>15</v>
      </c>
      <c r="C146" s="46" t="s">
        <v>334</v>
      </c>
      <c r="D146" s="46" t="s">
        <v>412</v>
      </c>
      <c r="E146" s="46" t="s">
        <v>4317</v>
      </c>
      <c r="F146" s="131" t="s">
        <v>1879</v>
      </c>
      <c r="G146" s="131" t="s">
        <v>1879</v>
      </c>
      <c r="H146" s="142">
        <v>799</v>
      </c>
      <c r="I146" s="58">
        <v>4.24E-2</v>
      </c>
      <c r="J146" s="143">
        <v>765.12239999999997</v>
      </c>
      <c r="K146" s="46" t="s">
        <v>1875</v>
      </c>
      <c r="L146" s="47" t="s">
        <v>612</v>
      </c>
      <c r="M146" s="46" t="s">
        <v>612</v>
      </c>
      <c r="N146" s="47" t="s">
        <v>612</v>
      </c>
      <c r="O146" s="46" t="s">
        <v>612</v>
      </c>
      <c r="P146" s="47">
        <v>256</v>
      </c>
      <c r="Q146" s="46" t="s">
        <v>612</v>
      </c>
      <c r="R146" s="46" t="s">
        <v>412</v>
      </c>
      <c r="S146" s="46" t="s">
        <v>2193</v>
      </c>
      <c r="T146" s="144">
        <v>10.199999999999999</v>
      </c>
      <c r="U146" s="46" t="s">
        <v>4318</v>
      </c>
      <c r="V146" s="46" t="s">
        <v>4322</v>
      </c>
      <c r="W146" s="132" t="s">
        <v>57</v>
      </c>
      <c r="X146" s="144">
        <v>4.87</v>
      </c>
      <c r="Y146" s="144">
        <v>12</v>
      </c>
      <c r="Z146" s="144">
        <v>32.4</v>
      </c>
      <c r="AA146" s="47">
        <v>2.77</v>
      </c>
      <c r="AB146" s="46" t="s">
        <v>4320</v>
      </c>
      <c r="AC146" s="145">
        <v>2</v>
      </c>
      <c r="AD146" s="150" t="s">
        <v>4321</v>
      </c>
    </row>
    <row r="147" spans="1:30" ht="42" x14ac:dyDescent="0.35">
      <c r="A147" s="149" t="s">
        <v>4316</v>
      </c>
      <c r="B147" s="46" t="s">
        <v>15</v>
      </c>
      <c r="C147" s="46" t="s">
        <v>334</v>
      </c>
      <c r="D147" s="46" t="s">
        <v>412</v>
      </c>
      <c r="E147" s="46" t="s">
        <v>4323</v>
      </c>
      <c r="F147" s="131" t="s">
        <v>1891</v>
      </c>
      <c r="G147" s="131" t="s">
        <v>1891</v>
      </c>
      <c r="H147" s="142">
        <v>929</v>
      </c>
      <c r="I147" s="58">
        <v>4.24E-2</v>
      </c>
      <c r="J147" s="143">
        <v>889.61040000000003</v>
      </c>
      <c r="K147" s="46" t="s">
        <v>1892</v>
      </c>
      <c r="L147" s="47" t="s">
        <v>612</v>
      </c>
      <c r="M147" s="46" t="s">
        <v>612</v>
      </c>
      <c r="N147" s="47" t="s">
        <v>612</v>
      </c>
      <c r="O147" s="46" t="s">
        <v>612</v>
      </c>
      <c r="P147" s="47">
        <v>64</v>
      </c>
      <c r="Q147" s="46" t="s">
        <v>612</v>
      </c>
      <c r="R147" s="46" t="s">
        <v>412</v>
      </c>
      <c r="S147" s="46" t="s">
        <v>2193</v>
      </c>
      <c r="T147" s="144">
        <v>10.9</v>
      </c>
      <c r="U147" s="46" t="s">
        <v>4324</v>
      </c>
      <c r="V147" s="46" t="s">
        <v>4325</v>
      </c>
      <c r="W147" s="132" t="s">
        <v>57</v>
      </c>
      <c r="X147" s="144">
        <v>4.6100000000000003</v>
      </c>
      <c r="Y147" s="144">
        <v>20</v>
      </c>
      <c r="Z147" s="144">
        <v>28.6</v>
      </c>
      <c r="AA147" s="47">
        <v>2.86</v>
      </c>
      <c r="AB147" s="46" t="s">
        <v>4326</v>
      </c>
      <c r="AC147" s="145">
        <v>2</v>
      </c>
      <c r="AD147" s="150" t="s">
        <v>4321</v>
      </c>
    </row>
    <row r="148" spans="1:30" ht="42" x14ac:dyDescent="0.35">
      <c r="A148" s="149" t="s">
        <v>4316</v>
      </c>
      <c r="B148" s="46" t="s">
        <v>15</v>
      </c>
      <c r="C148" s="46" t="s">
        <v>334</v>
      </c>
      <c r="D148" s="46" t="s">
        <v>412</v>
      </c>
      <c r="E148" s="46" t="s">
        <v>4323</v>
      </c>
      <c r="F148" s="131" t="s">
        <v>1902</v>
      </c>
      <c r="G148" s="131" t="s">
        <v>1902</v>
      </c>
      <c r="H148" s="142">
        <v>1159</v>
      </c>
      <c r="I148" s="58">
        <v>4.24E-2</v>
      </c>
      <c r="J148" s="143">
        <v>1109.8584000000001</v>
      </c>
      <c r="K148" s="46" t="s">
        <v>1892</v>
      </c>
      <c r="L148" s="47" t="s">
        <v>612</v>
      </c>
      <c r="M148" s="46" t="s">
        <v>612</v>
      </c>
      <c r="N148" s="47" t="s">
        <v>612</v>
      </c>
      <c r="O148" s="46" t="s">
        <v>612</v>
      </c>
      <c r="P148" s="47">
        <v>256</v>
      </c>
      <c r="Q148" s="46" t="s">
        <v>612</v>
      </c>
      <c r="R148" s="46" t="s">
        <v>412</v>
      </c>
      <c r="S148" s="46" t="s">
        <v>2193</v>
      </c>
      <c r="T148" s="144">
        <v>10.9</v>
      </c>
      <c r="U148" s="46" t="s">
        <v>4324</v>
      </c>
      <c r="V148" s="46" t="s">
        <v>4327</v>
      </c>
      <c r="W148" s="132" t="s">
        <v>57</v>
      </c>
      <c r="X148" s="144">
        <v>4.6100000000000003</v>
      </c>
      <c r="Y148" s="144">
        <v>20</v>
      </c>
      <c r="Z148" s="144">
        <v>28.6</v>
      </c>
      <c r="AA148" s="47">
        <v>2.86</v>
      </c>
      <c r="AB148" s="46" t="s">
        <v>4326</v>
      </c>
      <c r="AC148" s="145">
        <v>2</v>
      </c>
      <c r="AD148" s="150" t="s">
        <v>4321</v>
      </c>
    </row>
    <row r="149" spans="1:30" ht="84" x14ac:dyDescent="0.35">
      <c r="A149" s="149" t="s">
        <v>4316</v>
      </c>
      <c r="B149" s="46" t="s">
        <v>15</v>
      </c>
      <c r="C149" s="46" t="s">
        <v>334</v>
      </c>
      <c r="D149" s="46" t="s">
        <v>412</v>
      </c>
      <c r="E149" s="46" t="s">
        <v>7170</v>
      </c>
      <c r="F149" s="131" t="s">
        <v>6170</v>
      </c>
      <c r="G149" s="131" t="s">
        <v>6170</v>
      </c>
      <c r="H149" s="142">
        <v>1399</v>
      </c>
      <c r="I149" s="58">
        <v>4.24E-2</v>
      </c>
      <c r="J149" s="143">
        <v>1339.6823999999999</v>
      </c>
      <c r="K149" s="46" t="s">
        <v>6436</v>
      </c>
      <c r="L149" s="47" t="s">
        <v>612</v>
      </c>
      <c r="M149" s="46" t="s">
        <v>612</v>
      </c>
      <c r="N149" s="47" t="s">
        <v>612</v>
      </c>
      <c r="O149" s="46" t="s">
        <v>612</v>
      </c>
      <c r="P149" s="47">
        <v>128</v>
      </c>
      <c r="Q149" s="46" t="s">
        <v>612</v>
      </c>
      <c r="R149" s="46" t="s">
        <v>412</v>
      </c>
      <c r="S149" s="46" t="s">
        <v>2193</v>
      </c>
      <c r="T149" s="144">
        <v>11</v>
      </c>
      <c r="U149" s="46" t="s">
        <v>4324</v>
      </c>
      <c r="V149" s="46" t="s">
        <v>7171</v>
      </c>
      <c r="W149" s="132" t="s">
        <v>57</v>
      </c>
      <c r="X149" s="144">
        <v>4.66</v>
      </c>
      <c r="Y149" s="144">
        <v>20</v>
      </c>
      <c r="Z149" s="144">
        <v>28.65</v>
      </c>
      <c r="AA149" s="47">
        <v>2.4</v>
      </c>
      <c r="AB149" s="46" t="s">
        <v>4328</v>
      </c>
      <c r="AC149" s="145">
        <v>2</v>
      </c>
      <c r="AD149" s="150" t="s">
        <v>4321</v>
      </c>
    </row>
    <row r="150" spans="1:30" ht="84" x14ac:dyDescent="0.35">
      <c r="A150" s="149" t="s">
        <v>4316</v>
      </c>
      <c r="B150" s="46" t="s">
        <v>15</v>
      </c>
      <c r="C150" s="46" t="s">
        <v>334</v>
      </c>
      <c r="D150" s="46" t="s">
        <v>412</v>
      </c>
      <c r="E150" s="46" t="s">
        <v>7170</v>
      </c>
      <c r="F150" s="131" t="s">
        <v>6175</v>
      </c>
      <c r="G150" s="131" t="s">
        <v>6175</v>
      </c>
      <c r="H150" s="142">
        <v>1579</v>
      </c>
      <c r="I150" s="58">
        <v>4.24E-2</v>
      </c>
      <c r="J150" s="143">
        <v>1512.0504000000001</v>
      </c>
      <c r="K150" s="46" t="s">
        <v>6436</v>
      </c>
      <c r="L150" s="47" t="s">
        <v>612</v>
      </c>
      <c r="M150" s="46" t="s">
        <v>612</v>
      </c>
      <c r="N150" s="47" t="s">
        <v>612</v>
      </c>
      <c r="O150" s="46" t="s">
        <v>612</v>
      </c>
      <c r="P150" s="47">
        <v>256</v>
      </c>
      <c r="Q150" s="46" t="s">
        <v>612</v>
      </c>
      <c r="R150" s="46" t="s">
        <v>412</v>
      </c>
      <c r="S150" s="46" t="s">
        <v>2193</v>
      </c>
      <c r="T150" s="144">
        <v>11</v>
      </c>
      <c r="U150" s="46" t="s">
        <v>4324</v>
      </c>
      <c r="V150" s="46" t="s">
        <v>7172</v>
      </c>
      <c r="W150" s="132" t="s">
        <v>57</v>
      </c>
      <c r="X150" s="144">
        <v>4.66</v>
      </c>
      <c r="Y150" s="144">
        <v>20</v>
      </c>
      <c r="Z150" s="144">
        <v>28.65</v>
      </c>
      <c r="AA150" s="47">
        <v>2.4</v>
      </c>
      <c r="AB150" s="46" t="s">
        <v>4328</v>
      </c>
      <c r="AC150" s="145">
        <v>2</v>
      </c>
      <c r="AD150" s="150" t="s">
        <v>4321</v>
      </c>
    </row>
    <row r="151" spans="1:30" ht="84" x14ac:dyDescent="0.35">
      <c r="A151" s="149" t="s">
        <v>4316</v>
      </c>
      <c r="B151" s="46" t="s">
        <v>15</v>
      </c>
      <c r="C151" s="46" t="s">
        <v>334</v>
      </c>
      <c r="D151" s="46" t="s">
        <v>412</v>
      </c>
      <c r="E151" s="46" t="s">
        <v>7173</v>
      </c>
      <c r="F151" s="131" t="s">
        <v>6191</v>
      </c>
      <c r="G151" s="131" t="s">
        <v>6191</v>
      </c>
      <c r="H151" s="142">
        <v>1899</v>
      </c>
      <c r="I151" s="58">
        <v>4.24E-2</v>
      </c>
      <c r="J151" s="143">
        <v>1818.4824000000001</v>
      </c>
      <c r="K151" s="46" t="s">
        <v>6436</v>
      </c>
      <c r="L151" s="47">
        <v>8</v>
      </c>
      <c r="M151" s="46" t="s">
        <v>612</v>
      </c>
      <c r="N151" s="47" t="s">
        <v>612</v>
      </c>
      <c r="O151" s="46" t="s">
        <v>612</v>
      </c>
      <c r="P151" s="47">
        <v>128</v>
      </c>
      <c r="Q151" s="46" t="s">
        <v>612</v>
      </c>
      <c r="R151" s="46" t="s">
        <v>412</v>
      </c>
      <c r="S151" s="46" t="s">
        <v>2193</v>
      </c>
      <c r="T151" s="144">
        <v>12.9</v>
      </c>
      <c r="U151" s="46" t="s">
        <v>4329</v>
      </c>
      <c r="V151" s="46" t="s">
        <v>7174</v>
      </c>
      <c r="W151" s="132" t="s">
        <v>57</v>
      </c>
      <c r="X151" s="144">
        <v>6.82</v>
      </c>
      <c r="Y151" s="144">
        <v>20</v>
      </c>
      <c r="Z151" s="144">
        <v>40.880000000000003</v>
      </c>
      <c r="AA151" s="47">
        <v>3.97</v>
      </c>
      <c r="AB151" s="46" t="s">
        <v>4328</v>
      </c>
      <c r="AC151" s="145">
        <v>2</v>
      </c>
      <c r="AD151" s="150" t="s">
        <v>4321</v>
      </c>
    </row>
    <row r="152" spans="1:30" ht="84" x14ac:dyDescent="0.35">
      <c r="A152" s="149" t="s">
        <v>4316</v>
      </c>
      <c r="B152" s="46" t="s">
        <v>15</v>
      </c>
      <c r="C152" s="46" t="s">
        <v>334</v>
      </c>
      <c r="D152" s="46" t="s">
        <v>412</v>
      </c>
      <c r="E152" s="46" t="s">
        <v>7173</v>
      </c>
      <c r="F152" s="131" t="s">
        <v>6193</v>
      </c>
      <c r="G152" s="131" t="s">
        <v>6193</v>
      </c>
      <c r="H152" s="142">
        <v>2079</v>
      </c>
      <c r="I152" s="58">
        <v>4.24E-2</v>
      </c>
      <c r="J152" s="143">
        <v>1990.8504</v>
      </c>
      <c r="K152" s="46" t="s">
        <v>6436</v>
      </c>
      <c r="L152" s="47">
        <v>8</v>
      </c>
      <c r="M152" s="46" t="s">
        <v>612</v>
      </c>
      <c r="N152" s="47" t="s">
        <v>612</v>
      </c>
      <c r="O152" s="46" t="s">
        <v>612</v>
      </c>
      <c r="P152" s="47">
        <v>256</v>
      </c>
      <c r="Q152" s="46" t="s">
        <v>612</v>
      </c>
      <c r="R152" s="46" t="s">
        <v>412</v>
      </c>
      <c r="S152" s="46" t="s">
        <v>2193</v>
      </c>
      <c r="T152" s="144">
        <v>12.9</v>
      </c>
      <c r="U152" s="46" t="s">
        <v>4329</v>
      </c>
      <c r="V152" s="46" t="s">
        <v>7175</v>
      </c>
      <c r="W152" s="132" t="s">
        <v>57</v>
      </c>
      <c r="X152" s="144">
        <v>9.82</v>
      </c>
      <c r="Y152" s="144">
        <v>20</v>
      </c>
      <c r="Z152" s="144">
        <v>40.880000000000003</v>
      </c>
      <c r="AA152" s="47">
        <v>3.97</v>
      </c>
      <c r="AB152" s="46" t="s">
        <v>4328</v>
      </c>
      <c r="AC152" s="145">
        <v>2</v>
      </c>
      <c r="AD152" s="150" t="s">
        <v>4321</v>
      </c>
    </row>
    <row r="153" spans="1:30" ht="42" x14ac:dyDescent="0.35">
      <c r="A153" s="149" t="s">
        <v>4316</v>
      </c>
      <c r="B153" s="46" t="s">
        <v>6</v>
      </c>
      <c r="C153" s="46" t="s">
        <v>334</v>
      </c>
      <c r="D153" s="46" t="s">
        <v>44</v>
      </c>
      <c r="E153" s="46" t="s">
        <v>7142</v>
      </c>
      <c r="F153" s="131" t="s">
        <v>6687</v>
      </c>
      <c r="G153" s="131" t="s">
        <v>6687</v>
      </c>
      <c r="H153" s="142">
        <v>1799</v>
      </c>
      <c r="I153" s="58">
        <v>6.8400000000000002E-2</v>
      </c>
      <c r="J153" s="143">
        <v>1675.9484</v>
      </c>
      <c r="K153" s="46" t="s">
        <v>7207</v>
      </c>
      <c r="L153" s="47">
        <v>8</v>
      </c>
      <c r="M153" s="46" t="s">
        <v>4355</v>
      </c>
      <c r="N153" s="47" t="s">
        <v>612</v>
      </c>
      <c r="O153" s="46" t="s">
        <v>486</v>
      </c>
      <c r="P153" s="47">
        <v>128</v>
      </c>
      <c r="Q153" s="46" t="s">
        <v>961</v>
      </c>
      <c r="R153" s="46" t="s">
        <v>44</v>
      </c>
      <c r="S153" s="46" t="s">
        <v>7208</v>
      </c>
      <c r="T153" s="144">
        <v>13</v>
      </c>
      <c r="U153" s="46" t="s">
        <v>4356</v>
      </c>
      <c r="V153" s="46" t="s">
        <v>7209</v>
      </c>
      <c r="W153" s="132" t="s">
        <v>57</v>
      </c>
      <c r="X153" s="144">
        <v>0.879</v>
      </c>
      <c r="Y153" s="144">
        <v>65</v>
      </c>
      <c r="Z153" s="144">
        <v>47.7</v>
      </c>
      <c r="AA153" s="47" t="s">
        <v>612</v>
      </c>
      <c r="AB153" s="46" t="s">
        <v>7210</v>
      </c>
      <c r="AC153" s="145">
        <v>2</v>
      </c>
      <c r="AD153" s="150" t="s">
        <v>4321</v>
      </c>
    </row>
    <row r="154" spans="1:30" ht="28" x14ac:dyDescent="0.35">
      <c r="A154" s="149" t="s">
        <v>4316</v>
      </c>
      <c r="B154" s="46" t="s">
        <v>15</v>
      </c>
      <c r="C154" s="46" t="s">
        <v>334</v>
      </c>
      <c r="D154" s="46" t="s">
        <v>425</v>
      </c>
      <c r="E154" s="46" t="s">
        <v>1182</v>
      </c>
      <c r="F154" s="131" t="s">
        <v>1183</v>
      </c>
      <c r="G154" s="131" t="s">
        <v>1183</v>
      </c>
      <c r="H154" s="142">
        <v>249</v>
      </c>
      <c r="I154" s="58">
        <v>4.7600000000000003E-2</v>
      </c>
      <c r="J154" s="143">
        <v>237.14760000000001</v>
      </c>
      <c r="K154" s="46" t="s">
        <v>4548</v>
      </c>
      <c r="L154" s="47">
        <v>3</v>
      </c>
      <c r="M154" s="46" t="s">
        <v>406</v>
      </c>
      <c r="N154" s="47" t="s">
        <v>612</v>
      </c>
      <c r="O154" s="46" t="s">
        <v>1679</v>
      </c>
      <c r="P154" s="47">
        <v>32</v>
      </c>
      <c r="Q154" s="46" t="s">
        <v>406</v>
      </c>
      <c r="R154" s="46" t="s">
        <v>100</v>
      </c>
      <c r="S154" s="46" t="s">
        <v>1187</v>
      </c>
      <c r="T154" s="144">
        <v>8.6999999999999993</v>
      </c>
      <c r="U154" s="46" t="s">
        <v>4549</v>
      </c>
      <c r="V154" s="46" t="s">
        <v>4550</v>
      </c>
      <c r="W154" s="132" t="s">
        <v>954</v>
      </c>
      <c r="X154" s="144">
        <v>0.371</v>
      </c>
      <c r="Y154" s="144">
        <v>15</v>
      </c>
      <c r="Z154" s="144" t="s">
        <v>612</v>
      </c>
      <c r="AA154" s="47" t="s">
        <v>612</v>
      </c>
      <c r="AB154" s="46" t="s">
        <v>4551</v>
      </c>
      <c r="AC154" s="145">
        <v>2</v>
      </c>
      <c r="AD154" s="150"/>
    </row>
    <row r="155" spans="1:30" ht="28" x14ac:dyDescent="0.35">
      <c r="A155" s="149" t="s">
        <v>4316</v>
      </c>
      <c r="B155" s="46" t="s">
        <v>15</v>
      </c>
      <c r="C155" s="46" t="s">
        <v>334</v>
      </c>
      <c r="D155" s="46" t="s">
        <v>425</v>
      </c>
      <c r="E155" s="46" t="s">
        <v>4552</v>
      </c>
      <c r="F155" s="131" t="s">
        <v>4553</v>
      </c>
      <c r="G155" s="131" t="s">
        <v>4553</v>
      </c>
      <c r="H155" s="142">
        <v>1499</v>
      </c>
      <c r="I155" s="58">
        <v>4.7600000000000003E-2</v>
      </c>
      <c r="J155" s="143">
        <v>1427.6476</v>
      </c>
      <c r="K155" s="46" t="s">
        <v>4540</v>
      </c>
      <c r="L155" s="47">
        <v>8</v>
      </c>
      <c r="M155" s="46" t="s">
        <v>406</v>
      </c>
      <c r="N155" s="47" t="s">
        <v>612</v>
      </c>
      <c r="O155" s="46" t="s">
        <v>4554</v>
      </c>
      <c r="P155" s="47">
        <v>128</v>
      </c>
      <c r="Q155" s="46" t="s">
        <v>406</v>
      </c>
      <c r="R155" s="46" t="s">
        <v>100</v>
      </c>
      <c r="S155" s="46" t="s">
        <v>4534</v>
      </c>
      <c r="T155" s="144">
        <v>12.4</v>
      </c>
      <c r="U155" s="46" t="s">
        <v>1698</v>
      </c>
      <c r="V155" s="46" t="s">
        <v>4555</v>
      </c>
      <c r="W155" s="132" t="s">
        <v>954</v>
      </c>
      <c r="X155" s="144">
        <v>0.56699999999999995</v>
      </c>
      <c r="Y155" s="144">
        <v>45</v>
      </c>
      <c r="Z155" s="144" t="s">
        <v>612</v>
      </c>
      <c r="AA155" s="47" t="s">
        <v>612</v>
      </c>
      <c r="AB155" s="46" t="s">
        <v>4556</v>
      </c>
      <c r="AC155" s="145">
        <v>2</v>
      </c>
      <c r="AD155" s="150"/>
    </row>
    <row r="156" spans="1:30" ht="28" x14ac:dyDescent="0.35">
      <c r="A156" s="149" t="s">
        <v>4316</v>
      </c>
      <c r="B156" s="46" t="s">
        <v>15</v>
      </c>
      <c r="C156" s="46" t="s">
        <v>334</v>
      </c>
      <c r="D156" s="46" t="s">
        <v>425</v>
      </c>
      <c r="E156" s="46" t="s">
        <v>4557</v>
      </c>
      <c r="F156" s="131" t="s">
        <v>4558</v>
      </c>
      <c r="G156" s="131" t="s">
        <v>4558</v>
      </c>
      <c r="H156" s="142">
        <v>799</v>
      </c>
      <c r="I156" s="58">
        <v>4.7600000000000003E-2</v>
      </c>
      <c r="J156" s="143">
        <v>760.96759999999995</v>
      </c>
      <c r="K156" s="46" t="s">
        <v>4559</v>
      </c>
      <c r="L156" s="47">
        <v>4</v>
      </c>
      <c r="M156" s="46" t="s">
        <v>406</v>
      </c>
      <c r="N156" s="47" t="s">
        <v>612</v>
      </c>
      <c r="O156" s="46" t="s">
        <v>4554</v>
      </c>
      <c r="P156" s="47">
        <v>64</v>
      </c>
      <c r="Q156" s="46" t="s">
        <v>406</v>
      </c>
      <c r="R156" s="46" t="s">
        <v>100</v>
      </c>
      <c r="S156" s="46" t="s">
        <v>1187</v>
      </c>
      <c r="T156" s="144">
        <v>12.4</v>
      </c>
      <c r="U156" s="46" t="s">
        <v>4560</v>
      </c>
      <c r="V156" s="46" t="s">
        <v>4561</v>
      </c>
      <c r="W156" s="132" t="s">
        <v>954</v>
      </c>
      <c r="X156" s="144">
        <v>0.60799999999999998</v>
      </c>
      <c r="Y156" s="144">
        <v>45</v>
      </c>
      <c r="Z156" s="144" t="s">
        <v>612</v>
      </c>
      <c r="AA156" s="47" t="s">
        <v>612</v>
      </c>
      <c r="AB156" s="46" t="s">
        <v>4562</v>
      </c>
      <c r="AC156" s="145">
        <v>2</v>
      </c>
      <c r="AD156" s="150"/>
    </row>
    <row r="157" spans="1:30" ht="42" x14ac:dyDescent="0.35">
      <c r="A157" s="149" t="s">
        <v>1835</v>
      </c>
      <c r="B157" s="46" t="s">
        <v>15</v>
      </c>
      <c r="C157" s="48" t="s">
        <v>336</v>
      </c>
      <c r="D157" s="48" t="s">
        <v>412</v>
      </c>
      <c r="E157" s="48" t="s">
        <v>7465</v>
      </c>
      <c r="F157" s="133" t="s">
        <v>7466</v>
      </c>
      <c r="G157" s="133" t="s">
        <v>7466</v>
      </c>
      <c r="H157" s="138">
        <v>2749</v>
      </c>
      <c r="I157" s="59">
        <v>8.2000000000000007E-3</v>
      </c>
      <c r="J157" s="164">
        <v>2726.52</v>
      </c>
      <c r="K157" s="48" t="s">
        <v>7467</v>
      </c>
      <c r="L157" s="60"/>
      <c r="M157" s="48"/>
      <c r="N157" s="60" t="s">
        <v>552</v>
      </c>
      <c r="O157" s="48"/>
      <c r="P157" s="60">
        <v>1000</v>
      </c>
      <c r="Q157" s="48" t="s">
        <v>961</v>
      </c>
      <c r="R157" s="48" t="s">
        <v>412</v>
      </c>
      <c r="S157" s="48" t="s">
        <v>7468</v>
      </c>
      <c r="T157" s="140">
        <v>6.1</v>
      </c>
      <c r="U157" s="48" t="s">
        <v>2196</v>
      </c>
      <c r="V157" s="48" t="s">
        <v>6414</v>
      </c>
      <c r="W157" s="13" t="s">
        <v>954</v>
      </c>
      <c r="X157" s="140">
        <v>0.187</v>
      </c>
      <c r="Y157" s="140">
        <v>15</v>
      </c>
      <c r="Z157" s="140">
        <v>13</v>
      </c>
      <c r="AA157" s="60">
        <v>1.7</v>
      </c>
      <c r="AB157" s="48" t="s">
        <v>6415</v>
      </c>
      <c r="AC157" s="146" t="s">
        <v>6416</v>
      </c>
      <c r="AD157" s="148"/>
    </row>
    <row r="158" spans="1:30" ht="42" x14ac:dyDescent="0.35">
      <c r="A158" s="149" t="s">
        <v>1835</v>
      </c>
      <c r="B158" s="46" t="s">
        <v>15</v>
      </c>
      <c r="C158" s="48" t="s">
        <v>336</v>
      </c>
      <c r="D158" s="48" t="s">
        <v>412</v>
      </c>
      <c r="E158" s="48" t="s">
        <v>7469</v>
      </c>
      <c r="F158" s="133" t="s">
        <v>7470</v>
      </c>
      <c r="G158" s="133" t="s">
        <v>7470</v>
      </c>
      <c r="H158" s="138">
        <v>2199</v>
      </c>
      <c r="I158" s="59">
        <v>8.3999999999999995E-3</v>
      </c>
      <c r="J158" s="164">
        <v>2180.52</v>
      </c>
      <c r="K158" s="48" t="s">
        <v>7467</v>
      </c>
      <c r="L158" s="60"/>
      <c r="M158" s="48"/>
      <c r="N158" s="60" t="s">
        <v>552</v>
      </c>
      <c r="O158" s="48"/>
      <c r="P158" s="60">
        <v>256</v>
      </c>
      <c r="Q158" s="48" t="s">
        <v>961</v>
      </c>
      <c r="R158" s="48" t="s">
        <v>412</v>
      </c>
      <c r="S158" s="48" t="s">
        <v>7468</v>
      </c>
      <c r="T158" s="140">
        <v>6.7</v>
      </c>
      <c r="U158" s="48" t="s">
        <v>2196</v>
      </c>
      <c r="V158" s="48" t="s">
        <v>6414</v>
      </c>
      <c r="W158" s="13" t="s">
        <v>954</v>
      </c>
      <c r="X158" s="140">
        <v>0.221</v>
      </c>
      <c r="Y158" s="140">
        <v>15</v>
      </c>
      <c r="Z158" s="140">
        <v>13</v>
      </c>
      <c r="AA158" s="60">
        <v>1.7</v>
      </c>
      <c r="AB158" s="48" t="s">
        <v>6415</v>
      </c>
      <c r="AC158" s="146" t="s">
        <v>6416</v>
      </c>
      <c r="AD158" s="148"/>
    </row>
    <row r="159" spans="1:30" ht="42" x14ac:dyDescent="0.35">
      <c r="A159" s="149" t="s">
        <v>1835</v>
      </c>
      <c r="B159" s="46" t="s">
        <v>15</v>
      </c>
      <c r="C159" s="48" t="s">
        <v>336</v>
      </c>
      <c r="D159" s="48" t="s">
        <v>412</v>
      </c>
      <c r="E159" s="48" t="s">
        <v>7471</v>
      </c>
      <c r="F159" s="133" t="s">
        <v>7472</v>
      </c>
      <c r="G159" s="133" t="s">
        <v>7472</v>
      </c>
      <c r="H159" s="138">
        <v>1499</v>
      </c>
      <c r="I159" s="59">
        <v>8.3999999999999995E-3</v>
      </c>
      <c r="J159" s="164">
        <v>1486.34</v>
      </c>
      <c r="K159" s="48" t="s">
        <v>7473</v>
      </c>
      <c r="L159" s="60"/>
      <c r="M159" s="48"/>
      <c r="N159" s="60" t="s">
        <v>552</v>
      </c>
      <c r="O159" s="48"/>
      <c r="P159" s="60">
        <v>128</v>
      </c>
      <c r="Q159" s="48" t="s">
        <v>961</v>
      </c>
      <c r="R159" s="48" t="s">
        <v>412</v>
      </c>
      <c r="S159" s="48" t="s">
        <v>7468</v>
      </c>
      <c r="T159" s="140">
        <v>6.1</v>
      </c>
      <c r="U159" s="48" t="s">
        <v>2196</v>
      </c>
      <c r="V159" s="48" t="s">
        <v>6414</v>
      </c>
      <c r="W159" s="13" t="s">
        <v>954</v>
      </c>
      <c r="X159" s="140">
        <v>0.17100000000000001</v>
      </c>
      <c r="Y159" s="140">
        <v>15</v>
      </c>
      <c r="Z159" s="140">
        <v>13</v>
      </c>
      <c r="AA159" s="60">
        <v>1.7</v>
      </c>
      <c r="AB159" s="48" t="s">
        <v>6415</v>
      </c>
      <c r="AC159" s="146" t="s">
        <v>6416</v>
      </c>
      <c r="AD159" s="148"/>
    </row>
    <row r="160" spans="1:30" ht="98" x14ac:dyDescent="0.35">
      <c r="A160" s="149" t="s">
        <v>1835</v>
      </c>
      <c r="B160" s="46" t="s">
        <v>6</v>
      </c>
      <c r="C160" s="48" t="s">
        <v>336</v>
      </c>
      <c r="D160" s="46" t="s">
        <v>44</v>
      </c>
      <c r="E160" s="133" t="s">
        <v>6446</v>
      </c>
      <c r="F160" s="133" t="s">
        <v>2059</v>
      </c>
      <c r="G160" s="133" t="s">
        <v>2059</v>
      </c>
      <c r="H160" s="138">
        <v>2319</v>
      </c>
      <c r="I160" s="59">
        <v>6.1227249926196499E-2</v>
      </c>
      <c r="J160" s="164">
        <v>2177.0140074211504</v>
      </c>
      <c r="K160" s="48" t="s">
        <v>6447</v>
      </c>
      <c r="L160" s="60">
        <v>8</v>
      </c>
      <c r="M160" s="48" t="s">
        <v>6448</v>
      </c>
      <c r="N160" s="60" t="s">
        <v>406</v>
      </c>
      <c r="O160" s="48" t="s">
        <v>6449</v>
      </c>
      <c r="P160" s="60">
        <v>128</v>
      </c>
      <c r="Q160" s="48" t="s">
        <v>1186</v>
      </c>
      <c r="R160" s="48" t="s">
        <v>100</v>
      </c>
      <c r="S160" s="48" t="s">
        <v>6450</v>
      </c>
      <c r="T160" s="140">
        <v>8.3000000000000007</v>
      </c>
      <c r="U160" s="48" t="s">
        <v>6451</v>
      </c>
      <c r="V160" s="48" t="s">
        <v>6452</v>
      </c>
      <c r="W160" s="13" t="s">
        <v>954</v>
      </c>
      <c r="X160" s="140" t="s">
        <v>6453</v>
      </c>
      <c r="Y160" s="140">
        <v>15</v>
      </c>
      <c r="Z160" s="140">
        <v>22</v>
      </c>
      <c r="AA160" s="60" t="s">
        <v>957</v>
      </c>
      <c r="AB160" s="48" t="s">
        <v>972</v>
      </c>
      <c r="AC160" s="145">
        <v>1</v>
      </c>
      <c r="AD160" s="148"/>
    </row>
    <row r="161" spans="1:30" ht="98" x14ac:dyDescent="0.35">
      <c r="A161" s="149" t="s">
        <v>1835</v>
      </c>
      <c r="B161" s="46" t="s">
        <v>6</v>
      </c>
      <c r="C161" s="48" t="s">
        <v>336</v>
      </c>
      <c r="D161" s="46" t="s">
        <v>44</v>
      </c>
      <c r="E161" s="133" t="s">
        <v>6454</v>
      </c>
      <c r="F161" s="133" t="s">
        <v>2065</v>
      </c>
      <c r="G161" s="133" t="s">
        <v>2065</v>
      </c>
      <c r="H161" s="138">
        <v>2469</v>
      </c>
      <c r="I161" s="59">
        <v>5.0554857975444803E-2</v>
      </c>
      <c r="J161" s="164">
        <v>2344.1800556586268</v>
      </c>
      <c r="K161" s="48" t="s">
        <v>6447</v>
      </c>
      <c r="L161" s="60">
        <v>8</v>
      </c>
      <c r="M161" s="48" t="s">
        <v>6448</v>
      </c>
      <c r="N161" s="60" t="s">
        <v>406</v>
      </c>
      <c r="O161" s="48" t="s">
        <v>6449</v>
      </c>
      <c r="P161" s="60">
        <v>256</v>
      </c>
      <c r="Q161" s="48" t="s">
        <v>1186</v>
      </c>
      <c r="R161" s="48" t="s">
        <v>100</v>
      </c>
      <c r="S161" s="48" t="s">
        <v>6450</v>
      </c>
      <c r="T161" s="140">
        <v>8.3000000000000007</v>
      </c>
      <c r="U161" s="48" t="s">
        <v>6451</v>
      </c>
      <c r="V161" s="48" t="s">
        <v>6452</v>
      </c>
      <c r="W161" s="13" t="s">
        <v>954</v>
      </c>
      <c r="X161" s="140" t="s">
        <v>6453</v>
      </c>
      <c r="Y161" s="140">
        <v>15</v>
      </c>
      <c r="Z161" s="140">
        <v>22</v>
      </c>
      <c r="AA161" s="60" t="s">
        <v>957</v>
      </c>
      <c r="AB161" s="48" t="s">
        <v>972</v>
      </c>
      <c r="AC161" s="145">
        <v>1</v>
      </c>
      <c r="AD161" s="148"/>
    </row>
    <row r="162" spans="1:30" ht="28" x14ac:dyDescent="0.35">
      <c r="A162" s="149" t="s">
        <v>1835</v>
      </c>
      <c r="B162" s="46" t="s">
        <v>6</v>
      </c>
      <c r="C162" s="48" t="s">
        <v>336</v>
      </c>
      <c r="D162" s="46" t="s">
        <v>425</v>
      </c>
      <c r="E162" s="48" t="s">
        <v>6417</v>
      </c>
      <c r="F162" s="133" t="s">
        <v>6418</v>
      </c>
      <c r="G162" s="133" t="s">
        <v>6418</v>
      </c>
      <c r="H162" s="138">
        <v>414</v>
      </c>
      <c r="I162" s="59">
        <v>0.02</v>
      </c>
      <c r="J162" s="164">
        <v>409.26499999999999</v>
      </c>
      <c r="K162" s="48" t="s">
        <v>6419</v>
      </c>
      <c r="L162" s="60">
        <v>6</v>
      </c>
      <c r="M162" s="48"/>
      <c r="N162" s="60" t="s">
        <v>552</v>
      </c>
      <c r="O162" s="48" t="s">
        <v>6420</v>
      </c>
      <c r="P162" s="60">
        <v>128</v>
      </c>
      <c r="Q162" s="48" t="s">
        <v>1184</v>
      </c>
      <c r="R162" s="48" t="s">
        <v>425</v>
      </c>
      <c r="S162" s="48" t="s">
        <v>6421</v>
      </c>
      <c r="T162" s="140">
        <v>6.6</v>
      </c>
      <c r="U162" s="48" t="s">
        <v>1694</v>
      </c>
      <c r="V162" s="48" t="s">
        <v>2113</v>
      </c>
      <c r="W162" s="13" t="s">
        <v>954</v>
      </c>
      <c r="X162" s="140">
        <v>0.2</v>
      </c>
      <c r="Y162" s="140">
        <v>20</v>
      </c>
      <c r="Z162" s="140">
        <v>15.7</v>
      </c>
      <c r="AA162" s="60">
        <v>2.5</v>
      </c>
      <c r="AB162" s="48" t="s">
        <v>6415</v>
      </c>
      <c r="AC162" s="146" t="s">
        <v>6416</v>
      </c>
      <c r="AD162" s="148"/>
    </row>
    <row r="163" spans="1:30" ht="28" x14ac:dyDescent="0.35">
      <c r="A163" s="149" t="s">
        <v>1835</v>
      </c>
      <c r="B163" s="46" t="s">
        <v>6</v>
      </c>
      <c r="C163" s="48" t="s">
        <v>336</v>
      </c>
      <c r="D163" s="46" t="s">
        <v>425</v>
      </c>
      <c r="E163" s="48" t="s">
        <v>6429</v>
      </c>
      <c r="F163" s="133" t="s">
        <v>6430</v>
      </c>
      <c r="G163" s="133" t="s">
        <v>6430</v>
      </c>
      <c r="H163" s="138">
        <v>1294</v>
      </c>
      <c r="I163" s="59">
        <v>2.4003091190108149E-2</v>
      </c>
      <c r="J163" s="164">
        <v>1262.94</v>
      </c>
      <c r="K163" s="48" t="s">
        <v>6431</v>
      </c>
      <c r="L163" s="60">
        <v>8</v>
      </c>
      <c r="M163" s="48" t="s">
        <v>1180</v>
      </c>
      <c r="N163" s="60" t="s">
        <v>552</v>
      </c>
      <c r="O163" s="48" t="s">
        <v>6432</v>
      </c>
      <c r="P163" s="60">
        <v>128</v>
      </c>
      <c r="Q163" s="48" t="s">
        <v>1184</v>
      </c>
      <c r="R163" s="48" t="s">
        <v>425</v>
      </c>
      <c r="S163" s="48" t="s">
        <v>6421</v>
      </c>
      <c r="T163" s="140">
        <v>6.1</v>
      </c>
      <c r="U163" s="48" t="s">
        <v>2196</v>
      </c>
      <c r="V163" s="48" t="s">
        <v>6433</v>
      </c>
      <c r="W163" s="13" t="s">
        <v>954</v>
      </c>
      <c r="X163" s="140">
        <v>0.17</v>
      </c>
      <c r="Y163" s="140">
        <v>20</v>
      </c>
      <c r="Z163" s="140">
        <v>16.7</v>
      </c>
      <c r="AA163" s="60">
        <v>2.5</v>
      </c>
      <c r="AB163" s="48" t="s">
        <v>6415</v>
      </c>
      <c r="AC163" s="146" t="s">
        <v>6416</v>
      </c>
      <c r="AD163" s="148"/>
    </row>
    <row r="164" spans="1:30" ht="42" x14ac:dyDescent="0.35">
      <c r="A164" s="149" t="s">
        <v>1835</v>
      </c>
      <c r="B164" s="46" t="s">
        <v>6</v>
      </c>
      <c r="C164" s="48" t="s">
        <v>334</v>
      </c>
      <c r="D164" s="48" t="s">
        <v>412</v>
      </c>
      <c r="E164" s="48" t="s">
        <v>7463</v>
      </c>
      <c r="F164" s="48" t="s">
        <v>6193</v>
      </c>
      <c r="G164" s="48" t="s">
        <v>6435</v>
      </c>
      <c r="H164" s="138">
        <v>2079</v>
      </c>
      <c r="I164" s="59">
        <v>5.1185377585377528E-2</v>
      </c>
      <c r="J164" s="164">
        <v>1972.5856000000001</v>
      </c>
      <c r="K164" s="48" t="s">
        <v>7096</v>
      </c>
      <c r="L164" s="60">
        <v>8</v>
      </c>
      <c r="M164" s="48" t="s">
        <v>1143</v>
      </c>
      <c r="N164" s="60" t="s">
        <v>552</v>
      </c>
      <c r="O164" s="48" t="s">
        <v>7097</v>
      </c>
      <c r="P164" s="60">
        <v>256</v>
      </c>
      <c r="Q164" s="48" t="s">
        <v>961</v>
      </c>
      <c r="R164" s="48" t="s">
        <v>412</v>
      </c>
      <c r="S164" s="48" t="s">
        <v>2193</v>
      </c>
      <c r="T164" s="140">
        <v>12.9</v>
      </c>
      <c r="U164" s="48" t="s">
        <v>7464</v>
      </c>
      <c r="V164" s="48" t="s">
        <v>612</v>
      </c>
      <c r="W164" s="13" t="s">
        <v>954</v>
      </c>
      <c r="X164" s="140">
        <v>0.7</v>
      </c>
      <c r="Y164" s="140">
        <v>30</v>
      </c>
      <c r="Z164" s="140"/>
      <c r="AA164" s="60"/>
      <c r="AB164" s="48" t="s">
        <v>1092</v>
      </c>
      <c r="AC164" s="145">
        <v>1</v>
      </c>
      <c r="AD164" s="148"/>
    </row>
    <row r="165" spans="1:30" ht="28" x14ac:dyDescent="0.35">
      <c r="A165" s="149" t="s">
        <v>1835</v>
      </c>
      <c r="B165" s="46" t="s">
        <v>15</v>
      </c>
      <c r="C165" s="48" t="s">
        <v>334</v>
      </c>
      <c r="D165" s="48" t="s">
        <v>412</v>
      </c>
      <c r="E165" s="48" t="s">
        <v>6422</v>
      </c>
      <c r="F165" s="133" t="s">
        <v>1294</v>
      </c>
      <c r="G165" s="133" t="s">
        <v>1294</v>
      </c>
      <c r="H165" s="138">
        <v>1136</v>
      </c>
      <c r="I165" s="59">
        <v>0.02</v>
      </c>
      <c r="J165" s="164">
        <v>1113.3800000000001</v>
      </c>
      <c r="K165" s="48" t="s">
        <v>1892</v>
      </c>
      <c r="L165" s="60">
        <v>8</v>
      </c>
      <c r="M165" s="48"/>
      <c r="N165" s="60" t="s">
        <v>552</v>
      </c>
      <c r="O165" s="48" t="s">
        <v>1892</v>
      </c>
      <c r="P165" s="60">
        <v>128</v>
      </c>
      <c r="Q165" s="48" t="s">
        <v>961</v>
      </c>
      <c r="R165" s="48" t="s">
        <v>412</v>
      </c>
      <c r="S165" s="48" t="s">
        <v>6423</v>
      </c>
      <c r="T165" s="140">
        <v>11</v>
      </c>
      <c r="U165" s="48" t="s">
        <v>2176</v>
      </c>
      <c r="V165" s="48" t="s">
        <v>6414</v>
      </c>
      <c r="W165" s="13" t="s">
        <v>954</v>
      </c>
      <c r="X165" s="140">
        <v>0.46600000000000003</v>
      </c>
      <c r="Y165" s="140">
        <v>20</v>
      </c>
      <c r="Z165" s="140">
        <v>28</v>
      </c>
      <c r="AA165" s="60">
        <v>3</v>
      </c>
      <c r="AB165" s="48" t="s">
        <v>6424</v>
      </c>
      <c r="AC165" s="146" t="s">
        <v>6416</v>
      </c>
      <c r="AD165" s="148"/>
    </row>
    <row r="166" spans="1:30" ht="28" x14ac:dyDescent="0.35">
      <c r="A166" s="149" t="s">
        <v>1835</v>
      </c>
      <c r="B166" s="46" t="s">
        <v>15</v>
      </c>
      <c r="C166" s="48" t="s">
        <v>334</v>
      </c>
      <c r="D166" s="48" t="s">
        <v>412</v>
      </c>
      <c r="E166" s="48" t="s">
        <v>6426</v>
      </c>
      <c r="F166" s="133" t="s">
        <v>1298</v>
      </c>
      <c r="G166" s="133" t="s">
        <v>1298</v>
      </c>
      <c r="H166" s="138">
        <v>2003</v>
      </c>
      <c r="I166" s="59">
        <v>2.0034947578632105E-2</v>
      </c>
      <c r="J166" s="164">
        <v>1962.87</v>
      </c>
      <c r="K166" s="48" t="s">
        <v>1892</v>
      </c>
      <c r="L166" s="60">
        <v>8</v>
      </c>
      <c r="M166" s="48" t="s">
        <v>1180</v>
      </c>
      <c r="N166" s="60" t="s">
        <v>552</v>
      </c>
      <c r="O166" s="48" t="s">
        <v>1892</v>
      </c>
      <c r="P166" s="60">
        <v>256</v>
      </c>
      <c r="Q166" s="48" t="s">
        <v>961</v>
      </c>
      <c r="R166" s="48" t="s">
        <v>412</v>
      </c>
      <c r="S166" s="48" t="s">
        <v>6423</v>
      </c>
      <c r="T166" s="140">
        <v>12.9</v>
      </c>
      <c r="U166" s="48" t="s">
        <v>2176</v>
      </c>
      <c r="V166" s="48" t="s">
        <v>6414</v>
      </c>
      <c r="W166" s="13" t="s">
        <v>954</v>
      </c>
      <c r="X166" s="140">
        <v>0.68200000000000005</v>
      </c>
      <c r="Y166" s="140">
        <v>20</v>
      </c>
      <c r="Z166" s="140">
        <v>40.659999999999997</v>
      </c>
      <c r="AA166" s="60">
        <v>5</v>
      </c>
      <c r="AB166" s="48" t="s">
        <v>6415</v>
      </c>
      <c r="AC166" s="146" t="s">
        <v>6416</v>
      </c>
      <c r="AD166" s="148"/>
    </row>
    <row r="167" spans="1:30" ht="210" x14ac:dyDescent="0.35">
      <c r="A167" s="149" t="s">
        <v>1835</v>
      </c>
      <c r="B167" s="46" t="s">
        <v>6</v>
      </c>
      <c r="C167" s="48" t="s">
        <v>334</v>
      </c>
      <c r="D167" s="46" t="s">
        <v>415</v>
      </c>
      <c r="E167" s="48" t="s">
        <v>901</v>
      </c>
      <c r="F167" s="133" t="s">
        <v>902</v>
      </c>
      <c r="G167" s="133" t="s">
        <v>902</v>
      </c>
      <c r="H167" s="138">
        <v>6519.7110000000011</v>
      </c>
      <c r="I167" s="59">
        <v>0.57999999999999996</v>
      </c>
      <c r="J167" s="164">
        <v>2738.2786000000001</v>
      </c>
      <c r="K167" s="48" t="s">
        <v>903</v>
      </c>
      <c r="L167" s="60">
        <v>4</v>
      </c>
      <c r="M167" s="48" t="s">
        <v>904</v>
      </c>
      <c r="N167" s="60" t="s">
        <v>406</v>
      </c>
      <c r="O167" s="48" t="s">
        <v>406</v>
      </c>
      <c r="P167" s="60">
        <v>128</v>
      </c>
      <c r="Q167" s="48" t="s">
        <v>882</v>
      </c>
      <c r="R167" s="48" t="s">
        <v>44</v>
      </c>
      <c r="S167" s="48" t="s">
        <v>476</v>
      </c>
      <c r="T167" s="140">
        <v>13</v>
      </c>
      <c r="U167" s="48" t="s">
        <v>905</v>
      </c>
      <c r="V167" s="48" t="s">
        <v>906</v>
      </c>
      <c r="W167" s="13" t="s">
        <v>57</v>
      </c>
      <c r="X167" s="140">
        <v>0.85</v>
      </c>
      <c r="Y167" s="140">
        <v>65</v>
      </c>
      <c r="Z167" s="140">
        <v>40</v>
      </c>
      <c r="AA167" s="60" t="s">
        <v>907</v>
      </c>
      <c r="AB167" s="48" t="s">
        <v>908</v>
      </c>
      <c r="AC167" s="146" t="s">
        <v>6425</v>
      </c>
      <c r="AD167" s="148" t="s">
        <v>909</v>
      </c>
    </row>
    <row r="168" spans="1:30" ht="56" x14ac:dyDescent="0.35">
      <c r="A168" s="149" t="s">
        <v>1835</v>
      </c>
      <c r="B168" s="46" t="s">
        <v>6</v>
      </c>
      <c r="C168" s="48" t="s">
        <v>334</v>
      </c>
      <c r="D168" s="48" t="s">
        <v>419</v>
      </c>
      <c r="E168" s="48" t="s">
        <v>639</v>
      </c>
      <c r="F168" s="133" t="s">
        <v>640</v>
      </c>
      <c r="G168" s="133" t="s">
        <v>640</v>
      </c>
      <c r="H168" s="138">
        <v>2756</v>
      </c>
      <c r="I168" s="59">
        <v>0.27500000000000002</v>
      </c>
      <c r="J168" s="164">
        <v>1998.1</v>
      </c>
      <c r="K168" s="48" t="s">
        <v>550</v>
      </c>
      <c r="L168" s="60">
        <v>8</v>
      </c>
      <c r="M168" s="48" t="s">
        <v>641</v>
      </c>
      <c r="N168" s="60" t="s">
        <v>552</v>
      </c>
      <c r="O168" s="48" t="s">
        <v>553</v>
      </c>
      <c r="P168" s="60">
        <v>256</v>
      </c>
      <c r="Q168" s="48" t="s">
        <v>595</v>
      </c>
      <c r="R168" s="48" t="s">
        <v>454</v>
      </c>
      <c r="S168" s="48" t="s">
        <v>476</v>
      </c>
      <c r="T168" s="140">
        <v>13</v>
      </c>
      <c r="U168" s="48"/>
      <c r="V168" s="48" t="s">
        <v>642</v>
      </c>
      <c r="W168" s="13" t="s">
        <v>57</v>
      </c>
      <c r="X168" s="140" t="s">
        <v>643</v>
      </c>
      <c r="Y168" s="140">
        <v>65</v>
      </c>
      <c r="Z168" s="140" t="s">
        <v>644</v>
      </c>
      <c r="AA168" s="60" t="s">
        <v>558</v>
      </c>
      <c r="AB168" s="48" t="s">
        <v>559</v>
      </c>
      <c r="AC168" s="145">
        <v>3</v>
      </c>
      <c r="AD168" s="148"/>
    </row>
    <row r="169" spans="1:30" ht="56" x14ac:dyDescent="0.35">
      <c r="A169" s="149" t="s">
        <v>1835</v>
      </c>
      <c r="B169" s="46" t="s">
        <v>6</v>
      </c>
      <c r="C169" s="48" t="s">
        <v>334</v>
      </c>
      <c r="D169" s="48" t="s">
        <v>419</v>
      </c>
      <c r="E169" s="48" t="s">
        <v>639</v>
      </c>
      <c r="F169" s="133" t="s">
        <v>645</v>
      </c>
      <c r="G169" s="133" t="s">
        <v>645</v>
      </c>
      <c r="H169" s="138">
        <v>3480</v>
      </c>
      <c r="I169" s="59">
        <v>0.27500000000000002</v>
      </c>
      <c r="J169" s="164">
        <v>2523</v>
      </c>
      <c r="K169" s="48" t="s">
        <v>560</v>
      </c>
      <c r="L169" s="60">
        <v>16</v>
      </c>
      <c r="M169" s="48" t="s">
        <v>641</v>
      </c>
      <c r="N169" s="60" t="s">
        <v>552</v>
      </c>
      <c r="O169" s="48" t="s">
        <v>553</v>
      </c>
      <c r="P169" s="60">
        <v>512</v>
      </c>
      <c r="Q169" s="48" t="s">
        <v>595</v>
      </c>
      <c r="R169" s="48" t="s">
        <v>454</v>
      </c>
      <c r="S169" s="48" t="s">
        <v>476</v>
      </c>
      <c r="T169" s="140">
        <v>13</v>
      </c>
      <c r="U169" s="48"/>
      <c r="V169" s="48" t="s">
        <v>642</v>
      </c>
      <c r="W169" s="13" t="s">
        <v>57</v>
      </c>
      <c r="X169" s="140" t="s">
        <v>643</v>
      </c>
      <c r="Y169" s="140">
        <v>65</v>
      </c>
      <c r="Z169" s="140" t="s">
        <v>644</v>
      </c>
      <c r="AA169" s="60" t="s">
        <v>558</v>
      </c>
      <c r="AB169" s="48" t="s">
        <v>559</v>
      </c>
      <c r="AC169" s="145">
        <v>3</v>
      </c>
      <c r="AD169" s="148"/>
    </row>
    <row r="170" spans="1:30" ht="28" x14ac:dyDescent="0.35">
      <c r="A170" s="149" t="s">
        <v>1835</v>
      </c>
      <c r="B170" s="46" t="s">
        <v>6</v>
      </c>
      <c r="C170" s="48" t="s">
        <v>334</v>
      </c>
      <c r="D170" s="46" t="s">
        <v>44</v>
      </c>
      <c r="E170" s="133" t="s">
        <v>6438</v>
      </c>
      <c r="F170" s="133" t="s">
        <v>6437</v>
      </c>
      <c r="G170" s="133" t="s">
        <v>6437</v>
      </c>
      <c r="H170" s="138">
        <v>679</v>
      </c>
      <c r="I170" s="59">
        <v>8.5000000000000006E-2</v>
      </c>
      <c r="J170" s="164">
        <v>621.28499999999997</v>
      </c>
      <c r="K170" s="48" t="s">
        <v>6439</v>
      </c>
      <c r="L170" s="60">
        <v>4</v>
      </c>
      <c r="M170" s="48" t="s">
        <v>949</v>
      </c>
      <c r="N170" s="60" t="s">
        <v>406</v>
      </c>
      <c r="O170" s="48" t="s">
        <v>950</v>
      </c>
      <c r="P170" s="60">
        <v>64</v>
      </c>
      <c r="Q170" s="48" t="s">
        <v>961</v>
      </c>
      <c r="R170" s="48" t="s">
        <v>44</v>
      </c>
      <c r="S170" s="48" t="s">
        <v>951</v>
      </c>
      <c r="T170" s="140">
        <v>10.5</v>
      </c>
      <c r="U170" s="48" t="s">
        <v>952</v>
      </c>
      <c r="V170" s="48" t="s">
        <v>970</v>
      </c>
      <c r="W170" s="13" t="s">
        <v>954</v>
      </c>
      <c r="X170" s="140" t="s">
        <v>971</v>
      </c>
      <c r="Y170" s="140"/>
      <c r="Z170" s="140" t="s">
        <v>956</v>
      </c>
      <c r="AA170" s="60" t="s">
        <v>957</v>
      </c>
      <c r="AB170" s="48" t="s">
        <v>958</v>
      </c>
      <c r="AC170" s="145">
        <v>2</v>
      </c>
      <c r="AD170" s="148"/>
    </row>
    <row r="171" spans="1:30" ht="28" x14ac:dyDescent="0.35">
      <c r="A171" s="149" t="s">
        <v>1835</v>
      </c>
      <c r="B171" s="46" t="s">
        <v>6</v>
      </c>
      <c r="C171" s="48" t="s">
        <v>334</v>
      </c>
      <c r="D171" s="46" t="s">
        <v>44</v>
      </c>
      <c r="E171" s="133" t="s">
        <v>6441</v>
      </c>
      <c r="F171" s="133" t="s">
        <v>6440</v>
      </c>
      <c r="G171" s="133" t="s">
        <v>6440</v>
      </c>
      <c r="H171" s="138">
        <v>629</v>
      </c>
      <c r="I171" s="59">
        <v>8.5000000000000006E-2</v>
      </c>
      <c r="J171" s="164">
        <v>575.53499999999997</v>
      </c>
      <c r="K171" s="48" t="s">
        <v>6439</v>
      </c>
      <c r="L171" s="60">
        <v>4</v>
      </c>
      <c r="M171" s="48" t="s">
        <v>949</v>
      </c>
      <c r="N171" s="60" t="s">
        <v>406</v>
      </c>
      <c r="O171" s="48" t="s">
        <v>950</v>
      </c>
      <c r="P171" s="60">
        <v>64</v>
      </c>
      <c r="Q171" s="48" t="s">
        <v>961</v>
      </c>
      <c r="R171" s="48" t="s">
        <v>44</v>
      </c>
      <c r="S171" s="48" t="s">
        <v>951</v>
      </c>
      <c r="T171" s="140">
        <v>10.5</v>
      </c>
      <c r="U171" s="48" t="s">
        <v>952</v>
      </c>
      <c r="V171" s="48" t="s">
        <v>970</v>
      </c>
      <c r="W171" s="13" t="s">
        <v>954</v>
      </c>
      <c r="X171" s="140" t="s">
        <v>971</v>
      </c>
      <c r="Y171" s="140"/>
      <c r="Z171" s="140" t="s">
        <v>956</v>
      </c>
      <c r="AA171" s="60" t="s">
        <v>957</v>
      </c>
      <c r="AB171" s="48" t="s">
        <v>958</v>
      </c>
      <c r="AC171" s="145">
        <v>2</v>
      </c>
      <c r="AD171" s="148"/>
    </row>
    <row r="172" spans="1:30" ht="28" x14ac:dyDescent="0.35">
      <c r="A172" s="149" t="s">
        <v>1835</v>
      </c>
      <c r="B172" s="46" t="s">
        <v>6</v>
      </c>
      <c r="C172" s="48" t="s">
        <v>334</v>
      </c>
      <c r="D172" s="46" t="s">
        <v>44</v>
      </c>
      <c r="E172" s="133" t="s">
        <v>6443</v>
      </c>
      <c r="F172" s="133" t="s">
        <v>6442</v>
      </c>
      <c r="G172" s="133" t="s">
        <v>6442</v>
      </c>
      <c r="H172" s="138">
        <v>899</v>
      </c>
      <c r="I172" s="59">
        <v>8.5000000000000006E-2</v>
      </c>
      <c r="J172" s="164">
        <v>822.58500000000004</v>
      </c>
      <c r="K172" s="48" t="s">
        <v>6439</v>
      </c>
      <c r="L172" s="60">
        <v>8</v>
      </c>
      <c r="M172" s="48" t="s">
        <v>949</v>
      </c>
      <c r="N172" s="60" t="s">
        <v>406</v>
      </c>
      <c r="O172" s="48" t="s">
        <v>950</v>
      </c>
      <c r="P172" s="60">
        <v>128</v>
      </c>
      <c r="Q172" s="48" t="s">
        <v>961</v>
      </c>
      <c r="R172" s="48" t="s">
        <v>44</v>
      </c>
      <c r="S172" s="48" t="s">
        <v>951</v>
      </c>
      <c r="T172" s="140">
        <v>10.5</v>
      </c>
      <c r="U172" s="48" t="s">
        <v>952</v>
      </c>
      <c r="V172" s="48" t="s">
        <v>970</v>
      </c>
      <c r="W172" s="13" t="s">
        <v>954</v>
      </c>
      <c r="X172" s="140" t="s">
        <v>971</v>
      </c>
      <c r="Y172" s="140"/>
      <c r="Z172" s="140" t="s">
        <v>956</v>
      </c>
      <c r="AA172" s="60" t="s">
        <v>957</v>
      </c>
      <c r="AB172" s="48" t="s">
        <v>958</v>
      </c>
      <c r="AC172" s="145">
        <v>2</v>
      </c>
      <c r="AD172" s="148"/>
    </row>
    <row r="173" spans="1:30" ht="28" x14ac:dyDescent="0.35">
      <c r="A173" s="149" t="s">
        <v>1835</v>
      </c>
      <c r="B173" s="46" t="s">
        <v>6</v>
      </c>
      <c r="C173" s="48" t="s">
        <v>334</v>
      </c>
      <c r="D173" s="46" t="s">
        <v>44</v>
      </c>
      <c r="E173" s="133" t="s">
        <v>6445</v>
      </c>
      <c r="F173" s="133" t="s">
        <v>6444</v>
      </c>
      <c r="G173" s="133" t="s">
        <v>6444</v>
      </c>
      <c r="H173" s="138">
        <v>849</v>
      </c>
      <c r="I173" s="59">
        <v>8.5000000000000006E-2</v>
      </c>
      <c r="J173" s="164">
        <v>776.83500000000004</v>
      </c>
      <c r="K173" s="48" t="s">
        <v>6439</v>
      </c>
      <c r="L173" s="60">
        <v>8</v>
      </c>
      <c r="M173" s="48" t="s">
        <v>949</v>
      </c>
      <c r="N173" s="60" t="s">
        <v>406</v>
      </c>
      <c r="O173" s="48" t="s">
        <v>950</v>
      </c>
      <c r="P173" s="60">
        <v>128</v>
      </c>
      <c r="Q173" s="48" t="s">
        <v>961</v>
      </c>
      <c r="R173" s="48" t="s">
        <v>44</v>
      </c>
      <c r="S173" s="48" t="s">
        <v>951</v>
      </c>
      <c r="T173" s="140">
        <v>10.5</v>
      </c>
      <c r="U173" s="48" t="s">
        <v>952</v>
      </c>
      <c r="V173" s="48" t="s">
        <v>970</v>
      </c>
      <c r="W173" s="13" t="s">
        <v>954</v>
      </c>
      <c r="X173" s="140" t="s">
        <v>971</v>
      </c>
      <c r="Y173" s="140"/>
      <c r="Z173" s="140" t="s">
        <v>956</v>
      </c>
      <c r="AA173" s="60" t="s">
        <v>957</v>
      </c>
      <c r="AB173" s="48" t="s">
        <v>958</v>
      </c>
      <c r="AC173" s="145">
        <v>2</v>
      </c>
      <c r="AD173" s="148"/>
    </row>
    <row r="174" spans="1:30" ht="98" x14ac:dyDescent="0.35">
      <c r="A174" s="149" t="s">
        <v>1835</v>
      </c>
      <c r="B174" s="46" t="s">
        <v>6</v>
      </c>
      <c r="C174" s="48" t="s">
        <v>334</v>
      </c>
      <c r="D174" s="46" t="s">
        <v>44</v>
      </c>
      <c r="E174" s="133" t="s">
        <v>969</v>
      </c>
      <c r="F174" s="133" t="s">
        <v>968</v>
      </c>
      <c r="G174" s="133" t="s">
        <v>968</v>
      </c>
      <c r="H174" s="138">
        <v>919</v>
      </c>
      <c r="I174" s="59">
        <v>8.5000000000000006E-2</v>
      </c>
      <c r="J174" s="164">
        <v>840.88499999999999</v>
      </c>
      <c r="K174" s="48" t="s">
        <v>948</v>
      </c>
      <c r="L174" s="60">
        <v>4</v>
      </c>
      <c r="M174" s="48" t="s">
        <v>949</v>
      </c>
      <c r="N174" s="60" t="s">
        <v>406</v>
      </c>
      <c r="O174" s="48" t="s">
        <v>950</v>
      </c>
      <c r="P174" s="60">
        <v>64</v>
      </c>
      <c r="Q174" s="48" t="s">
        <v>99</v>
      </c>
      <c r="R174" s="48" t="s">
        <v>44</v>
      </c>
      <c r="S174" s="48" t="s">
        <v>951</v>
      </c>
      <c r="T174" s="140">
        <v>10.5</v>
      </c>
      <c r="U174" s="48" t="s">
        <v>952</v>
      </c>
      <c r="V174" s="48" t="s">
        <v>970</v>
      </c>
      <c r="W174" s="13" t="s">
        <v>954</v>
      </c>
      <c r="X174" s="140" t="s">
        <v>971</v>
      </c>
      <c r="Y174" s="140"/>
      <c r="Z174" s="140" t="s">
        <v>956</v>
      </c>
      <c r="AA174" s="60" t="s">
        <v>957</v>
      </c>
      <c r="AB174" s="48" t="s">
        <v>972</v>
      </c>
      <c r="AC174" s="145">
        <v>2</v>
      </c>
      <c r="AD174" s="148"/>
    </row>
    <row r="175" spans="1:30" ht="98" x14ac:dyDescent="0.35">
      <c r="A175" s="149" t="s">
        <v>1835</v>
      </c>
      <c r="B175" s="46" t="s">
        <v>6</v>
      </c>
      <c r="C175" s="48" t="s">
        <v>334</v>
      </c>
      <c r="D175" s="46" t="s">
        <v>44</v>
      </c>
      <c r="E175" s="133" t="s">
        <v>977</v>
      </c>
      <c r="F175" s="133" t="s">
        <v>976</v>
      </c>
      <c r="G175" s="133" t="s">
        <v>976</v>
      </c>
      <c r="H175" s="138">
        <v>1179</v>
      </c>
      <c r="I175" s="59">
        <v>8.5000000000000006E-2</v>
      </c>
      <c r="J175" s="164">
        <v>1078.7850000000001</v>
      </c>
      <c r="K175" s="48" t="s">
        <v>948</v>
      </c>
      <c r="L175" s="60">
        <v>8</v>
      </c>
      <c r="M175" s="48" t="s">
        <v>949</v>
      </c>
      <c r="N175" s="60" t="s">
        <v>406</v>
      </c>
      <c r="O175" s="48" t="s">
        <v>950</v>
      </c>
      <c r="P175" s="60">
        <v>128</v>
      </c>
      <c r="Q175" s="48" t="s">
        <v>961</v>
      </c>
      <c r="R175" s="48" t="s">
        <v>44</v>
      </c>
      <c r="S175" s="48" t="s">
        <v>951</v>
      </c>
      <c r="T175" s="140">
        <v>10.5</v>
      </c>
      <c r="U175" s="48" t="s">
        <v>952</v>
      </c>
      <c r="V175" s="48" t="s">
        <v>978</v>
      </c>
      <c r="W175" s="13" t="s">
        <v>954</v>
      </c>
      <c r="X175" s="140" t="s">
        <v>971</v>
      </c>
      <c r="Y175" s="140"/>
      <c r="Z175" s="140" t="s">
        <v>956</v>
      </c>
      <c r="AA175" s="60" t="s">
        <v>957</v>
      </c>
      <c r="AB175" s="48" t="s">
        <v>972</v>
      </c>
      <c r="AC175" s="145">
        <v>2</v>
      </c>
      <c r="AD175" s="148"/>
    </row>
    <row r="176" spans="1:30" ht="98" x14ac:dyDescent="0.35">
      <c r="A176" s="149" t="s">
        <v>1835</v>
      </c>
      <c r="B176" s="46" t="s">
        <v>6</v>
      </c>
      <c r="C176" s="48" t="s">
        <v>334</v>
      </c>
      <c r="D176" s="46" t="s">
        <v>44</v>
      </c>
      <c r="E176" s="133" t="s">
        <v>974</v>
      </c>
      <c r="F176" s="133" t="s">
        <v>973</v>
      </c>
      <c r="G176" s="133" t="s">
        <v>973</v>
      </c>
      <c r="H176" s="138">
        <v>1179</v>
      </c>
      <c r="I176" s="59">
        <v>8.5000000000000006E-2</v>
      </c>
      <c r="J176" s="164">
        <v>1078.7850000000001</v>
      </c>
      <c r="K176" s="48" t="s">
        <v>948</v>
      </c>
      <c r="L176" s="60">
        <v>8</v>
      </c>
      <c r="M176" s="48" t="s">
        <v>949</v>
      </c>
      <c r="N176" s="60" t="s">
        <v>406</v>
      </c>
      <c r="O176" s="48" t="s">
        <v>950</v>
      </c>
      <c r="P176" s="60">
        <v>128</v>
      </c>
      <c r="Q176" s="48" t="s">
        <v>961</v>
      </c>
      <c r="R176" s="48" t="s">
        <v>44</v>
      </c>
      <c r="S176" s="48" t="s">
        <v>951</v>
      </c>
      <c r="T176" s="140">
        <v>10.5</v>
      </c>
      <c r="U176" s="48" t="s">
        <v>952</v>
      </c>
      <c r="V176" s="48" t="s">
        <v>975</v>
      </c>
      <c r="W176" s="13" t="s">
        <v>954</v>
      </c>
      <c r="X176" s="140" t="s">
        <v>971</v>
      </c>
      <c r="Y176" s="140"/>
      <c r="Z176" s="140" t="s">
        <v>956</v>
      </c>
      <c r="AA176" s="60" t="s">
        <v>957</v>
      </c>
      <c r="AB176" s="48" t="s">
        <v>972</v>
      </c>
      <c r="AC176" s="145">
        <v>2</v>
      </c>
      <c r="AD176" s="148"/>
    </row>
    <row r="177" spans="1:30" ht="98" x14ac:dyDescent="0.35">
      <c r="A177" s="149" t="s">
        <v>1835</v>
      </c>
      <c r="B177" s="46" t="s">
        <v>6</v>
      </c>
      <c r="C177" s="48" t="s">
        <v>334</v>
      </c>
      <c r="D177" s="46" t="s">
        <v>44</v>
      </c>
      <c r="E177" s="133" t="s">
        <v>983</v>
      </c>
      <c r="F177" s="133" t="s">
        <v>982</v>
      </c>
      <c r="G177" s="133" t="s">
        <v>982</v>
      </c>
      <c r="H177" s="138">
        <v>1349</v>
      </c>
      <c r="I177" s="59">
        <v>8.5000000000000006E-2</v>
      </c>
      <c r="J177" s="164">
        <v>1234.335</v>
      </c>
      <c r="K177" s="48" t="s">
        <v>948</v>
      </c>
      <c r="L177" s="60">
        <v>8</v>
      </c>
      <c r="M177" s="48" t="s">
        <v>949</v>
      </c>
      <c r="N177" s="60" t="s">
        <v>406</v>
      </c>
      <c r="O177" s="48" t="s">
        <v>950</v>
      </c>
      <c r="P177" s="60">
        <v>256</v>
      </c>
      <c r="Q177" s="48" t="s">
        <v>961</v>
      </c>
      <c r="R177" s="48" t="s">
        <v>44</v>
      </c>
      <c r="S177" s="48" t="s">
        <v>951</v>
      </c>
      <c r="T177" s="140">
        <v>10.5</v>
      </c>
      <c r="U177" s="48" t="s">
        <v>952</v>
      </c>
      <c r="V177" s="48" t="s">
        <v>984</v>
      </c>
      <c r="W177" s="13" t="s">
        <v>954</v>
      </c>
      <c r="X177" s="140" t="s">
        <v>971</v>
      </c>
      <c r="Y177" s="140"/>
      <c r="Z177" s="140" t="s">
        <v>956</v>
      </c>
      <c r="AA177" s="60" t="s">
        <v>957</v>
      </c>
      <c r="AB177" s="48" t="s">
        <v>972</v>
      </c>
      <c r="AC177" s="145">
        <v>2</v>
      </c>
      <c r="AD177" s="148"/>
    </row>
    <row r="178" spans="1:30" ht="98" x14ac:dyDescent="0.35">
      <c r="A178" s="149" t="s">
        <v>1835</v>
      </c>
      <c r="B178" s="46" t="s">
        <v>6</v>
      </c>
      <c r="C178" s="48" t="s">
        <v>334</v>
      </c>
      <c r="D178" s="46" t="s">
        <v>44</v>
      </c>
      <c r="E178" s="133" t="s">
        <v>980</v>
      </c>
      <c r="F178" s="133" t="s">
        <v>979</v>
      </c>
      <c r="G178" s="133" t="s">
        <v>979</v>
      </c>
      <c r="H178" s="138">
        <v>1349</v>
      </c>
      <c r="I178" s="59">
        <v>8.5000000000000006E-2</v>
      </c>
      <c r="J178" s="164">
        <v>1234.335</v>
      </c>
      <c r="K178" s="48" t="s">
        <v>948</v>
      </c>
      <c r="L178" s="60">
        <v>8</v>
      </c>
      <c r="M178" s="48" t="s">
        <v>949</v>
      </c>
      <c r="N178" s="60" t="s">
        <v>406</v>
      </c>
      <c r="O178" s="48" t="s">
        <v>950</v>
      </c>
      <c r="P178" s="60">
        <v>256</v>
      </c>
      <c r="Q178" s="48" t="s">
        <v>961</v>
      </c>
      <c r="R178" s="48" t="s">
        <v>44</v>
      </c>
      <c r="S178" s="48" t="s">
        <v>951</v>
      </c>
      <c r="T178" s="140">
        <v>10.5</v>
      </c>
      <c r="U178" s="48" t="s">
        <v>952</v>
      </c>
      <c r="V178" s="48" t="s">
        <v>981</v>
      </c>
      <c r="W178" s="13" t="s">
        <v>954</v>
      </c>
      <c r="X178" s="140" t="s">
        <v>971</v>
      </c>
      <c r="Y178" s="140"/>
      <c r="Z178" s="140" t="s">
        <v>956</v>
      </c>
      <c r="AA178" s="60" t="s">
        <v>957</v>
      </c>
      <c r="AB178" s="48" t="s">
        <v>972</v>
      </c>
      <c r="AC178" s="145">
        <v>2</v>
      </c>
      <c r="AD178" s="148"/>
    </row>
    <row r="179" spans="1:30" ht="42" x14ac:dyDescent="0.35">
      <c r="A179" s="149" t="s">
        <v>1835</v>
      </c>
      <c r="B179" s="46" t="s">
        <v>6</v>
      </c>
      <c r="C179" s="48" t="s">
        <v>334</v>
      </c>
      <c r="D179" s="46" t="s">
        <v>44</v>
      </c>
      <c r="E179" s="133" t="s">
        <v>947</v>
      </c>
      <c r="F179" s="133" t="s">
        <v>946</v>
      </c>
      <c r="G179" s="133" t="s">
        <v>946</v>
      </c>
      <c r="H179" s="138">
        <v>819</v>
      </c>
      <c r="I179" s="59">
        <v>8.5000000000000006E-2</v>
      </c>
      <c r="J179" s="164">
        <v>749.38499999999999</v>
      </c>
      <c r="K179" s="48" t="s">
        <v>948</v>
      </c>
      <c r="L179" s="60">
        <v>4</v>
      </c>
      <c r="M179" s="48" t="s">
        <v>949</v>
      </c>
      <c r="N179" s="60" t="s">
        <v>406</v>
      </c>
      <c r="O179" s="48" t="s">
        <v>950</v>
      </c>
      <c r="P179" s="60">
        <v>64</v>
      </c>
      <c r="Q179" s="48" t="s">
        <v>99</v>
      </c>
      <c r="R179" s="48" t="s">
        <v>44</v>
      </c>
      <c r="S179" s="48" t="s">
        <v>951</v>
      </c>
      <c r="T179" s="140">
        <v>10.5</v>
      </c>
      <c r="U179" s="48" t="s">
        <v>952</v>
      </c>
      <c r="V179" s="48" t="s">
        <v>953</v>
      </c>
      <c r="W179" s="13" t="s">
        <v>954</v>
      </c>
      <c r="X179" s="140" t="s">
        <v>955</v>
      </c>
      <c r="Y179" s="140"/>
      <c r="Z179" s="140" t="s">
        <v>956</v>
      </c>
      <c r="AA179" s="60" t="s">
        <v>957</v>
      </c>
      <c r="AB179" s="48" t="s">
        <v>958</v>
      </c>
      <c r="AC179" s="145">
        <v>2</v>
      </c>
      <c r="AD179" s="148"/>
    </row>
    <row r="180" spans="1:30" ht="42" x14ac:dyDescent="0.35">
      <c r="A180" s="149" t="s">
        <v>1835</v>
      </c>
      <c r="B180" s="46" t="s">
        <v>6</v>
      </c>
      <c r="C180" s="48" t="s">
        <v>334</v>
      </c>
      <c r="D180" s="46" t="s">
        <v>44</v>
      </c>
      <c r="E180" s="133" t="s">
        <v>986</v>
      </c>
      <c r="F180" s="133" t="s">
        <v>985</v>
      </c>
      <c r="G180" s="133" t="s">
        <v>985</v>
      </c>
      <c r="H180" s="138">
        <v>769</v>
      </c>
      <c r="I180" s="59">
        <v>8.5000000000000006E-2</v>
      </c>
      <c r="J180" s="164">
        <v>703.63499999999999</v>
      </c>
      <c r="K180" s="48" t="s">
        <v>948</v>
      </c>
      <c r="L180" s="60">
        <v>4</v>
      </c>
      <c r="M180" s="48" t="s">
        <v>949</v>
      </c>
      <c r="N180" s="60" t="s">
        <v>406</v>
      </c>
      <c r="O180" s="48" t="s">
        <v>950</v>
      </c>
      <c r="P180" s="60">
        <v>64</v>
      </c>
      <c r="Q180" s="48" t="s">
        <v>961</v>
      </c>
      <c r="R180" s="48" t="s">
        <v>44</v>
      </c>
      <c r="S180" s="48" t="s">
        <v>987</v>
      </c>
      <c r="T180" s="140">
        <v>10.5</v>
      </c>
      <c r="U180" s="48" t="s">
        <v>952</v>
      </c>
      <c r="V180" s="48" t="s">
        <v>984</v>
      </c>
      <c r="W180" s="13" t="s">
        <v>954</v>
      </c>
      <c r="X180" s="140" t="s">
        <v>971</v>
      </c>
      <c r="Y180" s="140"/>
      <c r="Z180" s="140" t="s">
        <v>956</v>
      </c>
      <c r="AA180" s="60" t="s">
        <v>957</v>
      </c>
      <c r="AB180" s="48" t="s">
        <v>958</v>
      </c>
      <c r="AC180" s="145">
        <v>2</v>
      </c>
      <c r="AD180" s="148"/>
    </row>
    <row r="181" spans="1:30" ht="42" x14ac:dyDescent="0.35">
      <c r="A181" s="149" t="s">
        <v>1835</v>
      </c>
      <c r="B181" s="46" t="s">
        <v>6</v>
      </c>
      <c r="C181" s="48" t="s">
        <v>334</v>
      </c>
      <c r="D181" s="46" t="s">
        <v>44</v>
      </c>
      <c r="E181" s="133" t="s">
        <v>965</v>
      </c>
      <c r="F181" s="133" t="s">
        <v>964</v>
      </c>
      <c r="G181" s="133" t="s">
        <v>964</v>
      </c>
      <c r="H181" s="138">
        <v>1089</v>
      </c>
      <c r="I181" s="59">
        <v>0.103896103896104</v>
      </c>
      <c r="J181" s="164">
        <v>975.85714285714278</v>
      </c>
      <c r="K181" s="48" t="s">
        <v>948</v>
      </c>
      <c r="L181" s="60">
        <v>8</v>
      </c>
      <c r="M181" s="48" t="s">
        <v>949</v>
      </c>
      <c r="N181" s="60" t="s">
        <v>406</v>
      </c>
      <c r="O181" s="48" t="s">
        <v>950</v>
      </c>
      <c r="P181" s="60">
        <v>128</v>
      </c>
      <c r="Q181" s="48" t="s">
        <v>961</v>
      </c>
      <c r="R181" s="48" t="s">
        <v>44</v>
      </c>
      <c r="S181" s="48" t="s">
        <v>951</v>
      </c>
      <c r="T181" s="140">
        <v>10.5</v>
      </c>
      <c r="U181" s="48" t="s">
        <v>952</v>
      </c>
      <c r="V181" s="48" t="s">
        <v>966</v>
      </c>
      <c r="W181" s="13" t="s">
        <v>954</v>
      </c>
      <c r="X181" s="140" t="s">
        <v>967</v>
      </c>
      <c r="Y181" s="140"/>
      <c r="Z181" s="140" t="s">
        <v>956</v>
      </c>
      <c r="AA181" s="60" t="s">
        <v>957</v>
      </c>
      <c r="AB181" s="48" t="s">
        <v>958</v>
      </c>
      <c r="AC181" s="145">
        <v>2</v>
      </c>
      <c r="AD181" s="148"/>
    </row>
    <row r="182" spans="1:30" ht="42" x14ac:dyDescent="0.35">
      <c r="A182" s="149" t="s">
        <v>1835</v>
      </c>
      <c r="B182" s="46" t="s">
        <v>6</v>
      </c>
      <c r="C182" s="48" t="s">
        <v>334</v>
      </c>
      <c r="D182" s="46" t="s">
        <v>44</v>
      </c>
      <c r="E182" s="133" t="s">
        <v>989</v>
      </c>
      <c r="F182" s="133" t="s">
        <v>988</v>
      </c>
      <c r="G182" s="133" t="s">
        <v>988</v>
      </c>
      <c r="H182" s="138">
        <v>1039</v>
      </c>
      <c r="I182" s="59">
        <v>0.103896103896104</v>
      </c>
      <c r="J182" s="164">
        <v>931.0519480519481</v>
      </c>
      <c r="K182" s="48" t="s">
        <v>948</v>
      </c>
      <c r="L182" s="60">
        <v>8</v>
      </c>
      <c r="M182" s="48" t="s">
        <v>949</v>
      </c>
      <c r="N182" s="60" t="s">
        <v>406</v>
      </c>
      <c r="O182" s="48" t="s">
        <v>950</v>
      </c>
      <c r="P182" s="60">
        <v>128</v>
      </c>
      <c r="Q182" s="48" t="s">
        <v>961</v>
      </c>
      <c r="R182" s="48" t="s">
        <v>44</v>
      </c>
      <c r="S182" s="48" t="s">
        <v>987</v>
      </c>
      <c r="T182" s="140">
        <v>10.5</v>
      </c>
      <c r="U182" s="48" t="s">
        <v>952</v>
      </c>
      <c r="V182" s="48" t="s">
        <v>984</v>
      </c>
      <c r="W182" s="13" t="s">
        <v>954</v>
      </c>
      <c r="X182" s="140" t="s">
        <v>971</v>
      </c>
      <c r="Y182" s="140"/>
      <c r="Z182" s="140" t="s">
        <v>956</v>
      </c>
      <c r="AA182" s="60" t="s">
        <v>957</v>
      </c>
      <c r="AB182" s="48" t="s">
        <v>958</v>
      </c>
      <c r="AC182" s="145">
        <v>2</v>
      </c>
      <c r="AD182" s="148"/>
    </row>
    <row r="183" spans="1:30" ht="42" x14ac:dyDescent="0.35">
      <c r="A183" s="149" t="s">
        <v>1835</v>
      </c>
      <c r="B183" s="46" t="s">
        <v>6</v>
      </c>
      <c r="C183" s="48" t="s">
        <v>334</v>
      </c>
      <c r="D183" s="46" t="s">
        <v>44</v>
      </c>
      <c r="E183" s="133" t="s">
        <v>960</v>
      </c>
      <c r="F183" s="133" t="s">
        <v>959</v>
      </c>
      <c r="G183" s="133" t="s">
        <v>959</v>
      </c>
      <c r="H183" s="138">
        <v>1089</v>
      </c>
      <c r="I183" s="59">
        <v>0.103896103896104</v>
      </c>
      <c r="J183" s="164">
        <v>975.85714285714278</v>
      </c>
      <c r="K183" s="48" t="s">
        <v>948</v>
      </c>
      <c r="L183" s="60">
        <v>8</v>
      </c>
      <c r="M183" s="48" t="s">
        <v>949</v>
      </c>
      <c r="N183" s="60" t="s">
        <v>406</v>
      </c>
      <c r="O183" s="48" t="s">
        <v>950</v>
      </c>
      <c r="P183" s="60">
        <v>128</v>
      </c>
      <c r="Q183" s="48" t="s">
        <v>961</v>
      </c>
      <c r="R183" s="48" t="s">
        <v>44</v>
      </c>
      <c r="S183" s="48" t="s">
        <v>951</v>
      </c>
      <c r="T183" s="140">
        <v>10.5</v>
      </c>
      <c r="U183" s="48" t="s">
        <v>952</v>
      </c>
      <c r="V183" s="48" t="s">
        <v>962</v>
      </c>
      <c r="W183" s="13" t="s">
        <v>954</v>
      </c>
      <c r="X183" s="140" t="s">
        <v>963</v>
      </c>
      <c r="Y183" s="140"/>
      <c r="Z183" s="140" t="s">
        <v>956</v>
      </c>
      <c r="AA183" s="60" t="s">
        <v>957</v>
      </c>
      <c r="AB183" s="48" t="s">
        <v>958</v>
      </c>
      <c r="AC183" s="145">
        <v>2</v>
      </c>
      <c r="AD183" s="148"/>
    </row>
    <row r="184" spans="1:30" ht="42" x14ac:dyDescent="0.35">
      <c r="A184" s="149" t="s">
        <v>1835</v>
      </c>
      <c r="B184" s="46" t="s">
        <v>6</v>
      </c>
      <c r="C184" s="48" t="s">
        <v>334</v>
      </c>
      <c r="D184" s="46" t="s">
        <v>44</v>
      </c>
      <c r="E184" s="133" t="s">
        <v>991</v>
      </c>
      <c r="F184" s="133" t="s">
        <v>990</v>
      </c>
      <c r="G184" s="133" t="s">
        <v>990</v>
      </c>
      <c r="H184" s="138">
        <v>1039</v>
      </c>
      <c r="I184" s="59">
        <v>0.103896103896104</v>
      </c>
      <c r="J184" s="164">
        <v>931.0519480519481</v>
      </c>
      <c r="K184" s="48" t="s">
        <v>948</v>
      </c>
      <c r="L184" s="60">
        <v>8</v>
      </c>
      <c r="M184" s="48" t="s">
        <v>949</v>
      </c>
      <c r="N184" s="60" t="s">
        <v>406</v>
      </c>
      <c r="O184" s="48" t="s">
        <v>950</v>
      </c>
      <c r="P184" s="60">
        <v>128</v>
      </c>
      <c r="Q184" s="48" t="s">
        <v>961</v>
      </c>
      <c r="R184" s="48" t="s">
        <v>44</v>
      </c>
      <c r="S184" s="48" t="s">
        <v>987</v>
      </c>
      <c r="T184" s="140">
        <v>10.5</v>
      </c>
      <c r="U184" s="48" t="s">
        <v>952</v>
      </c>
      <c r="V184" s="48" t="s">
        <v>984</v>
      </c>
      <c r="W184" s="13" t="s">
        <v>954</v>
      </c>
      <c r="X184" s="140" t="s">
        <v>971</v>
      </c>
      <c r="Y184" s="140"/>
      <c r="Z184" s="140" t="s">
        <v>956</v>
      </c>
      <c r="AA184" s="60" t="s">
        <v>957</v>
      </c>
      <c r="AB184" s="48" t="s">
        <v>958</v>
      </c>
      <c r="AC184" s="145">
        <v>2</v>
      </c>
      <c r="AD184" s="148"/>
    </row>
    <row r="185" spans="1:30" ht="28" x14ac:dyDescent="0.35">
      <c r="A185" s="149" t="s">
        <v>1835</v>
      </c>
      <c r="B185" s="46" t="s">
        <v>6</v>
      </c>
      <c r="C185" s="48" t="s">
        <v>334</v>
      </c>
      <c r="D185" s="46" t="s">
        <v>44</v>
      </c>
      <c r="E185" s="133" t="s">
        <v>993</v>
      </c>
      <c r="F185" s="133" t="s">
        <v>992</v>
      </c>
      <c r="G185" s="133" t="s">
        <v>992</v>
      </c>
      <c r="H185" s="138">
        <v>749</v>
      </c>
      <c r="I185" s="59">
        <v>8.5000000000000006E-2</v>
      </c>
      <c r="J185" s="164">
        <v>685.33500000000004</v>
      </c>
      <c r="K185" s="48" t="s">
        <v>994</v>
      </c>
      <c r="L185" s="60">
        <v>4</v>
      </c>
      <c r="M185" s="48" t="s">
        <v>949</v>
      </c>
      <c r="N185" s="60" t="s">
        <v>406</v>
      </c>
      <c r="O185" s="48" t="s">
        <v>950</v>
      </c>
      <c r="P185" s="60">
        <v>64</v>
      </c>
      <c r="Q185" s="48" t="s">
        <v>961</v>
      </c>
      <c r="R185" s="48" t="s">
        <v>44</v>
      </c>
      <c r="S185" s="48" t="s">
        <v>951</v>
      </c>
      <c r="T185" s="140">
        <v>10.5</v>
      </c>
      <c r="U185" s="48" t="s">
        <v>952</v>
      </c>
      <c r="V185" s="48" t="s">
        <v>984</v>
      </c>
      <c r="W185" s="13" t="s">
        <v>954</v>
      </c>
      <c r="X185" s="140" t="s">
        <v>971</v>
      </c>
      <c r="Y185" s="140"/>
      <c r="Z185" s="140" t="s">
        <v>956</v>
      </c>
      <c r="AA185" s="60" t="s">
        <v>957</v>
      </c>
      <c r="AB185" s="48" t="s">
        <v>958</v>
      </c>
      <c r="AC185" s="145">
        <v>2</v>
      </c>
      <c r="AD185" s="148"/>
    </row>
    <row r="186" spans="1:30" ht="28" x14ac:dyDescent="0.35">
      <c r="A186" s="149" t="s">
        <v>1835</v>
      </c>
      <c r="B186" s="46" t="s">
        <v>6</v>
      </c>
      <c r="C186" s="48" t="s">
        <v>334</v>
      </c>
      <c r="D186" s="46" t="s">
        <v>44</v>
      </c>
      <c r="E186" s="133" t="s">
        <v>996</v>
      </c>
      <c r="F186" s="133" t="s">
        <v>995</v>
      </c>
      <c r="G186" s="133" t="s">
        <v>995</v>
      </c>
      <c r="H186" s="138">
        <v>699</v>
      </c>
      <c r="I186" s="59">
        <v>8.5000000000000006E-2</v>
      </c>
      <c r="J186" s="164">
        <v>639.58500000000004</v>
      </c>
      <c r="K186" s="48" t="s">
        <v>994</v>
      </c>
      <c r="L186" s="60">
        <v>4</v>
      </c>
      <c r="M186" s="48" t="s">
        <v>949</v>
      </c>
      <c r="N186" s="60" t="s">
        <v>406</v>
      </c>
      <c r="O186" s="48" t="s">
        <v>950</v>
      </c>
      <c r="P186" s="60">
        <v>64</v>
      </c>
      <c r="Q186" s="48" t="s">
        <v>961</v>
      </c>
      <c r="R186" s="48" t="s">
        <v>44</v>
      </c>
      <c r="S186" s="48" t="s">
        <v>987</v>
      </c>
      <c r="T186" s="140">
        <v>10.5</v>
      </c>
      <c r="U186" s="48" t="s">
        <v>952</v>
      </c>
      <c r="V186" s="48" t="s">
        <v>984</v>
      </c>
      <c r="W186" s="13" t="s">
        <v>954</v>
      </c>
      <c r="X186" s="140" t="s">
        <v>971</v>
      </c>
      <c r="Y186" s="140"/>
      <c r="Z186" s="140" t="s">
        <v>956</v>
      </c>
      <c r="AA186" s="60" t="s">
        <v>957</v>
      </c>
      <c r="AB186" s="48" t="s">
        <v>958</v>
      </c>
      <c r="AC186" s="145">
        <v>2</v>
      </c>
      <c r="AD186" s="148"/>
    </row>
    <row r="187" spans="1:30" ht="28" x14ac:dyDescent="0.35">
      <c r="A187" s="149" t="s">
        <v>1835</v>
      </c>
      <c r="B187" s="46" t="s">
        <v>6</v>
      </c>
      <c r="C187" s="48" t="s">
        <v>334</v>
      </c>
      <c r="D187" s="46" t="s">
        <v>44</v>
      </c>
      <c r="E187" s="133" t="s">
        <v>1019</v>
      </c>
      <c r="F187" s="133" t="s">
        <v>1018</v>
      </c>
      <c r="G187" s="133" t="s">
        <v>1018</v>
      </c>
      <c r="H187" s="138">
        <v>2529</v>
      </c>
      <c r="I187" s="59">
        <v>0.15190335705079</v>
      </c>
      <c r="J187" s="164">
        <v>2144.8364100185527</v>
      </c>
      <c r="K187" s="48" t="s">
        <v>1004</v>
      </c>
      <c r="L187" s="60">
        <v>16</v>
      </c>
      <c r="M187" s="48" t="s">
        <v>1005</v>
      </c>
      <c r="N187" s="60" t="s">
        <v>406</v>
      </c>
      <c r="O187" s="48" t="s">
        <v>1006</v>
      </c>
      <c r="P187" s="60">
        <v>256</v>
      </c>
      <c r="Q187" s="48" t="s">
        <v>961</v>
      </c>
      <c r="R187" s="48" t="s">
        <v>44</v>
      </c>
      <c r="S187" s="48" t="s">
        <v>951</v>
      </c>
      <c r="T187" s="140">
        <v>13</v>
      </c>
      <c r="U187" s="48" t="s">
        <v>1007</v>
      </c>
      <c r="V187" s="48" t="s">
        <v>1008</v>
      </c>
      <c r="W187" s="13" t="s">
        <v>954</v>
      </c>
      <c r="X187" s="140" t="s">
        <v>1009</v>
      </c>
      <c r="Y187" s="140">
        <v>65</v>
      </c>
      <c r="Z187" s="140" t="s">
        <v>1010</v>
      </c>
      <c r="AA187" s="60" t="s">
        <v>957</v>
      </c>
      <c r="AB187" s="48" t="s">
        <v>1011</v>
      </c>
      <c r="AC187" s="145">
        <v>2</v>
      </c>
      <c r="AD187" s="148"/>
    </row>
    <row r="188" spans="1:30" ht="28" x14ac:dyDescent="0.35">
      <c r="A188" s="149" t="s">
        <v>1835</v>
      </c>
      <c r="B188" s="46" t="s">
        <v>6</v>
      </c>
      <c r="C188" s="48" t="s">
        <v>334</v>
      </c>
      <c r="D188" s="46" t="s">
        <v>44</v>
      </c>
      <c r="E188" s="133" t="s">
        <v>1021</v>
      </c>
      <c r="F188" s="133" t="s">
        <v>1020</v>
      </c>
      <c r="G188" s="133" t="s">
        <v>1020</v>
      </c>
      <c r="H188" s="138">
        <v>2479</v>
      </c>
      <c r="I188" s="59">
        <v>0.15189951810420901</v>
      </c>
      <c r="J188" s="164">
        <v>2102.4410946196658</v>
      </c>
      <c r="K188" s="48" t="s">
        <v>1004</v>
      </c>
      <c r="L188" s="60">
        <v>16</v>
      </c>
      <c r="M188" s="48" t="s">
        <v>1005</v>
      </c>
      <c r="N188" s="60" t="s">
        <v>406</v>
      </c>
      <c r="O188" s="48" t="s">
        <v>1006</v>
      </c>
      <c r="P188" s="60">
        <v>256</v>
      </c>
      <c r="Q188" s="48" t="s">
        <v>961</v>
      </c>
      <c r="R188" s="48" t="s">
        <v>44</v>
      </c>
      <c r="S188" s="48" t="s">
        <v>987</v>
      </c>
      <c r="T188" s="140">
        <v>13</v>
      </c>
      <c r="U188" s="48" t="s">
        <v>1007</v>
      </c>
      <c r="V188" s="48" t="s">
        <v>1008</v>
      </c>
      <c r="W188" s="13" t="s">
        <v>954</v>
      </c>
      <c r="X188" s="140" t="s">
        <v>1009</v>
      </c>
      <c r="Y188" s="140">
        <v>65</v>
      </c>
      <c r="Z188" s="140" t="s">
        <v>1010</v>
      </c>
      <c r="AA188" s="60" t="s">
        <v>957</v>
      </c>
      <c r="AB188" s="48" t="s">
        <v>1011</v>
      </c>
      <c r="AC188" s="145">
        <v>2</v>
      </c>
      <c r="AD188" s="148"/>
    </row>
    <row r="189" spans="1:30" ht="28" x14ac:dyDescent="0.35">
      <c r="A189" s="149" t="s">
        <v>1835</v>
      </c>
      <c r="B189" s="46" t="s">
        <v>6</v>
      </c>
      <c r="C189" s="48" t="s">
        <v>334</v>
      </c>
      <c r="D189" s="46" t="s">
        <v>44</v>
      </c>
      <c r="E189" s="133" t="s">
        <v>1003</v>
      </c>
      <c r="F189" s="133" t="s">
        <v>1002</v>
      </c>
      <c r="G189" s="133" t="s">
        <v>1002</v>
      </c>
      <c r="H189" s="138">
        <v>2079</v>
      </c>
      <c r="I189" s="59">
        <v>8.5000000000000006E-2</v>
      </c>
      <c r="J189" s="164">
        <v>1902.2850000000001</v>
      </c>
      <c r="K189" s="48" t="s">
        <v>1004</v>
      </c>
      <c r="L189" s="60">
        <v>8</v>
      </c>
      <c r="M189" s="48" t="s">
        <v>1005</v>
      </c>
      <c r="N189" s="60" t="s">
        <v>406</v>
      </c>
      <c r="O189" s="48" t="s">
        <v>1006</v>
      </c>
      <c r="P189" s="60">
        <v>128</v>
      </c>
      <c r="Q189" s="48" t="s">
        <v>961</v>
      </c>
      <c r="R189" s="48" t="s">
        <v>44</v>
      </c>
      <c r="S189" s="48" t="s">
        <v>951</v>
      </c>
      <c r="T189" s="140">
        <v>13</v>
      </c>
      <c r="U189" s="48" t="s">
        <v>1007</v>
      </c>
      <c r="V189" s="48" t="s">
        <v>1008</v>
      </c>
      <c r="W189" s="13" t="s">
        <v>954</v>
      </c>
      <c r="X189" s="140" t="s">
        <v>1009</v>
      </c>
      <c r="Y189" s="140">
        <v>65</v>
      </c>
      <c r="Z189" s="140" t="s">
        <v>1010</v>
      </c>
      <c r="AA189" s="60" t="s">
        <v>957</v>
      </c>
      <c r="AB189" s="48" t="s">
        <v>1011</v>
      </c>
      <c r="AC189" s="145">
        <v>2</v>
      </c>
      <c r="AD189" s="148"/>
    </row>
    <row r="190" spans="1:30" ht="28" x14ac:dyDescent="0.35">
      <c r="A190" s="149" t="s">
        <v>1835</v>
      </c>
      <c r="B190" s="46" t="s">
        <v>6</v>
      </c>
      <c r="C190" s="48" t="s">
        <v>334</v>
      </c>
      <c r="D190" s="46" t="s">
        <v>44</v>
      </c>
      <c r="E190" s="133" t="s">
        <v>1013</v>
      </c>
      <c r="F190" s="133" t="s">
        <v>1012</v>
      </c>
      <c r="G190" s="133" t="s">
        <v>1012</v>
      </c>
      <c r="H190" s="138">
        <v>2029</v>
      </c>
      <c r="I190" s="59">
        <v>8.5000000000000006E-2</v>
      </c>
      <c r="J190" s="164">
        <v>1856.5350000000001</v>
      </c>
      <c r="K190" s="48" t="s">
        <v>1004</v>
      </c>
      <c r="L190" s="60">
        <v>8</v>
      </c>
      <c r="M190" s="48" t="s">
        <v>1005</v>
      </c>
      <c r="N190" s="60" t="s">
        <v>406</v>
      </c>
      <c r="O190" s="48" t="s">
        <v>1006</v>
      </c>
      <c r="P190" s="60">
        <v>128</v>
      </c>
      <c r="Q190" s="48" t="s">
        <v>961</v>
      </c>
      <c r="R190" s="48" t="s">
        <v>44</v>
      </c>
      <c r="S190" s="48" t="s">
        <v>987</v>
      </c>
      <c r="T190" s="140">
        <v>13</v>
      </c>
      <c r="U190" s="48" t="s">
        <v>1007</v>
      </c>
      <c r="V190" s="48" t="s">
        <v>1008</v>
      </c>
      <c r="W190" s="13" t="s">
        <v>954</v>
      </c>
      <c r="X190" s="140" t="s">
        <v>1009</v>
      </c>
      <c r="Y190" s="140">
        <v>65</v>
      </c>
      <c r="Z190" s="140" t="s">
        <v>1010</v>
      </c>
      <c r="AA190" s="60" t="s">
        <v>957</v>
      </c>
      <c r="AB190" s="48" t="s">
        <v>1011</v>
      </c>
      <c r="AC190" s="145">
        <v>2</v>
      </c>
      <c r="AD190" s="148"/>
    </row>
    <row r="191" spans="1:30" ht="28" x14ac:dyDescent="0.35">
      <c r="A191" s="149" t="s">
        <v>1835</v>
      </c>
      <c r="B191" s="46" t="s">
        <v>6</v>
      </c>
      <c r="C191" s="48" t="s">
        <v>334</v>
      </c>
      <c r="D191" s="46" t="s">
        <v>44</v>
      </c>
      <c r="E191" s="133" t="s">
        <v>1015</v>
      </c>
      <c r="F191" s="133" t="s">
        <v>1014</v>
      </c>
      <c r="G191" s="133" t="s">
        <v>1014</v>
      </c>
      <c r="H191" s="138">
        <v>2229</v>
      </c>
      <c r="I191" s="59">
        <v>0.151904062738518</v>
      </c>
      <c r="J191" s="164">
        <v>1890.4058441558441</v>
      </c>
      <c r="K191" s="48" t="s">
        <v>1004</v>
      </c>
      <c r="L191" s="60">
        <v>8</v>
      </c>
      <c r="M191" s="48" t="s">
        <v>1005</v>
      </c>
      <c r="N191" s="60" t="s">
        <v>406</v>
      </c>
      <c r="O191" s="48" t="s">
        <v>1006</v>
      </c>
      <c r="P191" s="60">
        <v>256</v>
      </c>
      <c r="Q191" s="48" t="s">
        <v>961</v>
      </c>
      <c r="R191" s="48" t="s">
        <v>44</v>
      </c>
      <c r="S191" s="48" t="s">
        <v>951</v>
      </c>
      <c r="T191" s="140">
        <v>13</v>
      </c>
      <c r="U191" s="48" t="s">
        <v>1007</v>
      </c>
      <c r="V191" s="48" t="s">
        <v>1008</v>
      </c>
      <c r="W191" s="13" t="s">
        <v>954</v>
      </c>
      <c r="X191" s="140" t="s">
        <v>1009</v>
      </c>
      <c r="Y191" s="140">
        <v>65</v>
      </c>
      <c r="Z191" s="140" t="s">
        <v>1010</v>
      </c>
      <c r="AA191" s="60" t="s">
        <v>957</v>
      </c>
      <c r="AB191" s="48" t="s">
        <v>1011</v>
      </c>
      <c r="AC191" s="145">
        <v>2</v>
      </c>
      <c r="AD191" s="148"/>
    </row>
    <row r="192" spans="1:30" ht="28" x14ac:dyDescent="0.35">
      <c r="A192" s="149" t="s">
        <v>1835</v>
      </c>
      <c r="B192" s="46" t="s">
        <v>6</v>
      </c>
      <c r="C192" s="48" t="s">
        <v>334</v>
      </c>
      <c r="D192" s="46" t="s">
        <v>44</v>
      </c>
      <c r="E192" s="133" t="s">
        <v>1017</v>
      </c>
      <c r="F192" s="133" t="s">
        <v>1016</v>
      </c>
      <c r="G192" s="133" t="s">
        <v>1016</v>
      </c>
      <c r="H192" s="138">
        <v>2179</v>
      </c>
      <c r="I192" s="59">
        <v>0.151899711447014</v>
      </c>
      <c r="J192" s="164">
        <v>1848.010528756957</v>
      </c>
      <c r="K192" s="48" t="s">
        <v>1004</v>
      </c>
      <c r="L192" s="60">
        <v>8</v>
      </c>
      <c r="M192" s="48" t="s">
        <v>1005</v>
      </c>
      <c r="N192" s="60" t="s">
        <v>406</v>
      </c>
      <c r="O192" s="48" t="s">
        <v>1006</v>
      </c>
      <c r="P192" s="60">
        <v>256</v>
      </c>
      <c r="Q192" s="48" t="s">
        <v>961</v>
      </c>
      <c r="R192" s="48" t="s">
        <v>44</v>
      </c>
      <c r="S192" s="48" t="s">
        <v>987</v>
      </c>
      <c r="T192" s="140">
        <v>13</v>
      </c>
      <c r="U192" s="48" t="s">
        <v>1007</v>
      </c>
      <c r="V192" s="48" t="s">
        <v>1008</v>
      </c>
      <c r="W192" s="13" t="s">
        <v>954</v>
      </c>
      <c r="X192" s="140" t="s">
        <v>1009</v>
      </c>
      <c r="Y192" s="140">
        <v>65</v>
      </c>
      <c r="Z192" s="140" t="s">
        <v>1010</v>
      </c>
      <c r="AA192" s="60" t="s">
        <v>957</v>
      </c>
      <c r="AB192" s="48" t="s">
        <v>1011</v>
      </c>
      <c r="AC192" s="145">
        <v>2</v>
      </c>
      <c r="AD192" s="148"/>
    </row>
    <row r="193" spans="1:30" ht="28" x14ac:dyDescent="0.35">
      <c r="A193" s="149" t="s">
        <v>1835</v>
      </c>
      <c r="B193" s="46" t="s">
        <v>6</v>
      </c>
      <c r="C193" s="48" t="s">
        <v>334</v>
      </c>
      <c r="D193" s="46" t="s">
        <v>44</v>
      </c>
      <c r="E193" s="133" t="s">
        <v>1026</v>
      </c>
      <c r="F193" s="133" t="s">
        <v>1025</v>
      </c>
      <c r="G193" s="133" t="s">
        <v>1025</v>
      </c>
      <c r="H193" s="138">
        <v>2779</v>
      </c>
      <c r="I193" s="59">
        <v>0.18923894822085299</v>
      </c>
      <c r="J193" s="164">
        <v>2253.1049628942487</v>
      </c>
      <c r="K193" s="48" t="s">
        <v>1024</v>
      </c>
      <c r="L193" s="60">
        <v>16</v>
      </c>
      <c r="M193" s="48" t="s">
        <v>1005</v>
      </c>
      <c r="N193" s="60" t="s">
        <v>406</v>
      </c>
      <c r="O193" s="48" t="s">
        <v>1006</v>
      </c>
      <c r="P193" s="60">
        <v>256</v>
      </c>
      <c r="Q193" s="48" t="s">
        <v>961</v>
      </c>
      <c r="R193" s="48" t="s">
        <v>44</v>
      </c>
      <c r="S193" s="48" t="s">
        <v>987</v>
      </c>
      <c r="T193" s="140">
        <v>13</v>
      </c>
      <c r="U193" s="48" t="s">
        <v>1007</v>
      </c>
      <c r="V193" s="48" t="s">
        <v>1008</v>
      </c>
      <c r="W193" s="13" t="s">
        <v>954</v>
      </c>
      <c r="X193" s="140" t="s">
        <v>1009</v>
      </c>
      <c r="Y193" s="140">
        <v>65</v>
      </c>
      <c r="Z193" s="140" t="s">
        <v>1010</v>
      </c>
      <c r="AA193" s="60" t="s">
        <v>957</v>
      </c>
      <c r="AB193" s="48" t="s">
        <v>1011</v>
      </c>
      <c r="AC193" s="145">
        <v>2</v>
      </c>
      <c r="AD193" s="148"/>
    </row>
    <row r="194" spans="1:30" ht="42" x14ac:dyDescent="0.35">
      <c r="A194" s="149" t="s">
        <v>1835</v>
      </c>
      <c r="B194" s="46" t="s">
        <v>15</v>
      </c>
      <c r="C194" s="48" t="s">
        <v>334</v>
      </c>
      <c r="D194" s="46" t="s">
        <v>425</v>
      </c>
      <c r="E194" s="48" t="s">
        <v>1194</v>
      </c>
      <c r="F194" s="133" t="s">
        <v>1195</v>
      </c>
      <c r="G194" s="133" t="s">
        <v>1196</v>
      </c>
      <c r="H194" s="138">
        <v>949</v>
      </c>
      <c r="I194" s="59">
        <v>0.15</v>
      </c>
      <c r="J194" s="164">
        <v>806.65</v>
      </c>
      <c r="K194" s="48" t="s">
        <v>1197</v>
      </c>
      <c r="L194" s="60">
        <v>4</v>
      </c>
      <c r="M194" s="48" t="s">
        <v>1184</v>
      </c>
      <c r="N194" s="60" t="s">
        <v>552</v>
      </c>
      <c r="O194" s="48" t="s">
        <v>1198</v>
      </c>
      <c r="P194" s="60">
        <v>128</v>
      </c>
      <c r="Q194" s="48" t="s">
        <v>1186</v>
      </c>
      <c r="R194" s="48" t="s">
        <v>100</v>
      </c>
      <c r="S194" s="48" t="s">
        <v>1187</v>
      </c>
      <c r="T194" s="140">
        <v>8</v>
      </c>
      <c r="U194" s="48" t="s">
        <v>1199</v>
      </c>
      <c r="V194" s="48" t="s">
        <v>1199</v>
      </c>
      <c r="W194" s="13" t="s">
        <v>353</v>
      </c>
      <c r="X194" s="140">
        <v>0.42899999999999999</v>
      </c>
      <c r="Y194" s="140">
        <v>45</v>
      </c>
      <c r="Z194" s="140"/>
      <c r="AA194" s="60"/>
      <c r="AB194" s="48" t="s">
        <v>1200</v>
      </c>
      <c r="AC194" s="146"/>
      <c r="AD194" s="148" t="s">
        <v>1201</v>
      </c>
    </row>
    <row r="195" spans="1:30" ht="42" x14ac:dyDescent="0.35">
      <c r="A195" s="149" t="s">
        <v>1835</v>
      </c>
      <c r="B195" s="46" t="s">
        <v>15</v>
      </c>
      <c r="C195" s="48" t="s">
        <v>334</v>
      </c>
      <c r="D195" s="46" t="s">
        <v>425</v>
      </c>
      <c r="E195" s="48" t="s">
        <v>1202</v>
      </c>
      <c r="F195" s="133" t="s">
        <v>1203</v>
      </c>
      <c r="G195" s="133" t="s">
        <v>1204</v>
      </c>
      <c r="H195" s="138">
        <v>1179</v>
      </c>
      <c r="I195" s="59">
        <v>0.15</v>
      </c>
      <c r="J195" s="164">
        <v>1002.15</v>
      </c>
      <c r="K195" s="48" t="s">
        <v>1197</v>
      </c>
      <c r="L195" s="60">
        <v>4</v>
      </c>
      <c r="M195" s="48" t="s">
        <v>1184</v>
      </c>
      <c r="N195" s="60" t="s">
        <v>552</v>
      </c>
      <c r="O195" s="48" t="s">
        <v>1198</v>
      </c>
      <c r="P195" s="60">
        <v>64</v>
      </c>
      <c r="Q195" s="48" t="s">
        <v>1186</v>
      </c>
      <c r="R195" s="48" t="s">
        <v>100</v>
      </c>
      <c r="S195" s="48" t="s">
        <v>1187</v>
      </c>
      <c r="T195" s="140">
        <v>10.1</v>
      </c>
      <c r="U195" s="48" t="s">
        <v>1199</v>
      </c>
      <c r="V195" s="48" t="s">
        <v>1199</v>
      </c>
      <c r="W195" s="13" t="s">
        <v>353</v>
      </c>
      <c r="X195" s="140">
        <v>0.65300000000000002</v>
      </c>
      <c r="Y195" s="140">
        <v>45</v>
      </c>
      <c r="Z195" s="140"/>
      <c r="AA195" s="60"/>
      <c r="AB195" s="48" t="s">
        <v>1200</v>
      </c>
      <c r="AC195" s="146"/>
      <c r="AD195" s="148" t="s">
        <v>1205</v>
      </c>
    </row>
    <row r="196" spans="1:30" ht="28" x14ac:dyDescent="0.35">
      <c r="A196" s="149" t="s">
        <v>5446</v>
      </c>
      <c r="B196" s="167" t="s">
        <v>15</v>
      </c>
      <c r="C196" s="167" t="s">
        <v>334</v>
      </c>
      <c r="D196" s="167" t="s">
        <v>412</v>
      </c>
      <c r="E196" s="167" t="s">
        <v>5457</v>
      </c>
      <c r="F196" s="168" t="s">
        <v>1922</v>
      </c>
      <c r="G196" s="168" t="s">
        <v>1922</v>
      </c>
      <c r="H196" s="100">
        <v>1499</v>
      </c>
      <c r="I196" s="96">
        <v>9.8498999332888498E-2</v>
      </c>
      <c r="J196" s="169">
        <v>1351.3500000000001</v>
      </c>
      <c r="K196" s="170" t="s">
        <v>5458</v>
      </c>
      <c r="L196" s="170">
        <v>4</v>
      </c>
      <c r="M196" s="170" t="s">
        <v>412</v>
      </c>
      <c r="N196" s="170">
        <v>4</v>
      </c>
      <c r="O196" s="170" t="s">
        <v>5458</v>
      </c>
      <c r="P196" s="170">
        <v>256</v>
      </c>
      <c r="Q196" s="170" t="s">
        <v>961</v>
      </c>
      <c r="R196" s="170" t="s">
        <v>412</v>
      </c>
      <c r="S196" s="170" t="s">
        <v>1181</v>
      </c>
      <c r="T196" s="170">
        <v>10.9</v>
      </c>
      <c r="U196" s="170" t="s">
        <v>412</v>
      </c>
      <c r="V196" s="170" t="s">
        <v>5459</v>
      </c>
      <c r="W196" s="171" t="s">
        <v>57</v>
      </c>
      <c r="X196" s="170">
        <v>0.46</v>
      </c>
      <c r="Y196" s="170" t="s">
        <v>8517</v>
      </c>
      <c r="Z196" s="170">
        <v>28.6</v>
      </c>
      <c r="AA196" s="170"/>
      <c r="AB196" s="170" t="s">
        <v>5461</v>
      </c>
      <c r="AC196" s="170">
        <v>2</v>
      </c>
      <c r="AD196" s="170" t="s">
        <v>5460</v>
      </c>
    </row>
    <row r="197" spans="1:30" ht="28" x14ac:dyDescent="0.35">
      <c r="A197" s="149" t="s">
        <v>5446</v>
      </c>
      <c r="B197" s="167" t="s">
        <v>15</v>
      </c>
      <c r="C197" s="167" t="s">
        <v>334</v>
      </c>
      <c r="D197" s="167" t="s">
        <v>412</v>
      </c>
      <c r="E197" s="167" t="s">
        <v>5462</v>
      </c>
      <c r="F197" s="168" t="s">
        <v>6217</v>
      </c>
      <c r="G197" s="168" t="s">
        <v>6217</v>
      </c>
      <c r="H197" s="100">
        <v>3579</v>
      </c>
      <c r="I197" s="96">
        <v>9.8245878737077352E-2</v>
      </c>
      <c r="J197" s="169">
        <v>3227.3780000000002</v>
      </c>
      <c r="K197" s="170" t="s">
        <v>5464</v>
      </c>
      <c r="L197" s="170">
        <v>16</v>
      </c>
      <c r="M197" s="170" t="s">
        <v>412</v>
      </c>
      <c r="N197" s="170">
        <v>16</v>
      </c>
      <c r="O197" s="170" t="s">
        <v>5465</v>
      </c>
      <c r="P197" s="170">
        <v>100</v>
      </c>
      <c r="Q197" s="170" t="s">
        <v>961</v>
      </c>
      <c r="R197" s="170" t="s">
        <v>412</v>
      </c>
      <c r="S197" s="170" t="s">
        <v>1181</v>
      </c>
      <c r="T197" s="170">
        <v>11</v>
      </c>
      <c r="U197" s="170" t="s">
        <v>412</v>
      </c>
      <c r="V197" s="170" t="s">
        <v>5459</v>
      </c>
      <c r="W197" s="171" t="s">
        <v>57</v>
      </c>
      <c r="X197" s="170">
        <v>1</v>
      </c>
      <c r="Y197" s="170" t="s">
        <v>2980</v>
      </c>
      <c r="Z197" s="170">
        <v>28.65</v>
      </c>
      <c r="AA197" s="170"/>
      <c r="AB197" s="170" t="s">
        <v>5461</v>
      </c>
      <c r="AC197" s="170">
        <v>2</v>
      </c>
      <c r="AD197" s="170" t="s">
        <v>5466</v>
      </c>
    </row>
    <row r="198" spans="1:30" ht="28" x14ac:dyDescent="0.35">
      <c r="A198" s="149" t="s">
        <v>5446</v>
      </c>
      <c r="B198" s="167" t="s">
        <v>15</v>
      </c>
      <c r="C198" s="167" t="s">
        <v>334</v>
      </c>
      <c r="D198" s="167" t="s">
        <v>412</v>
      </c>
      <c r="E198" s="167" t="s">
        <v>5452</v>
      </c>
      <c r="F198" s="168" t="s">
        <v>5453</v>
      </c>
      <c r="G198" s="168" t="s">
        <v>5453</v>
      </c>
      <c r="H198" s="100">
        <v>749</v>
      </c>
      <c r="I198" s="96">
        <v>9.6046728971962564E-2</v>
      </c>
      <c r="J198" s="169">
        <v>677.06100000000004</v>
      </c>
      <c r="K198" s="170" t="s">
        <v>5454</v>
      </c>
      <c r="L198" s="170">
        <v>4</v>
      </c>
      <c r="M198" s="170" t="s">
        <v>412</v>
      </c>
      <c r="N198" s="170">
        <v>4</v>
      </c>
      <c r="O198" s="170" t="s">
        <v>5454</v>
      </c>
      <c r="P198" s="170">
        <v>64</v>
      </c>
      <c r="Q198" s="170" t="s">
        <v>961</v>
      </c>
      <c r="R198" s="170" t="s">
        <v>412</v>
      </c>
      <c r="S198" s="170" t="s">
        <v>1181</v>
      </c>
      <c r="T198" s="170">
        <v>10.9</v>
      </c>
      <c r="U198" s="196" t="s">
        <v>412</v>
      </c>
      <c r="V198" s="170" t="s">
        <v>5455</v>
      </c>
      <c r="W198" s="197" t="s">
        <v>57</v>
      </c>
      <c r="X198" s="170">
        <v>0.47699999999999998</v>
      </c>
      <c r="Y198" s="170" t="s">
        <v>8518</v>
      </c>
      <c r="Z198" s="170">
        <v>32.4</v>
      </c>
      <c r="AA198" s="170"/>
      <c r="AB198" s="170" t="s">
        <v>1851</v>
      </c>
      <c r="AC198" s="170">
        <v>2</v>
      </c>
      <c r="AD198" s="170" t="s">
        <v>5456</v>
      </c>
    </row>
    <row r="199" spans="1:30" ht="28" x14ac:dyDescent="0.35">
      <c r="A199" s="149" t="s">
        <v>5446</v>
      </c>
      <c r="B199" s="167" t="s">
        <v>15</v>
      </c>
      <c r="C199" s="167" t="s">
        <v>336</v>
      </c>
      <c r="D199" s="167" t="s">
        <v>412</v>
      </c>
      <c r="E199" s="167" t="s">
        <v>7843</v>
      </c>
      <c r="F199" s="168" t="s">
        <v>7472</v>
      </c>
      <c r="G199" s="168" t="s">
        <v>7472</v>
      </c>
      <c r="H199" s="100">
        <v>1499</v>
      </c>
      <c r="I199" s="96">
        <v>4.3146764509673051E-2</v>
      </c>
      <c r="J199" s="169">
        <v>1434.3230000000001</v>
      </c>
      <c r="K199" s="170" t="s">
        <v>5475</v>
      </c>
      <c r="L199" s="170"/>
      <c r="M199" s="170"/>
      <c r="N199" s="170"/>
      <c r="O199" s="170" t="s">
        <v>5473</v>
      </c>
      <c r="P199" s="170">
        <v>128</v>
      </c>
      <c r="Q199" s="170" t="s">
        <v>961</v>
      </c>
      <c r="R199" s="170" t="s">
        <v>412</v>
      </c>
      <c r="S199" s="170" t="s">
        <v>1181</v>
      </c>
      <c r="T199" s="170">
        <v>6.1</v>
      </c>
      <c r="U199" s="172" t="s">
        <v>412</v>
      </c>
      <c r="V199" s="170" t="s">
        <v>4348</v>
      </c>
      <c r="W199" s="171" t="s">
        <v>57</v>
      </c>
      <c r="X199" s="170">
        <v>0.16200000000000001</v>
      </c>
      <c r="Y199" s="170" t="s">
        <v>2980</v>
      </c>
      <c r="Z199" s="170"/>
      <c r="AA199" s="170"/>
      <c r="AB199" s="170" t="s">
        <v>5461</v>
      </c>
      <c r="AC199" s="170">
        <v>2</v>
      </c>
      <c r="AD199" s="170"/>
    </row>
    <row r="200" spans="1:30" ht="28" x14ac:dyDescent="0.35">
      <c r="A200" s="149" t="s">
        <v>5446</v>
      </c>
      <c r="B200" s="167" t="s">
        <v>15</v>
      </c>
      <c r="C200" s="167" t="s">
        <v>336</v>
      </c>
      <c r="D200" s="167" t="s">
        <v>412</v>
      </c>
      <c r="E200" s="167" t="s">
        <v>7851</v>
      </c>
      <c r="F200" s="168" t="s">
        <v>7614</v>
      </c>
      <c r="G200" s="168" t="s">
        <v>7614</v>
      </c>
      <c r="H200" s="100">
        <v>2049</v>
      </c>
      <c r="I200" s="96">
        <v>4.2844314299658265E-2</v>
      </c>
      <c r="J200" s="169">
        <v>1961.2120000000002</v>
      </c>
      <c r="K200" s="170" t="s">
        <v>8519</v>
      </c>
      <c r="L200" s="170"/>
      <c r="M200" s="170"/>
      <c r="N200" s="170"/>
      <c r="O200" s="170" t="s">
        <v>8519</v>
      </c>
      <c r="P200" s="170">
        <v>256</v>
      </c>
      <c r="Q200" s="170" t="s">
        <v>961</v>
      </c>
      <c r="R200" s="170" t="s">
        <v>412</v>
      </c>
      <c r="S200" s="170" t="s">
        <v>1181</v>
      </c>
      <c r="T200" s="170">
        <v>6.1</v>
      </c>
      <c r="U200" s="172" t="s">
        <v>412</v>
      </c>
      <c r="V200" s="170" t="s">
        <v>4348</v>
      </c>
      <c r="W200" s="171" t="s">
        <v>57</v>
      </c>
      <c r="X200" s="170">
        <v>0.187</v>
      </c>
      <c r="Y200" s="170" t="s">
        <v>2980</v>
      </c>
      <c r="Z200" s="170"/>
      <c r="AA200" s="170"/>
      <c r="AB200" s="170" t="s">
        <v>5461</v>
      </c>
      <c r="AC200" s="170">
        <v>2</v>
      </c>
      <c r="AD200" s="170"/>
    </row>
    <row r="201" spans="1:30" ht="28" x14ac:dyDescent="0.35">
      <c r="A201" s="149" t="s">
        <v>5446</v>
      </c>
      <c r="B201" s="167" t="s">
        <v>15</v>
      </c>
      <c r="C201" s="167" t="s">
        <v>336</v>
      </c>
      <c r="D201" s="167" t="s">
        <v>412</v>
      </c>
      <c r="E201" s="167" t="s">
        <v>7863</v>
      </c>
      <c r="F201" s="168" t="s">
        <v>7622</v>
      </c>
      <c r="G201" s="168" t="s">
        <v>7622</v>
      </c>
      <c r="H201" s="100">
        <v>2549</v>
      </c>
      <c r="I201" s="96">
        <v>4.2879168301294616E-2</v>
      </c>
      <c r="J201" s="169">
        <v>2439.701</v>
      </c>
      <c r="K201" s="170" t="s">
        <v>8519</v>
      </c>
      <c r="L201" s="170"/>
      <c r="M201" s="170"/>
      <c r="N201" s="170"/>
      <c r="O201" s="170" t="s">
        <v>8519</v>
      </c>
      <c r="P201" s="170">
        <v>512</v>
      </c>
      <c r="Q201" s="170" t="s">
        <v>961</v>
      </c>
      <c r="R201" s="170" t="s">
        <v>412</v>
      </c>
      <c r="S201" s="170" t="s">
        <v>1181</v>
      </c>
      <c r="T201" s="170">
        <v>6.7</v>
      </c>
      <c r="U201" s="172" t="s">
        <v>412</v>
      </c>
      <c r="V201" s="170" t="s">
        <v>4348</v>
      </c>
      <c r="W201" s="171" t="s">
        <v>57</v>
      </c>
      <c r="X201" s="170">
        <v>0.22600000000000001</v>
      </c>
      <c r="Y201" s="170" t="s">
        <v>2980</v>
      </c>
      <c r="Z201" s="170"/>
      <c r="AA201" s="170"/>
      <c r="AB201" s="170" t="s">
        <v>5461</v>
      </c>
      <c r="AC201" s="170">
        <v>2</v>
      </c>
      <c r="AD201" s="170"/>
    </row>
    <row r="202" spans="1:30" ht="210" x14ac:dyDescent="0.35">
      <c r="A202" s="149" t="s">
        <v>5446</v>
      </c>
      <c r="B202" s="95" t="s">
        <v>6</v>
      </c>
      <c r="C202" s="95" t="s">
        <v>334</v>
      </c>
      <c r="D202" s="176" t="s">
        <v>415</v>
      </c>
      <c r="E202" s="176" t="s">
        <v>901</v>
      </c>
      <c r="F202" s="176" t="s">
        <v>8520</v>
      </c>
      <c r="G202" s="176" t="s">
        <v>8520</v>
      </c>
      <c r="H202" s="100">
        <v>8600.6879750000007</v>
      </c>
      <c r="I202" s="96">
        <v>0.6</v>
      </c>
      <c r="J202" s="169">
        <v>3440.2751900000003</v>
      </c>
      <c r="K202" s="170" t="s">
        <v>5492</v>
      </c>
      <c r="L202" s="170">
        <v>8</v>
      </c>
      <c r="M202" s="170" t="s">
        <v>904</v>
      </c>
      <c r="N202" s="170"/>
      <c r="O202" s="170" t="s">
        <v>8461</v>
      </c>
      <c r="P202" s="170">
        <v>256</v>
      </c>
      <c r="Q202" s="170" t="s">
        <v>882</v>
      </c>
      <c r="R202" s="170" t="s">
        <v>44</v>
      </c>
      <c r="S202" s="170" t="s">
        <v>883</v>
      </c>
      <c r="T202" s="170">
        <v>13</v>
      </c>
      <c r="U202" s="172" t="s">
        <v>905</v>
      </c>
      <c r="V202" s="170" t="s">
        <v>906</v>
      </c>
      <c r="W202" s="175" t="s">
        <v>57</v>
      </c>
      <c r="X202" s="170">
        <v>0.85</v>
      </c>
      <c r="Y202" s="170">
        <v>65</v>
      </c>
      <c r="Z202" s="170">
        <v>40</v>
      </c>
      <c r="AA202" s="170" t="s">
        <v>907</v>
      </c>
      <c r="AB202" s="170" t="s">
        <v>908</v>
      </c>
      <c r="AC202" s="170">
        <v>3</v>
      </c>
      <c r="AD202" s="170" t="s">
        <v>5482</v>
      </c>
    </row>
    <row r="203" spans="1:30" ht="210" x14ac:dyDescent="0.35">
      <c r="A203" s="149" t="s">
        <v>5446</v>
      </c>
      <c r="B203" s="95" t="s">
        <v>6</v>
      </c>
      <c r="C203" s="95" t="s">
        <v>334</v>
      </c>
      <c r="D203" s="176" t="s">
        <v>415</v>
      </c>
      <c r="E203" s="176" t="s">
        <v>901</v>
      </c>
      <c r="F203" s="176" t="s">
        <v>8521</v>
      </c>
      <c r="G203" s="176" t="s">
        <v>8521</v>
      </c>
      <c r="H203" s="100">
        <v>9845.854975000002</v>
      </c>
      <c r="I203" s="96">
        <v>0.6</v>
      </c>
      <c r="J203" s="169">
        <v>3938.3419900000008</v>
      </c>
      <c r="K203" s="170" t="s">
        <v>5492</v>
      </c>
      <c r="L203" s="170">
        <v>16</v>
      </c>
      <c r="M203" s="170" t="s">
        <v>904</v>
      </c>
      <c r="N203" s="170"/>
      <c r="O203" s="170" t="s">
        <v>8461</v>
      </c>
      <c r="P203" s="170">
        <v>512</v>
      </c>
      <c r="Q203" s="170" t="s">
        <v>882</v>
      </c>
      <c r="R203" s="170" t="s">
        <v>44</v>
      </c>
      <c r="S203" s="170" t="s">
        <v>883</v>
      </c>
      <c r="T203" s="170">
        <v>13</v>
      </c>
      <c r="U203" s="172" t="s">
        <v>905</v>
      </c>
      <c r="V203" s="170" t="s">
        <v>906</v>
      </c>
      <c r="W203" s="175" t="s">
        <v>57</v>
      </c>
      <c r="X203" s="170">
        <v>0.85</v>
      </c>
      <c r="Y203" s="170">
        <v>65</v>
      </c>
      <c r="Z203" s="170">
        <v>40</v>
      </c>
      <c r="AA203" s="170" t="s">
        <v>907</v>
      </c>
      <c r="AB203" s="170" t="s">
        <v>1552</v>
      </c>
      <c r="AC203" s="170">
        <v>3</v>
      </c>
      <c r="AD203" s="170" t="s">
        <v>5482</v>
      </c>
    </row>
    <row r="204" spans="1:30" ht="98" x14ac:dyDescent="0.35">
      <c r="A204" s="149" t="s">
        <v>5446</v>
      </c>
      <c r="B204" s="177" t="s">
        <v>6</v>
      </c>
      <c r="C204" s="177" t="s">
        <v>334</v>
      </c>
      <c r="D204" s="177" t="s">
        <v>44</v>
      </c>
      <c r="E204" s="178" t="s">
        <v>8522</v>
      </c>
      <c r="F204" s="178" t="s">
        <v>8523</v>
      </c>
      <c r="G204" s="178" t="s">
        <v>8523</v>
      </c>
      <c r="H204" s="179">
        <v>1129</v>
      </c>
      <c r="I204" s="180">
        <v>0.43061983170947732</v>
      </c>
      <c r="J204" s="181">
        <v>642.83021000000008</v>
      </c>
      <c r="K204" s="170" t="s">
        <v>8524</v>
      </c>
      <c r="L204" s="170">
        <v>8</v>
      </c>
      <c r="M204" s="170" t="s">
        <v>4539</v>
      </c>
      <c r="N204" s="170"/>
      <c r="O204" s="170" t="s">
        <v>486</v>
      </c>
      <c r="P204" s="170">
        <v>128</v>
      </c>
      <c r="Q204" s="170" t="s">
        <v>8525</v>
      </c>
      <c r="R204" s="170" t="s">
        <v>44</v>
      </c>
      <c r="S204" s="170" t="s">
        <v>5429</v>
      </c>
      <c r="T204" s="170">
        <v>10.5</v>
      </c>
      <c r="U204" s="172" t="s">
        <v>1031</v>
      </c>
      <c r="V204" s="170" t="s">
        <v>5509</v>
      </c>
      <c r="W204" s="175" t="s">
        <v>57</v>
      </c>
      <c r="X204" s="170">
        <v>1.1499999999999999</v>
      </c>
      <c r="Y204" s="170" t="s">
        <v>8526</v>
      </c>
      <c r="Z204" s="170"/>
      <c r="AA204" s="170"/>
      <c r="AB204" s="170" t="s">
        <v>8527</v>
      </c>
      <c r="AC204" s="170">
        <v>2</v>
      </c>
      <c r="AD204" s="170" t="s">
        <v>8486</v>
      </c>
    </row>
    <row r="205" spans="1:30" ht="42" x14ac:dyDescent="0.35">
      <c r="A205" s="149" t="s">
        <v>5446</v>
      </c>
      <c r="B205" s="177" t="s">
        <v>6</v>
      </c>
      <c r="C205" s="177" t="s">
        <v>334</v>
      </c>
      <c r="D205" s="177" t="s">
        <v>44</v>
      </c>
      <c r="E205" s="178" t="s">
        <v>5510</v>
      </c>
      <c r="F205" s="178" t="s">
        <v>6089</v>
      </c>
      <c r="G205" s="178" t="s">
        <v>6089</v>
      </c>
      <c r="H205" s="179">
        <v>2599</v>
      </c>
      <c r="I205" s="180">
        <v>0.23800845709888405</v>
      </c>
      <c r="J205" s="181">
        <v>1980.4160200000003</v>
      </c>
      <c r="K205" s="170" t="s">
        <v>6866</v>
      </c>
      <c r="L205" s="170">
        <v>16</v>
      </c>
      <c r="M205" s="170" t="s">
        <v>6867</v>
      </c>
      <c r="N205" s="170"/>
      <c r="O205" s="170" t="s">
        <v>67</v>
      </c>
      <c r="P205" s="170">
        <v>256</v>
      </c>
      <c r="Q205" s="170" t="s">
        <v>2104</v>
      </c>
      <c r="R205" s="170" t="s">
        <v>44</v>
      </c>
      <c r="S205" s="170" t="s">
        <v>5429</v>
      </c>
      <c r="T205" s="170">
        <v>13</v>
      </c>
      <c r="U205" s="172" t="s">
        <v>1031</v>
      </c>
      <c r="V205" s="170" t="s">
        <v>6868</v>
      </c>
      <c r="W205" s="175" t="s">
        <v>57</v>
      </c>
      <c r="X205" s="170">
        <v>1</v>
      </c>
      <c r="Y205" s="170" t="s">
        <v>8485</v>
      </c>
      <c r="Z205" s="170">
        <v>47.7</v>
      </c>
      <c r="AA205" s="170"/>
      <c r="AB205" s="170" t="s">
        <v>6869</v>
      </c>
      <c r="AC205" s="170">
        <v>2</v>
      </c>
      <c r="AD205" s="170" t="s">
        <v>8486</v>
      </c>
    </row>
    <row r="206" spans="1:30" ht="42" x14ac:dyDescent="0.35">
      <c r="A206" s="149" t="s">
        <v>5446</v>
      </c>
      <c r="B206" s="177" t="s">
        <v>6</v>
      </c>
      <c r="C206" s="177" t="s">
        <v>334</v>
      </c>
      <c r="D206" s="177" t="s">
        <v>44</v>
      </c>
      <c r="E206" s="178" t="s">
        <v>5510</v>
      </c>
      <c r="F206" s="178" t="s">
        <v>6091</v>
      </c>
      <c r="G206" s="178" t="s">
        <v>6091</v>
      </c>
      <c r="H206" s="179">
        <v>2949</v>
      </c>
      <c r="I206" s="180">
        <v>0.24326818582570348</v>
      </c>
      <c r="J206" s="181">
        <v>2231.6021200000005</v>
      </c>
      <c r="K206" s="170" t="s">
        <v>5514</v>
      </c>
      <c r="L206" s="170">
        <v>16</v>
      </c>
      <c r="M206" s="170" t="s">
        <v>6870</v>
      </c>
      <c r="N206" s="170"/>
      <c r="O206" s="170" t="s">
        <v>67</v>
      </c>
      <c r="P206" s="170">
        <v>256</v>
      </c>
      <c r="Q206" s="170" t="s">
        <v>2104</v>
      </c>
      <c r="R206" s="170" t="s">
        <v>44</v>
      </c>
      <c r="S206" s="170" t="s">
        <v>5429</v>
      </c>
      <c r="T206" s="170">
        <v>13</v>
      </c>
      <c r="U206" s="172" t="s">
        <v>1031</v>
      </c>
      <c r="V206" s="170" t="s">
        <v>6871</v>
      </c>
      <c r="W206" s="175" t="s">
        <v>57</v>
      </c>
      <c r="X206" s="170">
        <v>1</v>
      </c>
      <c r="Y206" s="170" t="s">
        <v>8485</v>
      </c>
      <c r="Z206" s="170">
        <v>47.7</v>
      </c>
      <c r="AA206" s="170"/>
      <c r="AB206" s="170" t="s">
        <v>6872</v>
      </c>
      <c r="AC206" s="170">
        <v>2</v>
      </c>
      <c r="AD206" s="170" t="s">
        <v>8486</v>
      </c>
    </row>
    <row r="207" spans="1:30" ht="56" x14ac:dyDescent="0.35">
      <c r="A207" s="149" t="s">
        <v>5446</v>
      </c>
      <c r="B207" s="177" t="s">
        <v>6</v>
      </c>
      <c r="C207" s="177" t="s">
        <v>334</v>
      </c>
      <c r="D207" s="177" t="s">
        <v>424</v>
      </c>
      <c r="E207" s="177" t="s">
        <v>8528</v>
      </c>
      <c r="F207" s="195" t="s">
        <v>8529</v>
      </c>
      <c r="G207" s="195" t="s">
        <v>8529</v>
      </c>
      <c r="H207" s="179">
        <v>8233.6506849315083</v>
      </c>
      <c r="I207" s="180">
        <v>0.26999999999999996</v>
      </c>
      <c r="J207" s="181">
        <v>6010.5650000000014</v>
      </c>
      <c r="K207" s="170" t="s">
        <v>8530</v>
      </c>
      <c r="L207" s="170">
        <v>16</v>
      </c>
      <c r="M207" s="170" t="s">
        <v>8531</v>
      </c>
      <c r="N207" s="170"/>
      <c r="O207" s="170" t="s">
        <v>8532</v>
      </c>
      <c r="P207" s="170">
        <v>512</v>
      </c>
      <c r="Q207" s="170" t="s">
        <v>8502</v>
      </c>
      <c r="R207" s="170" t="s">
        <v>44</v>
      </c>
      <c r="S207" s="170" t="s">
        <v>883</v>
      </c>
      <c r="T207" s="170">
        <v>12</v>
      </c>
      <c r="U207" s="172" t="s">
        <v>8533</v>
      </c>
      <c r="V207" s="170" t="s">
        <v>8534</v>
      </c>
      <c r="W207" s="175" t="s">
        <v>353</v>
      </c>
      <c r="X207" s="170">
        <v>2.76</v>
      </c>
      <c r="Y207" s="170"/>
      <c r="Z207" s="170">
        <v>10</v>
      </c>
      <c r="AA207" s="170"/>
      <c r="AB207" s="170" t="s">
        <v>8535</v>
      </c>
      <c r="AC207" s="170">
        <v>3</v>
      </c>
      <c r="AD207" s="170"/>
    </row>
    <row r="208" spans="1:30" ht="56" x14ac:dyDescent="0.35">
      <c r="A208" s="149" t="s">
        <v>5446</v>
      </c>
      <c r="B208" s="177" t="s">
        <v>6</v>
      </c>
      <c r="C208" s="177" t="s">
        <v>334</v>
      </c>
      <c r="D208" s="177" t="s">
        <v>424</v>
      </c>
      <c r="E208" s="177" t="s">
        <v>8528</v>
      </c>
      <c r="F208" s="177" t="s">
        <v>8536</v>
      </c>
      <c r="G208" s="177" t="s">
        <v>8536</v>
      </c>
      <c r="H208" s="179">
        <v>7549.194520547946</v>
      </c>
      <c r="I208" s="180">
        <v>0.27</v>
      </c>
      <c r="J208" s="181">
        <v>5510.9120000000003</v>
      </c>
      <c r="K208" s="170" t="s">
        <v>8537</v>
      </c>
      <c r="L208" s="170">
        <v>16</v>
      </c>
      <c r="M208" s="170" t="s">
        <v>8538</v>
      </c>
      <c r="N208" s="170"/>
      <c r="O208" s="170" t="s">
        <v>772</v>
      </c>
      <c r="P208" s="170">
        <v>512</v>
      </c>
      <c r="Q208" s="170" t="s">
        <v>8502</v>
      </c>
      <c r="R208" s="170" t="s">
        <v>44</v>
      </c>
      <c r="S208" s="170" t="s">
        <v>883</v>
      </c>
      <c r="T208" s="170">
        <v>12</v>
      </c>
      <c r="U208" s="172" t="s">
        <v>8539</v>
      </c>
      <c r="V208" s="170" t="s">
        <v>8534</v>
      </c>
      <c r="W208" s="175" t="s">
        <v>353</v>
      </c>
      <c r="X208" s="170"/>
      <c r="Y208" s="170"/>
      <c r="Z208" s="170"/>
      <c r="AA208" s="170"/>
      <c r="AB208" s="170" t="s">
        <v>8540</v>
      </c>
      <c r="AC208" s="170"/>
      <c r="AD208" s="170"/>
    </row>
    <row r="209" spans="1:30" ht="56" x14ac:dyDescent="0.35">
      <c r="A209" s="149" t="s">
        <v>5446</v>
      </c>
      <c r="B209" s="177" t="s">
        <v>6</v>
      </c>
      <c r="C209" s="177" t="s">
        <v>334</v>
      </c>
      <c r="D209" s="177" t="s">
        <v>424</v>
      </c>
      <c r="E209" s="177" t="s">
        <v>8528</v>
      </c>
      <c r="F209" s="177" t="s">
        <v>8541</v>
      </c>
      <c r="G209" s="177" t="s">
        <v>8541</v>
      </c>
      <c r="H209" s="179">
        <v>6950.101369863015</v>
      </c>
      <c r="I209" s="180">
        <v>0.27000000000000007</v>
      </c>
      <c r="J209" s="181">
        <v>5073.5740000000005</v>
      </c>
      <c r="K209" s="170" t="s">
        <v>8542</v>
      </c>
      <c r="L209" s="170">
        <v>16</v>
      </c>
      <c r="M209" s="170" t="s">
        <v>8538</v>
      </c>
      <c r="N209" s="170"/>
      <c r="O209" s="170" t="s">
        <v>772</v>
      </c>
      <c r="P209" s="170">
        <v>512</v>
      </c>
      <c r="Q209" s="170" t="s">
        <v>8502</v>
      </c>
      <c r="R209" s="170" t="s">
        <v>44</v>
      </c>
      <c r="S209" s="170" t="s">
        <v>883</v>
      </c>
      <c r="T209" s="170">
        <v>12</v>
      </c>
      <c r="U209" s="172" t="s">
        <v>8539</v>
      </c>
      <c r="V209" s="170" t="s">
        <v>8534</v>
      </c>
      <c r="W209" s="175" t="s">
        <v>353</v>
      </c>
      <c r="X209" s="170"/>
      <c r="Y209" s="170"/>
      <c r="Z209" s="170"/>
      <c r="AA209" s="170"/>
      <c r="AB209" s="170" t="s">
        <v>8540</v>
      </c>
      <c r="AC209" s="170"/>
      <c r="AD209" s="170"/>
    </row>
    <row r="210" spans="1:30" ht="70" x14ac:dyDescent="0.35">
      <c r="A210" s="149" t="s">
        <v>5446</v>
      </c>
      <c r="B210" s="177" t="s">
        <v>6</v>
      </c>
      <c r="C210" s="177" t="s">
        <v>334</v>
      </c>
      <c r="D210" s="177" t="s">
        <v>424</v>
      </c>
      <c r="E210" s="177" t="s">
        <v>8543</v>
      </c>
      <c r="F210" s="177" t="s">
        <v>8544</v>
      </c>
      <c r="G210" s="177" t="s">
        <v>8544</v>
      </c>
      <c r="H210" s="179">
        <v>7484.0082191780821</v>
      </c>
      <c r="I210" s="180">
        <v>0.26999999999999996</v>
      </c>
      <c r="J210" s="181">
        <v>5463.326</v>
      </c>
      <c r="K210" s="170" t="s">
        <v>8545</v>
      </c>
      <c r="L210" s="170">
        <v>16</v>
      </c>
      <c r="M210" s="170" t="s">
        <v>6492</v>
      </c>
      <c r="N210" s="170"/>
      <c r="O210" s="170" t="s">
        <v>772</v>
      </c>
      <c r="P210" s="170">
        <v>512</v>
      </c>
      <c r="Q210" s="170" t="s">
        <v>8502</v>
      </c>
      <c r="R210" s="170" t="s">
        <v>44</v>
      </c>
      <c r="S210" s="170" t="s">
        <v>883</v>
      </c>
      <c r="T210" s="170">
        <v>14</v>
      </c>
      <c r="U210" s="172" t="s">
        <v>8539</v>
      </c>
      <c r="V210" s="170" t="s">
        <v>8546</v>
      </c>
      <c r="W210" s="175" t="s">
        <v>353</v>
      </c>
      <c r="X210" s="170">
        <v>3.35</v>
      </c>
      <c r="Y210" s="170"/>
      <c r="Z210" s="170"/>
      <c r="AA210" s="170"/>
      <c r="AB210" s="170" t="s">
        <v>8547</v>
      </c>
      <c r="AC210" s="170">
        <v>3</v>
      </c>
      <c r="AD210" s="170"/>
    </row>
    <row r="211" spans="1:30" ht="56" x14ac:dyDescent="0.35">
      <c r="A211" s="149" t="s">
        <v>5446</v>
      </c>
      <c r="B211" s="177" t="s">
        <v>6</v>
      </c>
      <c r="C211" s="177" t="s">
        <v>334</v>
      </c>
      <c r="D211" s="177" t="s">
        <v>424</v>
      </c>
      <c r="E211" s="177" t="s">
        <v>8543</v>
      </c>
      <c r="F211" s="177" t="s">
        <v>8548</v>
      </c>
      <c r="G211" s="177" t="s">
        <v>8548</v>
      </c>
      <c r="H211" s="179">
        <v>7293.105479452056</v>
      </c>
      <c r="I211" s="180">
        <v>0.27</v>
      </c>
      <c r="J211" s="181">
        <v>5323.9670000000006</v>
      </c>
      <c r="K211" s="170" t="s">
        <v>8549</v>
      </c>
      <c r="L211" s="170">
        <v>16</v>
      </c>
      <c r="M211" s="170" t="s">
        <v>6492</v>
      </c>
      <c r="N211" s="170"/>
      <c r="O211" s="170" t="s">
        <v>772</v>
      </c>
      <c r="P211" s="170">
        <v>512</v>
      </c>
      <c r="Q211" s="170" t="s">
        <v>8502</v>
      </c>
      <c r="R211" s="170" t="s">
        <v>44</v>
      </c>
      <c r="S211" s="170" t="s">
        <v>883</v>
      </c>
      <c r="T211" s="170">
        <v>14</v>
      </c>
      <c r="U211" s="172" t="s">
        <v>8539</v>
      </c>
      <c r="V211" s="170" t="s">
        <v>8546</v>
      </c>
      <c r="W211" s="175" t="s">
        <v>353</v>
      </c>
      <c r="X211" s="170">
        <v>3.35</v>
      </c>
      <c r="Y211" s="170"/>
      <c r="Z211" s="170"/>
      <c r="AA211" s="170"/>
      <c r="AB211" s="170" t="s">
        <v>8547</v>
      </c>
      <c r="AC211" s="170">
        <v>3</v>
      </c>
      <c r="AD211" s="170"/>
    </row>
    <row r="212" spans="1:30" ht="42" x14ac:dyDescent="0.35">
      <c r="A212" s="149" t="s">
        <v>5446</v>
      </c>
      <c r="B212" s="177" t="s">
        <v>6</v>
      </c>
      <c r="C212" s="177" t="s">
        <v>334</v>
      </c>
      <c r="D212" s="177" t="s">
        <v>424</v>
      </c>
      <c r="E212" s="177" t="s">
        <v>8543</v>
      </c>
      <c r="F212" s="177" t="s">
        <v>8550</v>
      </c>
      <c r="G212" s="177" t="s">
        <v>8550</v>
      </c>
      <c r="H212" s="198">
        <v>7164.2849315068506</v>
      </c>
      <c r="I212" s="180">
        <v>0.27</v>
      </c>
      <c r="J212" s="181">
        <v>5229.9280000000008</v>
      </c>
      <c r="K212" s="170" t="s">
        <v>8551</v>
      </c>
      <c r="L212" s="170">
        <v>8</v>
      </c>
      <c r="M212" s="170" t="s">
        <v>8513</v>
      </c>
      <c r="N212" s="170"/>
      <c r="O212" s="170" t="s">
        <v>486</v>
      </c>
      <c r="P212" s="170">
        <v>512</v>
      </c>
      <c r="Q212" s="170" t="s">
        <v>8502</v>
      </c>
      <c r="R212" s="170" t="s">
        <v>44</v>
      </c>
      <c r="S212" s="170" t="s">
        <v>883</v>
      </c>
      <c r="T212" s="170">
        <v>14</v>
      </c>
      <c r="U212" s="172"/>
      <c r="V212" s="170" t="s">
        <v>8503</v>
      </c>
      <c r="W212" s="175" t="s">
        <v>353</v>
      </c>
      <c r="X212" s="170"/>
      <c r="Y212" s="170"/>
      <c r="Z212" s="170"/>
      <c r="AA212" s="170"/>
      <c r="AB212" s="170"/>
      <c r="AC212" s="170">
        <v>3</v>
      </c>
      <c r="AD212" s="199"/>
    </row>
    <row r="213" spans="1:30" ht="84" x14ac:dyDescent="0.35">
      <c r="A213" s="149" t="s">
        <v>5446</v>
      </c>
      <c r="B213" s="177" t="s">
        <v>6</v>
      </c>
      <c r="C213" s="177" t="s">
        <v>334</v>
      </c>
      <c r="D213" s="177" t="s">
        <v>424</v>
      </c>
      <c r="E213" s="177" t="s">
        <v>8552</v>
      </c>
      <c r="F213" s="177" t="s">
        <v>8553</v>
      </c>
      <c r="G213" s="177" t="s">
        <v>8553</v>
      </c>
      <c r="H213" s="198">
        <v>6416.1945205479469</v>
      </c>
      <c r="I213" s="180">
        <v>0.27</v>
      </c>
      <c r="J213" s="181">
        <v>4683.822000000001</v>
      </c>
      <c r="K213" s="170" t="s">
        <v>8554</v>
      </c>
      <c r="L213" s="170">
        <v>16</v>
      </c>
      <c r="M213" s="170" t="s">
        <v>8538</v>
      </c>
      <c r="N213" s="170"/>
      <c r="O213" s="170" t="s">
        <v>997</v>
      </c>
      <c r="P213" s="170">
        <v>512</v>
      </c>
      <c r="Q213" s="170" t="s">
        <v>487</v>
      </c>
      <c r="R213" s="170" t="s">
        <v>44</v>
      </c>
      <c r="S213" s="170" t="s">
        <v>883</v>
      </c>
      <c r="T213" s="170">
        <v>10.1</v>
      </c>
      <c r="U213" s="172"/>
      <c r="V213" s="170" t="s">
        <v>8555</v>
      </c>
      <c r="W213" s="175"/>
      <c r="X213" s="170">
        <v>1.19</v>
      </c>
      <c r="Y213" s="170"/>
      <c r="Z213" s="170"/>
      <c r="AA213" s="170"/>
      <c r="AB213" s="170" t="s">
        <v>8556</v>
      </c>
      <c r="AC213" s="170">
        <v>3</v>
      </c>
      <c r="AD213" s="199"/>
    </row>
    <row r="214" spans="1:30" ht="84" x14ac:dyDescent="0.35">
      <c r="A214" s="149" t="s">
        <v>5446</v>
      </c>
      <c r="B214" s="177" t="s">
        <v>6</v>
      </c>
      <c r="C214" s="177" t="s">
        <v>334</v>
      </c>
      <c r="D214" s="177" t="s">
        <v>424</v>
      </c>
      <c r="E214" s="177" t="s">
        <v>8552</v>
      </c>
      <c r="F214" s="177" t="s">
        <v>8557</v>
      </c>
      <c r="G214" s="177" t="s">
        <v>8557</v>
      </c>
      <c r="H214" s="198">
        <v>5646.3753424657543</v>
      </c>
      <c r="I214" s="180">
        <v>0.27000000000000007</v>
      </c>
      <c r="J214" s="181">
        <v>4121.8540000000003</v>
      </c>
      <c r="K214" s="170" t="s">
        <v>8558</v>
      </c>
      <c r="L214" s="170">
        <v>16</v>
      </c>
      <c r="M214" s="170" t="s">
        <v>8538</v>
      </c>
      <c r="N214" s="170"/>
      <c r="O214" s="170" t="s">
        <v>997</v>
      </c>
      <c r="P214" s="170">
        <v>512</v>
      </c>
      <c r="Q214" s="170" t="s">
        <v>487</v>
      </c>
      <c r="R214" s="170" t="s">
        <v>44</v>
      </c>
      <c r="S214" s="170" t="s">
        <v>883</v>
      </c>
      <c r="T214" s="170">
        <v>10.1</v>
      </c>
      <c r="U214" s="172"/>
      <c r="V214" s="170" t="s">
        <v>8555</v>
      </c>
      <c r="W214" s="175"/>
      <c r="X214" s="170">
        <v>1.19</v>
      </c>
      <c r="Y214" s="170"/>
      <c r="Z214" s="170"/>
      <c r="AA214" s="170"/>
      <c r="AB214" s="170" t="s">
        <v>8556</v>
      </c>
      <c r="AC214" s="170">
        <v>3</v>
      </c>
      <c r="AD214" s="199"/>
    </row>
    <row r="215" spans="1:30" ht="84" x14ac:dyDescent="0.35">
      <c r="A215" s="149" t="s">
        <v>5446</v>
      </c>
      <c r="B215" s="177" t="s">
        <v>6</v>
      </c>
      <c r="C215" s="177" t="s">
        <v>334</v>
      </c>
      <c r="D215" s="177" t="s">
        <v>424</v>
      </c>
      <c r="E215" s="177" t="s">
        <v>8552</v>
      </c>
      <c r="F215" s="177" t="s">
        <v>8559</v>
      </c>
      <c r="G215" s="177" t="s">
        <v>8559</v>
      </c>
      <c r="H215" s="198">
        <v>5165.2383561643837</v>
      </c>
      <c r="I215" s="180">
        <v>0.26999999999999996</v>
      </c>
      <c r="J215" s="181">
        <v>3770.6240000000003</v>
      </c>
      <c r="K215" s="170" t="s">
        <v>8560</v>
      </c>
      <c r="L215" s="170">
        <v>16</v>
      </c>
      <c r="M215" s="170" t="s">
        <v>8538</v>
      </c>
      <c r="N215" s="170"/>
      <c r="O215" s="170" t="s">
        <v>997</v>
      </c>
      <c r="P215" s="170">
        <v>512</v>
      </c>
      <c r="Q215" s="170" t="s">
        <v>487</v>
      </c>
      <c r="R215" s="170" t="s">
        <v>44</v>
      </c>
      <c r="S215" s="170" t="s">
        <v>883</v>
      </c>
      <c r="T215" s="170">
        <v>10.1</v>
      </c>
      <c r="U215" s="172"/>
      <c r="V215" s="170" t="s">
        <v>8555</v>
      </c>
      <c r="W215" s="175"/>
      <c r="X215" s="170">
        <v>1.19</v>
      </c>
      <c r="Y215" s="170"/>
      <c r="Z215" s="170"/>
      <c r="AA215" s="170"/>
      <c r="AB215" s="170" t="s">
        <v>8556</v>
      </c>
      <c r="AC215" s="170">
        <v>3</v>
      </c>
      <c r="AD215" s="199"/>
    </row>
    <row r="216" spans="1:30" ht="84" x14ac:dyDescent="0.35">
      <c r="A216" s="149" t="s">
        <v>5446</v>
      </c>
      <c r="B216" s="177" t="s">
        <v>6</v>
      </c>
      <c r="C216" s="177" t="s">
        <v>334</v>
      </c>
      <c r="D216" s="177" t="s">
        <v>424</v>
      </c>
      <c r="E216" s="177" t="s">
        <v>8552</v>
      </c>
      <c r="F216" s="177" t="s">
        <v>8561</v>
      </c>
      <c r="G216" s="177" t="s">
        <v>8561</v>
      </c>
      <c r="H216" s="198">
        <v>6094.919178082192</v>
      </c>
      <c r="I216" s="180">
        <v>0.27</v>
      </c>
      <c r="J216" s="181">
        <v>4449.2910000000002</v>
      </c>
      <c r="K216" s="170" t="s">
        <v>8562</v>
      </c>
      <c r="L216" s="170">
        <v>16</v>
      </c>
      <c r="M216" s="170" t="s">
        <v>8538</v>
      </c>
      <c r="N216" s="170"/>
      <c r="O216" s="170" t="s">
        <v>997</v>
      </c>
      <c r="P216" s="170">
        <v>512</v>
      </c>
      <c r="Q216" s="170" t="s">
        <v>487</v>
      </c>
      <c r="R216" s="170" t="s">
        <v>44</v>
      </c>
      <c r="S216" s="170" t="s">
        <v>883</v>
      </c>
      <c r="T216" s="170">
        <v>10.1</v>
      </c>
      <c r="U216" s="172"/>
      <c r="V216" s="170" t="s">
        <v>8555</v>
      </c>
      <c r="W216" s="175"/>
      <c r="X216" s="170">
        <v>1.19</v>
      </c>
      <c r="Y216" s="170"/>
      <c r="Z216" s="170"/>
      <c r="AA216" s="170"/>
      <c r="AB216" s="170" t="s">
        <v>8556</v>
      </c>
      <c r="AC216" s="170">
        <v>3</v>
      </c>
      <c r="AD216" s="199"/>
    </row>
    <row r="217" spans="1:30" ht="84" x14ac:dyDescent="0.35">
      <c r="A217" s="149" t="s">
        <v>5446</v>
      </c>
      <c r="B217" s="177" t="s">
        <v>6</v>
      </c>
      <c r="C217" s="177" t="s">
        <v>334</v>
      </c>
      <c r="D217" s="177" t="s">
        <v>424</v>
      </c>
      <c r="E217" s="177" t="s">
        <v>8552</v>
      </c>
      <c r="F217" s="177" t="s">
        <v>8563</v>
      </c>
      <c r="G217" s="177" t="s">
        <v>8563</v>
      </c>
      <c r="H217" s="198">
        <v>5570.0729729729737</v>
      </c>
      <c r="I217" s="180">
        <v>0.26000000000000006</v>
      </c>
      <c r="J217" s="181">
        <v>4121.8540000000003</v>
      </c>
      <c r="K217" s="170" t="s">
        <v>8564</v>
      </c>
      <c r="L217" s="170">
        <v>16</v>
      </c>
      <c r="M217" s="170" t="s">
        <v>8565</v>
      </c>
      <c r="N217" s="170"/>
      <c r="O217" s="170" t="s">
        <v>997</v>
      </c>
      <c r="P217" s="170">
        <v>512</v>
      </c>
      <c r="Q217" s="170" t="s">
        <v>487</v>
      </c>
      <c r="R217" s="170" t="s">
        <v>44</v>
      </c>
      <c r="S217" s="170" t="s">
        <v>883</v>
      </c>
      <c r="T217" s="170">
        <v>10.1</v>
      </c>
      <c r="U217" s="172"/>
      <c r="V217" s="170" t="s">
        <v>8555</v>
      </c>
      <c r="W217" s="175"/>
      <c r="X217" s="170">
        <v>1.19</v>
      </c>
      <c r="Y217" s="170"/>
      <c r="Z217" s="170"/>
      <c r="AA217" s="170"/>
      <c r="AB217" s="170" t="s">
        <v>8556</v>
      </c>
      <c r="AC217" s="170">
        <v>3</v>
      </c>
      <c r="AD217" s="199"/>
    </row>
    <row r="218" spans="1:30" ht="84" x14ac:dyDescent="0.35">
      <c r="A218" s="149" t="s">
        <v>5446</v>
      </c>
      <c r="B218" s="177" t="s">
        <v>6</v>
      </c>
      <c r="C218" s="177" t="s">
        <v>334</v>
      </c>
      <c r="D218" s="177" t="s">
        <v>424</v>
      </c>
      <c r="E218" s="177" t="s">
        <v>8552</v>
      </c>
      <c r="F218" s="177" t="s">
        <v>8566</v>
      </c>
      <c r="G218" s="177" t="s">
        <v>8566</v>
      </c>
      <c r="H218" s="198">
        <v>5095.4378378378378</v>
      </c>
      <c r="I218" s="180">
        <v>0.25999999999999995</v>
      </c>
      <c r="J218" s="181">
        <v>3770.6240000000003</v>
      </c>
      <c r="K218" s="170" t="s">
        <v>8567</v>
      </c>
      <c r="L218" s="170">
        <v>16</v>
      </c>
      <c r="M218" s="170" t="s">
        <v>8565</v>
      </c>
      <c r="N218" s="170"/>
      <c r="O218" s="170" t="s">
        <v>997</v>
      </c>
      <c r="P218" s="170">
        <v>512</v>
      </c>
      <c r="Q218" s="170" t="s">
        <v>487</v>
      </c>
      <c r="R218" s="170" t="s">
        <v>44</v>
      </c>
      <c r="S218" s="170" t="s">
        <v>883</v>
      </c>
      <c r="T218" s="170">
        <v>10.1</v>
      </c>
      <c r="U218" s="172"/>
      <c r="V218" s="170" t="s">
        <v>8555</v>
      </c>
      <c r="W218" s="175"/>
      <c r="X218" s="170">
        <v>1.19</v>
      </c>
      <c r="Y218" s="170"/>
      <c r="Z218" s="170"/>
      <c r="AA218" s="170"/>
      <c r="AB218" s="170" t="s">
        <v>8556</v>
      </c>
      <c r="AC218" s="170">
        <v>3</v>
      </c>
      <c r="AD218" s="199"/>
    </row>
    <row r="219" spans="1:30" ht="84" x14ac:dyDescent="0.35">
      <c r="A219" s="149" t="s">
        <v>5446</v>
      </c>
      <c r="B219" s="177" t="s">
        <v>6</v>
      </c>
      <c r="C219" s="177" t="s">
        <v>334</v>
      </c>
      <c r="D219" s="177" t="s">
        <v>424</v>
      </c>
      <c r="E219" s="177" t="s">
        <v>8552</v>
      </c>
      <c r="F219" s="177" t="s">
        <v>8568</v>
      </c>
      <c r="G219" s="177" t="s">
        <v>8568</v>
      </c>
      <c r="H219" s="198">
        <v>6012.5554054054055</v>
      </c>
      <c r="I219" s="180">
        <v>0.26</v>
      </c>
      <c r="J219" s="181">
        <v>4449.2910000000002</v>
      </c>
      <c r="K219" s="170" t="s">
        <v>8569</v>
      </c>
      <c r="L219" s="170">
        <v>16</v>
      </c>
      <c r="M219" s="170" t="s">
        <v>8565</v>
      </c>
      <c r="N219" s="170"/>
      <c r="O219" s="170" t="s">
        <v>997</v>
      </c>
      <c r="P219" s="170">
        <v>512</v>
      </c>
      <c r="Q219" s="170" t="s">
        <v>487</v>
      </c>
      <c r="R219" s="170" t="s">
        <v>44</v>
      </c>
      <c r="S219" s="170" t="s">
        <v>883</v>
      </c>
      <c r="T219" s="170">
        <v>10.1</v>
      </c>
      <c r="U219" s="172"/>
      <c r="V219" s="170" t="s">
        <v>8555</v>
      </c>
      <c r="W219" s="175"/>
      <c r="X219" s="170">
        <v>1.19</v>
      </c>
      <c r="Y219" s="170"/>
      <c r="Z219" s="170"/>
      <c r="AA219" s="170"/>
      <c r="AB219" s="170" t="s">
        <v>8556</v>
      </c>
      <c r="AC219" s="170">
        <v>3</v>
      </c>
      <c r="AD219" s="199"/>
    </row>
    <row r="220" spans="1:30" ht="84" x14ac:dyDescent="0.35">
      <c r="A220" s="149" t="s">
        <v>5446</v>
      </c>
      <c r="B220" s="177" t="s">
        <v>6</v>
      </c>
      <c r="C220" s="177" t="s">
        <v>334</v>
      </c>
      <c r="D220" s="177" t="s">
        <v>424</v>
      </c>
      <c r="E220" s="177" t="s">
        <v>8552</v>
      </c>
      <c r="F220" s="177" t="s">
        <v>8570</v>
      </c>
      <c r="G220" s="177" t="s">
        <v>8570</v>
      </c>
      <c r="H220" s="198">
        <v>6381.5459459459462</v>
      </c>
      <c r="I220" s="180">
        <v>0.26</v>
      </c>
      <c r="J220" s="181">
        <v>4722.3440000000001</v>
      </c>
      <c r="K220" s="170" t="s">
        <v>8571</v>
      </c>
      <c r="L220" s="170">
        <v>16</v>
      </c>
      <c r="M220" s="170" t="s">
        <v>8572</v>
      </c>
      <c r="N220" s="170"/>
      <c r="O220" s="170" t="s">
        <v>997</v>
      </c>
      <c r="P220" s="170">
        <v>512</v>
      </c>
      <c r="Q220" s="170" t="s">
        <v>487</v>
      </c>
      <c r="R220" s="170" t="s">
        <v>44</v>
      </c>
      <c r="S220" s="170" t="s">
        <v>883</v>
      </c>
      <c r="T220" s="170">
        <v>10.1</v>
      </c>
      <c r="U220" s="172"/>
      <c r="V220" s="170" t="s">
        <v>8555</v>
      </c>
      <c r="W220" s="175"/>
      <c r="X220" s="170">
        <v>1.19</v>
      </c>
      <c r="Y220" s="170"/>
      <c r="Z220" s="170"/>
      <c r="AA220" s="170"/>
      <c r="AB220" s="170" t="s">
        <v>8556</v>
      </c>
      <c r="AC220" s="170">
        <v>3</v>
      </c>
      <c r="AD220" s="199"/>
    </row>
    <row r="221" spans="1:30" ht="210" x14ac:dyDescent="0.35">
      <c r="A221" s="147" t="s">
        <v>415</v>
      </c>
      <c r="B221" s="46" t="s">
        <v>6</v>
      </c>
      <c r="C221" s="48" t="s">
        <v>334</v>
      </c>
      <c r="D221" s="46" t="s">
        <v>415</v>
      </c>
      <c r="E221" s="48" t="s">
        <v>901</v>
      </c>
      <c r="F221" s="133" t="s">
        <v>5491</v>
      </c>
      <c r="G221" s="133" t="s">
        <v>5491</v>
      </c>
      <c r="H221" s="138">
        <v>7800.18</v>
      </c>
      <c r="I221" s="59">
        <v>0.57999999999999996</v>
      </c>
      <c r="J221" s="164">
        <v>3276.07</v>
      </c>
      <c r="K221" s="48" t="s">
        <v>5492</v>
      </c>
      <c r="L221" s="60">
        <v>8</v>
      </c>
      <c r="M221" s="48" t="s">
        <v>904</v>
      </c>
      <c r="N221" s="60" t="s">
        <v>406</v>
      </c>
      <c r="O221" s="48" t="s">
        <v>406</v>
      </c>
      <c r="P221" s="60">
        <v>256</v>
      </c>
      <c r="Q221" s="48" t="s">
        <v>882</v>
      </c>
      <c r="R221" s="48" t="s">
        <v>44</v>
      </c>
      <c r="S221" s="48" t="s">
        <v>883</v>
      </c>
      <c r="T221" s="140">
        <v>13</v>
      </c>
      <c r="U221" s="48" t="s">
        <v>905</v>
      </c>
      <c r="V221" s="48" t="s">
        <v>906</v>
      </c>
      <c r="W221" s="13" t="s">
        <v>57</v>
      </c>
      <c r="X221" s="140">
        <v>0.85</v>
      </c>
      <c r="Y221" s="140">
        <v>65</v>
      </c>
      <c r="Z221" s="140">
        <v>40</v>
      </c>
      <c r="AA221" s="60" t="s">
        <v>907</v>
      </c>
      <c r="AB221" s="48" t="s">
        <v>908</v>
      </c>
      <c r="AC221" s="141">
        <v>3</v>
      </c>
      <c r="AD221" s="148" t="s">
        <v>5482</v>
      </c>
    </row>
    <row r="222" spans="1:30" ht="210" x14ac:dyDescent="0.35">
      <c r="A222" s="147" t="s">
        <v>415</v>
      </c>
      <c r="B222" s="46" t="s">
        <v>6</v>
      </c>
      <c r="C222" s="48" t="s">
        <v>334</v>
      </c>
      <c r="D222" s="46" t="s">
        <v>415</v>
      </c>
      <c r="E222" s="48" t="s">
        <v>901</v>
      </c>
      <c r="F222" s="133" t="s">
        <v>5491</v>
      </c>
      <c r="G222" s="133" t="s">
        <v>5491</v>
      </c>
      <c r="H222" s="138">
        <v>7800.18</v>
      </c>
      <c r="I222" s="59">
        <v>0.57999999999999996</v>
      </c>
      <c r="J222" s="164">
        <v>3276.07</v>
      </c>
      <c r="K222" s="48" t="s">
        <v>5492</v>
      </c>
      <c r="L222" s="60">
        <v>8</v>
      </c>
      <c r="M222" s="48" t="s">
        <v>904</v>
      </c>
      <c r="N222" s="60" t="s">
        <v>406</v>
      </c>
      <c r="O222" s="48" t="s">
        <v>406</v>
      </c>
      <c r="P222" s="60">
        <v>256</v>
      </c>
      <c r="Q222" s="48" t="s">
        <v>882</v>
      </c>
      <c r="R222" s="48" t="s">
        <v>44</v>
      </c>
      <c r="S222" s="48" t="s">
        <v>883</v>
      </c>
      <c r="T222" s="140">
        <v>13</v>
      </c>
      <c r="U222" s="48" t="s">
        <v>905</v>
      </c>
      <c r="V222" s="48" t="s">
        <v>906</v>
      </c>
      <c r="W222" s="13" t="s">
        <v>57</v>
      </c>
      <c r="X222" s="140">
        <v>0.85</v>
      </c>
      <c r="Y222" s="140">
        <v>65</v>
      </c>
      <c r="Z222" s="140">
        <v>40</v>
      </c>
      <c r="AA222" s="60" t="s">
        <v>907</v>
      </c>
      <c r="AB222" s="48" t="s">
        <v>1552</v>
      </c>
      <c r="AC222" s="141">
        <v>3</v>
      </c>
      <c r="AD222" s="148" t="s">
        <v>5482</v>
      </c>
    </row>
    <row r="223" spans="1:30" ht="56" x14ac:dyDescent="0.35">
      <c r="A223" s="149" t="s">
        <v>451</v>
      </c>
      <c r="B223" s="46" t="s">
        <v>6</v>
      </c>
      <c r="C223" s="46" t="s">
        <v>334</v>
      </c>
      <c r="D223" s="46" t="s">
        <v>424</v>
      </c>
      <c r="E223" s="46" t="s">
        <v>471</v>
      </c>
      <c r="F223" s="131" t="s">
        <v>481</v>
      </c>
      <c r="G223" s="131" t="s">
        <v>482</v>
      </c>
      <c r="H223" s="142">
        <v>4199</v>
      </c>
      <c r="I223" s="58">
        <v>0.27</v>
      </c>
      <c r="J223" s="143">
        <v>3065</v>
      </c>
      <c r="K223" s="46" t="s">
        <v>472</v>
      </c>
      <c r="L223" s="47">
        <v>8</v>
      </c>
      <c r="M223" s="46"/>
      <c r="N223" s="47" t="s">
        <v>473</v>
      </c>
      <c r="O223" s="46" t="s">
        <v>474</v>
      </c>
      <c r="P223" s="47">
        <v>128</v>
      </c>
      <c r="Q223" s="46" t="s">
        <v>475</v>
      </c>
      <c r="R223" s="46" t="s">
        <v>44</v>
      </c>
      <c r="S223" s="46" t="s">
        <v>476</v>
      </c>
      <c r="T223" s="144">
        <v>10.1</v>
      </c>
      <c r="U223" s="46" t="s">
        <v>461</v>
      </c>
      <c r="V223" s="46"/>
      <c r="W223" s="132" t="s">
        <v>353</v>
      </c>
      <c r="X223" s="144" t="s">
        <v>477</v>
      </c>
      <c r="Y223" s="144">
        <v>72</v>
      </c>
      <c r="Z223" s="144" t="s">
        <v>478</v>
      </c>
      <c r="AA223" s="47" t="s">
        <v>479</v>
      </c>
      <c r="AB223" s="46" t="s">
        <v>465</v>
      </c>
      <c r="AC223" s="145">
        <v>3</v>
      </c>
      <c r="AD223" s="150" t="s">
        <v>483</v>
      </c>
    </row>
    <row r="224" spans="1:30" ht="70" x14ac:dyDescent="0.35">
      <c r="A224" s="149" t="s">
        <v>451</v>
      </c>
      <c r="B224" s="46" t="s">
        <v>6</v>
      </c>
      <c r="C224" s="46" t="s">
        <v>334</v>
      </c>
      <c r="D224" s="46" t="s">
        <v>424</v>
      </c>
      <c r="E224" s="46" t="s">
        <v>484</v>
      </c>
      <c r="F224" s="131" t="s">
        <v>1845</v>
      </c>
      <c r="G224" s="131" t="s">
        <v>1846</v>
      </c>
      <c r="H224" s="142">
        <v>4299</v>
      </c>
      <c r="I224" s="58">
        <v>0.27</v>
      </c>
      <c r="J224" s="143">
        <v>3138</v>
      </c>
      <c r="K224" s="46" t="s">
        <v>485</v>
      </c>
      <c r="L224" s="47">
        <v>16</v>
      </c>
      <c r="M224" s="46"/>
      <c r="N224" s="47" t="s">
        <v>473</v>
      </c>
      <c r="O224" s="46" t="s">
        <v>486</v>
      </c>
      <c r="P224" s="47">
        <v>512</v>
      </c>
      <c r="Q224" s="46" t="s">
        <v>487</v>
      </c>
      <c r="R224" s="46" t="s">
        <v>44</v>
      </c>
      <c r="S224" s="46" t="s">
        <v>476</v>
      </c>
      <c r="T224" s="144">
        <v>10.1</v>
      </c>
      <c r="U224" s="46" t="s">
        <v>461</v>
      </c>
      <c r="V224" s="46"/>
      <c r="W224" s="132" t="s">
        <v>353</v>
      </c>
      <c r="X224" s="144" t="s">
        <v>488</v>
      </c>
      <c r="Y224" s="144">
        <v>110</v>
      </c>
      <c r="Z224" s="144" t="s">
        <v>489</v>
      </c>
      <c r="AA224" s="47" t="s">
        <v>490</v>
      </c>
      <c r="AB224" s="46" t="s">
        <v>491</v>
      </c>
      <c r="AC224" s="145">
        <v>3</v>
      </c>
      <c r="AD224" s="150"/>
    </row>
    <row r="225" spans="1:30" ht="70" x14ac:dyDescent="0.35">
      <c r="A225" s="149" t="s">
        <v>451</v>
      </c>
      <c r="B225" s="46" t="s">
        <v>6</v>
      </c>
      <c r="C225" s="46" t="s">
        <v>334</v>
      </c>
      <c r="D225" s="46" t="s">
        <v>424</v>
      </c>
      <c r="E225" s="46" t="s">
        <v>484</v>
      </c>
      <c r="F225" s="131" t="s">
        <v>492</v>
      </c>
      <c r="G225" s="131" t="s">
        <v>1847</v>
      </c>
      <c r="H225" s="142">
        <v>4099</v>
      </c>
      <c r="I225" s="58">
        <v>0.27</v>
      </c>
      <c r="J225" s="143">
        <v>2992</v>
      </c>
      <c r="K225" s="46" t="s">
        <v>485</v>
      </c>
      <c r="L225" s="47">
        <v>16</v>
      </c>
      <c r="M225" s="46"/>
      <c r="N225" s="47" t="s">
        <v>473</v>
      </c>
      <c r="O225" s="46" t="s">
        <v>486</v>
      </c>
      <c r="P225" s="47">
        <v>512</v>
      </c>
      <c r="Q225" s="46" t="s">
        <v>487</v>
      </c>
      <c r="R225" s="46" t="s">
        <v>44</v>
      </c>
      <c r="S225" s="46" t="s">
        <v>476</v>
      </c>
      <c r="T225" s="144">
        <v>10.1</v>
      </c>
      <c r="U225" s="46" t="s">
        <v>461</v>
      </c>
      <c r="V225" s="46"/>
      <c r="W225" s="132" t="s">
        <v>353</v>
      </c>
      <c r="X225" s="144" t="s">
        <v>488</v>
      </c>
      <c r="Y225" s="144">
        <v>110</v>
      </c>
      <c r="Z225" s="144" t="s">
        <v>489</v>
      </c>
      <c r="AA225" s="47" t="s">
        <v>490</v>
      </c>
      <c r="AB225" s="46" t="s">
        <v>465</v>
      </c>
      <c r="AC225" s="145">
        <v>3</v>
      </c>
      <c r="AD225" s="150" t="s">
        <v>483</v>
      </c>
    </row>
    <row r="226" spans="1:30" ht="70" x14ac:dyDescent="0.35">
      <c r="A226" s="149" t="s">
        <v>451</v>
      </c>
      <c r="B226" s="46" t="s">
        <v>6</v>
      </c>
      <c r="C226" s="46" t="s">
        <v>334</v>
      </c>
      <c r="D226" s="46" t="s">
        <v>424</v>
      </c>
      <c r="E226" s="46" t="s">
        <v>484</v>
      </c>
      <c r="F226" s="131" t="s">
        <v>1848</v>
      </c>
      <c r="G226" s="131" t="s">
        <v>1849</v>
      </c>
      <c r="H226" s="142">
        <v>4499</v>
      </c>
      <c r="I226" s="58">
        <v>0.27</v>
      </c>
      <c r="J226" s="143">
        <v>3284</v>
      </c>
      <c r="K226" s="46" t="s">
        <v>485</v>
      </c>
      <c r="L226" s="47">
        <v>16</v>
      </c>
      <c r="M226" s="46"/>
      <c r="N226" s="47" t="s">
        <v>473</v>
      </c>
      <c r="O226" s="46" t="s">
        <v>486</v>
      </c>
      <c r="P226" s="47">
        <v>512</v>
      </c>
      <c r="Q226" s="46" t="s">
        <v>487</v>
      </c>
      <c r="R226" s="46" t="s">
        <v>44</v>
      </c>
      <c r="S226" s="46" t="s">
        <v>476</v>
      </c>
      <c r="T226" s="144">
        <v>10.1</v>
      </c>
      <c r="U226" s="46" t="s">
        <v>461</v>
      </c>
      <c r="V226" s="46"/>
      <c r="W226" s="132" t="s">
        <v>353</v>
      </c>
      <c r="X226" s="144" t="s">
        <v>488</v>
      </c>
      <c r="Y226" s="144">
        <v>110</v>
      </c>
      <c r="Z226" s="144" t="s">
        <v>489</v>
      </c>
      <c r="AA226" s="47" t="s">
        <v>490</v>
      </c>
      <c r="AB226" s="46" t="s">
        <v>465</v>
      </c>
      <c r="AC226" s="145">
        <v>3</v>
      </c>
      <c r="AD226" s="150" t="s">
        <v>480</v>
      </c>
    </row>
    <row r="227" spans="1:30" ht="56" x14ac:dyDescent="0.35">
      <c r="A227" s="149" t="s">
        <v>451</v>
      </c>
      <c r="B227" s="46" t="s">
        <v>6</v>
      </c>
      <c r="C227" s="46" t="s">
        <v>334</v>
      </c>
      <c r="D227" s="46" t="s">
        <v>424</v>
      </c>
      <c r="E227" s="46" t="s">
        <v>471</v>
      </c>
      <c r="F227" s="131" t="s">
        <v>493</v>
      </c>
      <c r="G227" s="131" t="s">
        <v>494</v>
      </c>
      <c r="H227" s="142">
        <v>4849</v>
      </c>
      <c r="I227" s="58">
        <v>0.27</v>
      </c>
      <c r="J227" s="143">
        <v>3539</v>
      </c>
      <c r="K227" s="46" t="s">
        <v>472</v>
      </c>
      <c r="L227" s="47">
        <v>8</v>
      </c>
      <c r="M227" s="46"/>
      <c r="N227" s="47" t="s">
        <v>473</v>
      </c>
      <c r="O227" s="46" t="s">
        <v>474</v>
      </c>
      <c r="P227" s="47">
        <v>128</v>
      </c>
      <c r="Q227" s="46" t="s">
        <v>475</v>
      </c>
      <c r="R227" s="46" t="s">
        <v>44</v>
      </c>
      <c r="S227" s="46" t="s">
        <v>476</v>
      </c>
      <c r="T227" s="144">
        <v>10.1</v>
      </c>
      <c r="U227" s="46" t="s">
        <v>461</v>
      </c>
      <c r="V227" s="46"/>
      <c r="W227" s="132" t="s">
        <v>353</v>
      </c>
      <c r="X227" s="144" t="s">
        <v>477</v>
      </c>
      <c r="Y227" s="144">
        <v>72</v>
      </c>
      <c r="Z227" s="144" t="s">
        <v>478</v>
      </c>
      <c r="AA227" s="47" t="s">
        <v>479</v>
      </c>
      <c r="AB227" s="46" t="s">
        <v>495</v>
      </c>
      <c r="AC227" s="145">
        <v>3</v>
      </c>
      <c r="AD227" s="150" t="s">
        <v>496</v>
      </c>
    </row>
    <row r="228" spans="1:30" ht="56" x14ac:dyDescent="0.35">
      <c r="A228" s="149" t="s">
        <v>451</v>
      </c>
      <c r="B228" s="46" t="s">
        <v>6</v>
      </c>
      <c r="C228" s="46" t="s">
        <v>334</v>
      </c>
      <c r="D228" s="46" t="s">
        <v>424</v>
      </c>
      <c r="E228" s="46" t="s">
        <v>497</v>
      </c>
      <c r="F228" s="131" t="s">
        <v>498</v>
      </c>
      <c r="G228" s="131" t="s">
        <v>499</v>
      </c>
      <c r="H228" s="142">
        <v>2799</v>
      </c>
      <c r="I228" s="58">
        <v>0.27</v>
      </c>
      <c r="J228" s="143">
        <v>1763</v>
      </c>
      <c r="K228" s="46" t="s">
        <v>458</v>
      </c>
      <c r="L228" s="47" t="s">
        <v>6305</v>
      </c>
      <c r="M228" s="46"/>
      <c r="N228" s="47">
        <v>2</v>
      </c>
      <c r="O228" s="46" t="s">
        <v>459</v>
      </c>
      <c r="P228" s="47">
        <v>64</v>
      </c>
      <c r="Q228" s="46" t="s">
        <v>501</v>
      </c>
      <c r="R228" s="46" t="s">
        <v>100</v>
      </c>
      <c r="S228" s="46" t="s">
        <v>460</v>
      </c>
      <c r="T228" s="144">
        <v>10.1</v>
      </c>
      <c r="U228" s="46" t="s">
        <v>502</v>
      </c>
      <c r="V228" s="46"/>
      <c r="W228" s="132" t="s">
        <v>353</v>
      </c>
      <c r="X228" s="144" t="s">
        <v>503</v>
      </c>
      <c r="Y228" s="140">
        <v>65</v>
      </c>
      <c r="Z228" s="144" t="s">
        <v>504</v>
      </c>
      <c r="AA228" s="47" t="s">
        <v>505</v>
      </c>
      <c r="AB228" s="46" t="s">
        <v>506</v>
      </c>
      <c r="AC228" s="145">
        <v>3</v>
      </c>
      <c r="AD228" s="150" t="s">
        <v>507</v>
      </c>
    </row>
    <row r="229" spans="1:30" ht="28" x14ac:dyDescent="0.35">
      <c r="A229" s="149" t="s">
        <v>5020</v>
      </c>
      <c r="B229" s="46" t="s">
        <v>15</v>
      </c>
      <c r="C229" s="46" t="s">
        <v>337</v>
      </c>
      <c r="D229" s="46" t="s">
        <v>423</v>
      </c>
      <c r="E229" s="46" t="s">
        <v>7795</v>
      </c>
      <c r="F229" s="131" t="s">
        <v>7796</v>
      </c>
      <c r="G229" s="131">
        <v>520408</v>
      </c>
      <c r="H229" s="142">
        <v>89</v>
      </c>
      <c r="I229" s="58">
        <v>0.1</v>
      </c>
      <c r="J229" s="143">
        <v>80.099999999999994</v>
      </c>
      <c r="K229" s="46" t="s">
        <v>7797</v>
      </c>
      <c r="L229" s="162">
        <v>0.64</v>
      </c>
      <c r="M229" s="46" t="s">
        <v>4688</v>
      </c>
      <c r="N229" s="47" t="s">
        <v>4688</v>
      </c>
      <c r="O229" s="46"/>
      <c r="P229" s="163">
        <v>0.127</v>
      </c>
      <c r="Q229" s="46" t="s">
        <v>4688</v>
      </c>
      <c r="R229" s="46"/>
      <c r="S229" s="46" t="s">
        <v>5025</v>
      </c>
      <c r="T229" s="144">
        <v>2.4</v>
      </c>
      <c r="U229" s="46" t="s">
        <v>4688</v>
      </c>
      <c r="V229" s="46" t="s">
        <v>5026</v>
      </c>
      <c r="W229" s="132" t="s">
        <v>954</v>
      </c>
      <c r="X229" s="144" t="s">
        <v>7798</v>
      </c>
      <c r="Y229" s="144" t="s">
        <v>296</v>
      </c>
      <c r="Z229" s="144" t="s">
        <v>7799</v>
      </c>
      <c r="AA229" s="47" t="s">
        <v>296</v>
      </c>
      <c r="AB229" s="46" t="s">
        <v>1200</v>
      </c>
      <c r="AC229" s="145">
        <v>1</v>
      </c>
      <c r="AD229" s="150" t="s">
        <v>7800</v>
      </c>
    </row>
    <row r="230" spans="1:30" ht="28" x14ac:dyDescent="0.35">
      <c r="A230" s="149" t="s">
        <v>5020</v>
      </c>
      <c r="B230" s="46" t="s">
        <v>15</v>
      </c>
      <c r="C230" s="46" t="s">
        <v>337</v>
      </c>
      <c r="D230" s="46" t="s">
        <v>423</v>
      </c>
      <c r="E230" s="46" t="s">
        <v>7801</v>
      </c>
      <c r="F230" s="131" t="s">
        <v>7802</v>
      </c>
      <c r="G230" s="131">
        <v>490600</v>
      </c>
      <c r="H230" s="142">
        <v>89</v>
      </c>
      <c r="I230" s="58">
        <v>0.1</v>
      </c>
      <c r="J230" s="143">
        <v>80.099999999999994</v>
      </c>
      <c r="K230" s="46" t="s">
        <v>7797</v>
      </c>
      <c r="L230" s="162">
        <v>0.64</v>
      </c>
      <c r="M230" s="46" t="s">
        <v>4688</v>
      </c>
      <c r="N230" s="47" t="s">
        <v>4688</v>
      </c>
      <c r="O230" s="46"/>
      <c r="P230" s="163">
        <v>0.127</v>
      </c>
      <c r="Q230" s="46" t="s">
        <v>4688</v>
      </c>
      <c r="R230" s="46"/>
      <c r="S230" s="46" t="s">
        <v>5025</v>
      </c>
      <c r="T230" s="144">
        <v>2.4</v>
      </c>
      <c r="U230" s="46" t="s">
        <v>4688</v>
      </c>
      <c r="V230" s="46" t="s">
        <v>5026</v>
      </c>
      <c r="W230" s="132" t="s">
        <v>954</v>
      </c>
      <c r="X230" s="144" t="s">
        <v>7798</v>
      </c>
      <c r="Y230" s="144" t="s">
        <v>296</v>
      </c>
      <c r="Z230" s="144" t="s">
        <v>7799</v>
      </c>
      <c r="AA230" s="47" t="s">
        <v>296</v>
      </c>
      <c r="AB230" s="46" t="s">
        <v>1200</v>
      </c>
      <c r="AC230" s="145">
        <v>1</v>
      </c>
      <c r="AD230" s="150" t="s">
        <v>7800</v>
      </c>
    </row>
    <row r="231" spans="1:30" ht="28" x14ac:dyDescent="0.35">
      <c r="A231" s="149" t="s">
        <v>5020</v>
      </c>
      <c r="B231" s="46" t="s">
        <v>15</v>
      </c>
      <c r="C231" s="46" t="s">
        <v>337</v>
      </c>
      <c r="D231" s="46" t="s">
        <v>423</v>
      </c>
      <c r="E231" s="46" t="s">
        <v>7803</v>
      </c>
      <c r="F231" s="131" t="s">
        <v>7804</v>
      </c>
      <c r="G231" s="131">
        <v>490599</v>
      </c>
      <c r="H231" s="142">
        <v>89</v>
      </c>
      <c r="I231" s="58">
        <v>0.1</v>
      </c>
      <c r="J231" s="143">
        <v>80.099999999999994</v>
      </c>
      <c r="K231" s="46" t="s">
        <v>7797</v>
      </c>
      <c r="L231" s="162">
        <v>0.64</v>
      </c>
      <c r="M231" s="46" t="s">
        <v>4688</v>
      </c>
      <c r="N231" s="47" t="s">
        <v>4688</v>
      </c>
      <c r="O231" s="46"/>
      <c r="P231" s="163">
        <v>0.127</v>
      </c>
      <c r="Q231" s="46" t="s">
        <v>4688</v>
      </c>
      <c r="R231" s="46"/>
      <c r="S231" s="46" t="s">
        <v>5025</v>
      </c>
      <c r="T231" s="144">
        <v>2.4</v>
      </c>
      <c r="U231" s="46" t="s">
        <v>4688</v>
      </c>
      <c r="V231" s="46" t="s">
        <v>5026</v>
      </c>
      <c r="W231" s="132" t="s">
        <v>954</v>
      </c>
      <c r="X231" s="144" t="s">
        <v>7798</v>
      </c>
      <c r="Y231" s="144" t="s">
        <v>296</v>
      </c>
      <c r="Z231" s="144" t="s">
        <v>7799</v>
      </c>
      <c r="AA231" s="47" t="s">
        <v>296</v>
      </c>
      <c r="AB231" s="46" t="s">
        <v>1200</v>
      </c>
      <c r="AC231" s="145">
        <v>1</v>
      </c>
      <c r="AD231" s="150" t="s">
        <v>7800</v>
      </c>
    </row>
    <row r="232" spans="1:30" ht="56" x14ac:dyDescent="0.35">
      <c r="A232" s="149" t="s">
        <v>5020</v>
      </c>
      <c r="B232" s="46" t="s">
        <v>15</v>
      </c>
      <c r="C232" s="46" t="s">
        <v>336</v>
      </c>
      <c r="D232" s="48" t="s">
        <v>412</v>
      </c>
      <c r="E232" s="46" t="s">
        <v>5173</v>
      </c>
      <c r="F232" s="131" t="s">
        <v>5174</v>
      </c>
      <c r="G232" s="131" t="s">
        <v>7532</v>
      </c>
      <c r="H232" s="142">
        <v>719</v>
      </c>
      <c r="I232" s="58">
        <v>0.03</v>
      </c>
      <c r="J232" s="143">
        <v>697.43</v>
      </c>
      <c r="K232" s="46" t="s">
        <v>4352</v>
      </c>
      <c r="L232" s="47"/>
      <c r="M232" s="46"/>
      <c r="N232" s="47" t="s">
        <v>5175</v>
      </c>
      <c r="O232" s="46"/>
      <c r="P232" s="47">
        <v>64</v>
      </c>
      <c r="Q232" s="46"/>
      <c r="R232" s="46" t="s">
        <v>412</v>
      </c>
      <c r="S232" s="46" t="s">
        <v>1932</v>
      </c>
      <c r="T232" s="144">
        <v>4.7</v>
      </c>
      <c r="U232" s="46" t="s">
        <v>5176</v>
      </c>
      <c r="V232" s="46"/>
      <c r="W232" s="132" t="s">
        <v>57</v>
      </c>
      <c r="X232" s="144" t="s">
        <v>5177</v>
      </c>
      <c r="Y232" s="144" t="s">
        <v>5178</v>
      </c>
      <c r="Z232" s="144" t="s">
        <v>5179</v>
      </c>
      <c r="AA232" s="47"/>
      <c r="AB232" s="46" t="s">
        <v>5082</v>
      </c>
      <c r="AC232" s="145">
        <v>1</v>
      </c>
      <c r="AD232" s="150" t="s">
        <v>5180</v>
      </c>
    </row>
    <row r="233" spans="1:30" ht="56" x14ac:dyDescent="0.35">
      <c r="A233" s="149" t="s">
        <v>5020</v>
      </c>
      <c r="B233" s="46" t="s">
        <v>15</v>
      </c>
      <c r="C233" s="46" t="s">
        <v>336</v>
      </c>
      <c r="D233" s="48" t="s">
        <v>412</v>
      </c>
      <c r="E233" s="46" t="s">
        <v>5181</v>
      </c>
      <c r="F233" s="131" t="s">
        <v>5182</v>
      </c>
      <c r="G233" s="131" t="s">
        <v>7533</v>
      </c>
      <c r="H233" s="142">
        <v>719</v>
      </c>
      <c r="I233" s="58">
        <v>0.03</v>
      </c>
      <c r="J233" s="143">
        <v>697.43</v>
      </c>
      <c r="K233" s="46" t="s">
        <v>4352</v>
      </c>
      <c r="L233" s="47"/>
      <c r="M233" s="46"/>
      <c r="N233" s="47" t="s">
        <v>5175</v>
      </c>
      <c r="O233" s="46"/>
      <c r="P233" s="47">
        <v>64</v>
      </c>
      <c r="Q233" s="46"/>
      <c r="R233" s="46" t="s">
        <v>412</v>
      </c>
      <c r="S233" s="46" t="s">
        <v>1932</v>
      </c>
      <c r="T233" s="144">
        <v>4.7</v>
      </c>
      <c r="U233" s="46" t="s">
        <v>5176</v>
      </c>
      <c r="V233" s="46"/>
      <c r="W233" s="132" t="s">
        <v>57</v>
      </c>
      <c r="X233" s="144" t="s">
        <v>5177</v>
      </c>
      <c r="Y233" s="144" t="s">
        <v>5178</v>
      </c>
      <c r="Z233" s="144" t="s">
        <v>5179</v>
      </c>
      <c r="AA233" s="47"/>
      <c r="AB233" s="46" t="s">
        <v>5082</v>
      </c>
      <c r="AC233" s="145">
        <v>1</v>
      </c>
      <c r="AD233" s="150" t="s">
        <v>5180</v>
      </c>
    </row>
    <row r="234" spans="1:30" ht="56" x14ac:dyDescent="0.35">
      <c r="A234" s="149" t="s">
        <v>5020</v>
      </c>
      <c r="B234" s="46" t="s">
        <v>15</v>
      </c>
      <c r="C234" s="46" t="s">
        <v>336</v>
      </c>
      <c r="D234" s="48" t="s">
        <v>412</v>
      </c>
      <c r="E234" s="46" t="s">
        <v>5183</v>
      </c>
      <c r="F234" s="131" t="s">
        <v>5184</v>
      </c>
      <c r="G234" s="131" t="s">
        <v>5185</v>
      </c>
      <c r="H234" s="142">
        <v>719</v>
      </c>
      <c r="I234" s="58">
        <v>0.03</v>
      </c>
      <c r="J234" s="143">
        <v>697.43</v>
      </c>
      <c r="K234" s="46" t="s">
        <v>4352</v>
      </c>
      <c r="L234" s="47"/>
      <c r="M234" s="46"/>
      <c r="N234" s="47" t="s">
        <v>5175</v>
      </c>
      <c r="O234" s="46"/>
      <c r="P234" s="47">
        <v>64</v>
      </c>
      <c r="Q234" s="46"/>
      <c r="R234" s="46" t="s">
        <v>412</v>
      </c>
      <c r="S234" s="46" t="s">
        <v>1932</v>
      </c>
      <c r="T234" s="144">
        <v>4.7</v>
      </c>
      <c r="U234" s="46" t="s">
        <v>5176</v>
      </c>
      <c r="V234" s="46"/>
      <c r="W234" s="132" t="s">
        <v>57</v>
      </c>
      <c r="X234" s="144" t="s">
        <v>5177</v>
      </c>
      <c r="Y234" s="144" t="s">
        <v>5178</v>
      </c>
      <c r="Z234" s="144" t="s">
        <v>5179</v>
      </c>
      <c r="AA234" s="47"/>
      <c r="AB234" s="46" t="s">
        <v>5082</v>
      </c>
      <c r="AC234" s="145">
        <v>1</v>
      </c>
      <c r="AD234" s="150" t="s">
        <v>5180</v>
      </c>
    </row>
    <row r="235" spans="1:30" ht="56" x14ac:dyDescent="0.35">
      <c r="A235" s="149" t="s">
        <v>5020</v>
      </c>
      <c r="B235" s="46" t="s">
        <v>15</v>
      </c>
      <c r="C235" s="46" t="s">
        <v>336</v>
      </c>
      <c r="D235" s="48" t="s">
        <v>412</v>
      </c>
      <c r="E235" s="46" t="s">
        <v>5186</v>
      </c>
      <c r="F235" s="131" t="s">
        <v>5187</v>
      </c>
      <c r="G235" s="131" t="s">
        <v>7534</v>
      </c>
      <c r="H235" s="142">
        <v>799</v>
      </c>
      <c r="I235" s="58">
        <v>0.03</v>
      </c>
      <c r="J235" s="143">
        <v>775.03</v>
      </c>
      <c r="K235" s="46" t="s">
        <v>4352</v>
      </c>
      <c r="L235" s="47"/>
      <c r="M235" s="46"/>
      <c r="N235" s="47" t="s">
        <v>5175</v>
      </c>
      <c r="O235" s="46"/>
      <c r="P235" s="47">
        <v>128</v>
      </c>
      <c r="Q235" s="46"/>
      <c r="R235" s="46" t="s">
        <v>412</v>
      </c>
      <c r="S235" s="46" t="s">
        <v>1932</v>
      </c>
      <c r="T235" s="144">
        <v>4.7</v>
      </c>
      <c r="U235" s="46" t="s">
        <v>5176</v>
      </c>
      <c r="V235" s="46"/>
      <c r="W235" s="132" t="s">
        <v>57</v>
      </c>
      <c r="X235" s="144" t="s">
        <v>5177</v>
      </c>
      <c r="Y235" s="144" t="s">
        <v>5178</v>
      </c>
      <c r="Z235" s="144" t="s">
        <v>5179</v>
      </c>
      <c r="AA235" s="47"/>
      <c r="AB235" s="46" t="s">
        <v>5082</v>
      </c>
      <c r="AC235" s="145">
        <v>1</v>
      </c>
      <c r="AD235" s="150" t="s">
        <v>5180</v>
      </c>
    </row>
    <row r="236" spans="1:30" ht="56" x14ac:dyDescent="0.35">
      <c r="A236" s="149" t="s">
        <v>5020</v>
      </c>
      <c r="B236" s="46" t="s">
        <v>15</v>
      </c>
      <c r="C236" s="46" t="s">
        <v>336</v>
      </c>
      <c r="D236" s="48" t="s">
        <v>412</v>
      </c>
      <c r="E236" s="46" t="s">
        <v>5188</v>
      </c>
      <c r="F236" s="131" t="s">
        <v>5189</v>
      </c>
      <c r="G236" s="131" t="s">
        <v>7535</v>
      </c>
      <c r="H236" s="142">
        <v>799</v>
      </c>
      <c r="I236" s="58">
        <v>0.03</v>
      </c>
      <c r="J236" s="143">
        <v>775.03</v>
      </c>
      <c r="K236" s="46" t="s">
        <v>4352</v>
      </c>
      <c r="L236" s="47"/>
      <c r="M236" s="46"/>
      <c r="N236" s="47" t="s">
        <v>5175</v>
      </c>
      <c r="O236" s="46"/>
      <c r="P236" s="47">
        <v>128</v>
      </c>
      <c r="Q236" s="46"/>
      <c r="R236" s="46" t="s">
        <v>412</v>
      </c>
      <c r="S236" s="46" t="s">
        <v>1932</v>
      </c>
      <c r="T236" s="144">
        <v>4.7</v>
      </c>
      <c r="U236" s="46" t="s">
        <v>5176</v>
      </c>
      <c r="V236" s="46"/>
      <c r="W236" s="132" t="s">
        <v>57</v>
      </c>
      <c r="X236" s="144" t="s">
        <v>5177</v>
      </c>
      <c r="Y236" s="144" t="s">
        <v>5178</v>
      </c>
      <c r="Z236" s="144" t="s">
        <v>5179</v>
      </c>
      <c r="AA236" s="47"/>
      <c r="AB236" s="46" t="s">
        <v>5082</v>
      </c>
      <c r="AC236" s="145">
        <v>1</v>
      </c>
      <c r="AD236" s="150" t="s">
        <v>5180</v>
      </c>
    </row>
    <row r="237" spans="1:30" ht="56" x14ac:dyDescent="0.35">
      <c r="A237" s="149" t="s">
        <v>5020</v>
      </c>
      <c r="B237" s="46" t="s">
        <v>15</v>
      </c>
      <c r="C237" s="46" t="s">
        <v>336</v>
      </c>
      <c r="D237" s="48" t="s">
        <v>412</v>
      </c>
      <c r="E237" s="46" t="s">
        <v>5190</v>
      </c>
      <c r="F237" s="131" t="s">
        <v>5191</v>
      </c>
      <c r="G237" s="131" t="s">
        <v>5192</v>
      </c>
      <c r="H237" s="142">
        <v>799</v>
      </c>
      <c r="I237" s="58">
        <v>0.03</v>
      </c>
      <c r="J237" s="143">
        <v>775.03</v>
      </c>
      <c r="K237" s="46" t="s">
        <v>4352</v>
      </c>
      <c r="L237" s="47"/>
      <c r="M237" s="46"/>
      <c r="N237" s="47" t="s">
        <v>5175</v>
      </c>
      <c r="O237" s="46"/>
      <c r="P237" s="47">
        <v>128</v>
      </c>
      <c r="Q237" s="46"/>
      <c r="R237" s="46" t="s">
        <v>412</v>
      </c>
      <c r="S237" s="46" t="s">
        <v>1932</v>
      </c>
      <c r="T237" s="144">
        <v>4.7</v>
      </c>
      <c r="U237" s="46" t="s">
        <v>5176</v>
      </c>
      <c r="V237" s="46"/>
      <c r="W237" s="132" t="s">
        <v>57</v>
      </c>
      <c r="X237" s="144" t="s">
        <v>5177</v>
      </c>
      <c r="Y237" s="144" t="s">
        <v>5178</v>
      </c>
      <c r="Z237" s="144" t="s">
        <v>5179</v>
      </c>
      <c r="AA237" s="47"/>
      <c r="AB237" s="46" t="s">
        <v>5082</v>
      </c>
      <c r="AC237" s="145">
        <v>1</v>
      </c>
      <c r="AD237" s="150" t="s">
        <v>5180</v>
      </c>
    </row>
    <row r="238" spans="1:30" ht="56" x14ac:dyDescent="0.35">
      <c r="A238" s="149" t="s">
        <v>5020</v>
      </c>
      <c r="B238" s="46" t="s">
        <v>15</v>
      </c>
      <c r="C238" s="46" t="s">
        <v>336</v>
      </c>
      <c r="D238" s="48" t="s">
        <v>412</v>
      </c>
      <c r="E238" s="46" t="s">
        <v>5193</v>
      </c>
      <c r="F238" s="131" t="s">
        <v>5194</v>
      </c>
      <c r="G238" s="131" t="s">
        <v>7536</v>
      </c>
      <c r="H238" s="142">
        <v>969</v>
      </c>
      <c r="I238" s="58">
        <v>0.03</v>
      </c>
      <c r="J238" s="143">
        <v>939.93</v>
      </c>
      <c r="K238" s="46" t="s">
        <v>4352</v>
      </c>
      <c r="L238" s="47"/>
      <c r="M238" s="46"/>
      <c r="N238" s="47" t="s">
        <v>5175</v>
      </c>
      <c r="O238" s="46"/>
      <c r="P238" s="47">
        <v>256</v>
      </c>
      <c r="Q238" s="46"/>
      <c r="R238" s="46" t="s">
        <v>412</v>
      </c>
      <c r="S238" s="46" t="s">
        <v>1932</v>
      </c>
      <c r="T238" s="144">
        <v>4.7</v>
      </c>
      <c r="U238" s="46" t="s">
        <v>5176</v>
      </c>
      <c r="V238" s="46"/>
      <c r="W238" s="132" t="s">
        <v>57</v>
      </c>
      <c r="X238" s="144" t="s">
        <v>5177</v>
      </c>
      <c r="Y238" s="144" t="s">
        <v>5178</v>
      </c>
      <c r="Z238" s="144" t="s">
        <v>5179</v>
      </c>
      <c r="AA238" s="47"/>
      <c r="AB238" s="46" t="s">
        <v>5082</v>
      </c>
      <c r="AC238" s="145">
        <v>1</v>
      </c>
      <c r="AD238" s="150" t="s">
        <v>5180</v>
      </c>
    </row>
    <row r="239" spans="1:30" ht="56" x14ac:dyDescent="0.35">
      <c r="A239" s="149" t="s">
        <v>5020</v>
      </c>
      <c r="B239" s="46" t="s">
        <v>15</v>
      </c>
      <c r="C239" s="46" t="s">
        <v>336</v>
      </c>
      <c r="D239" s="48" t="s">
        <v>412</v>
      </c>
      <c r="E239" s="46" t="s">
        <v>5195</v>
      </c>
      <c r="F239" s="131" t="s">
        <v>5196</v>
      </c>
      <c r="G239" s="131" t="s">
        <v>5197</v>
      </c>
      <c r="H239" s="142">
        <v>969</v>
      </c>
      <c r="I239" s="58">
        <v>0.03</v>
      </c>
      <c r="J239" s="143">
        <v>939.93</v>
      </c>
      <c r="K239" s="46" t="s">
        <v>4352</v>
      </c>
      <c r="L239" s="47"/>
      <c r="M239" s="46"/>
      <c r="N239" s="47" t="s">
        <v>5175</v>
      </c>
      <c r="O239" s="46"/>
      <c r="P239" s="47">
        <v>256</v>
      </c>
      <c r="Q239" s="46"/>
      <c r="R239" s="46" t="s">
        <v>412</v>
      </c>
      <c r="S239" s="46" t="s">
        <v>1932</v>
      </c>
      <c r="T239" s="144">
        <v>4.7</v>
      </c>
      <c r="U239" s="46" t="s">
        <v>5176</v>
      </c>
      <c r="V239" s="46"/>
      <c r="W239" s="132" t="s">
        <v>57</v>
      </c>
      <c r="X239" s="144" t="s">
        <v>5177</v>
      </c>
      <c r="Y239" s="144" t="s">
        <v>5178</v>
      </c>
      <c r="Z239" s="144" t="s">
        <v>5179</v>
      </c>
      <c r="AA239" s="47"/>
      <c r="AB239" s="46" t="s">
        <v>5082</v>
      </c>
      <c r="AC239" s="145">
        <v>1</v>
      </c>
      <c r="AD239" s="150" t="s">
        <v>5180</v>
      </c>
    </row>
    <row r="240" spans="1:30" ht="56" x14ac:dyDescent="0.35">
      <c r="A240" s="149" t="s">
        <v>5020</v>
      </c>
      <c r="B240" s="46" t="s">
        <v>15</v>
      </c>
      <c r="C240" s="46" t="s">
        <v>336</v>
      </c>
      <c r="D240" s="48" t="s">
        <v>412</v>
      </c>
      <c r="E240" s="46" t="s">
        <v>5198</v>
      </c>
      <c r="F240" s="131" t="s">
        <v>5199</v>
      </c>
      <c r="G240" s="131" t="s">
        <v>5200</v>
      </c>
      <c r="H240" s="142">
        <v>969</v>
      </c>
      <c r="I240" s="58">
        <v>0.03</v>
      </c>
      <c r="J240" s="143">
        <v>939.93</v>
      </c>
      <c r="K240" s="46" t="s">
        <v>4352</v>
      </c>
      <c r="L240" s="47"/>
      <c r="M240" s="46"/>
      <c r="N240" s="47" t="s">
        <v>5175</v>
      </c>
      <c r="O240" s="46"/>
      <c r="P240" s="47">
        <v>256</v>
      </c>
      <c r="Q240" s="46"/>
      <c r="R240" s="46" t="s">
        <v>412</v>
      </c>
      <c r="S240" s="46" t="s">
        <v>1932</v>
      </c>
      <c r="T240" s="144">
        <v>4.7</v>
      </c>
      <c r="U240" s="46" t="s">
        <v>5176</v>
      </c>
      <c r="V240" s="46"/>
      <c r="W240" s="132" t="s">
        <v>57</v>
      </c>
      <c r="X240" s="144" t="s">
        <v>5177</v>
      </c>
      <c r="Y240" s="144" t="s">
        <v>5178</v>
      </c>
      <c r="Z240" s="144" t="s">
        <v>5179</v>
      </c>
      <c r="AA240" s="47"/>
      <c r="AB240" s="46" t="s">
        <v>5082</v>
      </c>
      <c r="AC240" s="145">
        <v>1</v>
      </c>
      <c r="AD240" s="150" t="s">
        <v>5180</v>
      </c>
    </row>
    <row r="241" spans="1:30" ht="28" x14ac:dyDescent="0.35">
      <c r="A241" s="149" t="s">
        <v>5020</v>
      </c>
      <c r="B241" s="46" t="s">
        <v>15</v>
      </c>
      <c r="C241" s="46" t="s">
        <v>336</v>
      </c>
      <c r="D241" s="48" t="s">
        <v>412</v>
      </c>
      <c r="E241" s="46" t="s">
        <v>5201</v>
      </c>
      <c r="F241" s="131" t="s">
        <v>5202</v>
      </c>
      <c r="G241" s="131" t="s">
        <v>5203</v>
      </c>
      <c r="H241" s="142">
        <v>1299</v>
      </c>
      <c r="I241" s="58">
        <v>0.03</v>
      </c>
      <c r="J241" s="143">
        <v>1260.03</v>
      </c>
      <c r="K241" s="46" t="s">
        <v>4352</v>
      </c>
      <c r="L241" s="47"/>
      <c r="M241" s="46"/>
      <c r="N241" s="47" t="s">
        <v>5204</v>
      </c>
      <c r="O241" s="46"/>
      <c r="P241" s="47">
        <v>128</v>
      </c>
      <c r="Q241" s="46"/>
      <c r="R241" s="46" t="s">
        <v>412</v>
      </c>
      <c r="S241" s="46" t="s">
        <v>1932</v>
      </c>
      <c r="T241" s="144">
        <v>6.1</v>
      </c>
      <c r="U241" s="46" t="s">
        <v>5205</v>
      </c>
      <c r="V241" s="46"/>
      <c r="W241" s="132" t="s">
        <v>57</v>
      </c>
      <c r="X241" s="144" t="s">
        <v>5206</v>
      </c>
      <c r="Y241" s="144" t="s">
        <v>5178</v>
      </c>
      <c r="Z241" s="144" t="s">
        <v>5179</v>
      </c>
      <c r="AA241" s="47"/>
      <c r="AB241" s="46" t="s">
        <v>5082</v>
      </c>
      <c r="AC241" s="145">
        <v>1</v>
      </c>
      <c r="AD241" s="150" t="s">
        <v>5207</v>
      </c>
    </row>
    <row r="242" spans="1:30" ht="28" x14ac:dyDescent="0.35">
      <c r="A242" s="149" t="s">
        <v>5020</v>
      </c>
      <c r="B242" s="46" t="s">
        <v>15</v>
      </c>
      <c r="C242" s="46" t="s">
        <v>336</v>
      </c>
      <c r="D242" s="48" t="s">
        <v>412</v>
      </c>
      <c r="E242" s="46" t="s">
        <v>5208</v>
      </c>
      <c r="F242" s="131" t="s">
        <v>5209</v>
      </c>
      <c r="G242" s="131" t="s">
        <v>5210</v>
      </c>
      <c r="H242" s="142">
        <v>1299</v>
      </c>
      <c r="I242" s="58">
        <v>0.03</v>
      </c>
      <c r="J242" s="143">
        <v>1260.03</v>
      </c>
      <c r="K242" s="46" t="s">
        <v>4352</v>
      </c>
      <c r="L242" s="47"/>
      <c r="M242" s="46"/>
      <c r="N242" s="47" t="s">
        <v>5204</v>
      </c>
      <c r="O242" s="46"/>
      <c r="P242" s="47">
        <v>128</v>
      </c>
      <c r="Q242" s="46"/>
      <c r="R242" s="46" t="s">
        <v>412</v>
      </c>
      <c r="S242" s="46" t="s">
        <v>1932</v>
      </c>
      <c r="T242" s="144">
        <v>6.1</v>
      </c>
      <c r="U242" s="46" t="s">
        <v>5205</v>
      </c>
      <c r="V242" s="46"/>
      <c r="W242" s="132" t="s">
        <v>57</v>
      </c>
      <c r="X242" s="144" t="s">
        <v>5206</v>
      </c>
      <c r="Y242" s="144" t="s">
        <v>5178</v>
      </c>
      <c r="Z242" s="144" t="s">
        <v>5179</v>
      </c>
      <c r="AA242" s="47"/>
      <c r="AB242" s="46" t="s">
        <v>5082</v>
      </c>
      <c r="AC242" s="145">
        <v>1</v>
      </c>
      <c r="AD242" s="150" t="s">
        <v>5207</v>
      </c>
    </row>
    <row r="243" spans="1:30" ht="28" x14ac:dyDescent="0.35">
      <c r="A243" s="149" t="s">
        <v>5020</v>
      </c>
      <c r="B243" s="46" t="s">
        <v>15</v>
      </c>
      <c r="C243" s="46" t="s">
        <v>336</v>
      </c>
      <c r="D243" s="48" t="s">
        <v>412</v>
      </c>
      <c r="E243" s="46" t="s">
        <v>5211</v>
      </c>
      <c r="F243" s="131" t="s">
        <v>5212</v>
      </c>
      <c r="G243" s="131" t="s">
        <v>5213</v>
      </c>
      <c r="H243" s="142">
        <v>1499</v>
      </c>
      <c r="I243" s="58">
        <v>0.03</v>
      </c>
      <c r="J243" s="143">
        <v>1454.03</v>
      </c>
      <c r="K243" s="46" t="s">
        <v>4352</v>
      </c>
      <c r="L243" s="47"/>
      <c r="M243" s="46"/>
      <c r="N243" s="47" t="s">
        <v>5204</v>
      </c>
      <c r="O243" s="46"/>
      <c r="P243" s="47">
        <v>256</v>
      </c>
      <c r="Q243" s="46"/>
      <c r="R243" s="46" t="s">
        <v>412</v>
      </c>
      <c r="S243" s="46" t="s">
        <v>1932</v>
      </c>
      <c r="T243" s="144">
        <v>6.1</v>
      </c>
      <c r="U243" s="46" t="s">
        <v>5205</v>
      </c>
      <c r="V243" s="46"/>
      <c r="W243" s="132" t="s">
        <v>57</v>
      </c>
      <c r="X243" s="144" t="s">
        <v>5206</v>
      </c>
      <c r="Y243" s="144" t="s">
        <v>5178</v>
      </c>
      <c r="Z243" s="144" t="s">
        <v>5179</v>
      </c>
      <c r="AA243" s="47"/>
      <c r="AB243" s="46" t="s">
        <v>5082</v>
      </c>
      <c r="AC243" s="145">
        <v>1</v>
      </c>
      <c r="AD243" s="150" t="s">
        <v>5207</v>
      </c>
    </row>
    <row r="244" spans="1:30" ht="28" x14ac:dyDescent="0.35">
      <c r="A244" s="149" t="s">
        <v>5020</v>
      </c>
      <c r="B244" s="46" t="s">
        <v>15</v>
      </c>
      <c r="C244" s="46" t="s">
        <v>336</v>
      </c>
      <c r="D244" s="48" t="s">
        <v>412</v>
      </c>
      <c r="E244" s="46" t="s">
        <v>5214</v>
      </c>
      <c r="F244" s="131" t="s">
        <v>5215</v>
      </c>
      <c r="G244" s="131" t="s">
        <v>5216</v>
      </c>
      <c r="H244" s="142">
        <v>1499</v>
      </c>
      <c r="I244" s="58">
        <v>0.03</v>
      </c>
      <c r="J244" s="143">
        <v>1454.03</v>
      </c>
      <c r="K244" s="46" t="s">
        <v>4352</v>
      </c>
      <c r="L244" s="47"/>
      <c r="M244" s="46"/>
      <c r="N244" s="47" t="s">
        <v>5204</v>
      </c>
      <c r="O244" s="46"/>
      <c r="P244" s="47">
        <v>256</v>
      </c>
      <c r="Q244" s="46"/>
      <c r="R244" s="46" t="s">
        <v>412</v>
      </c>
      <c r="S244" s="46" t="s">
        <v>1932</v>
      </c>
      <c r="T244" s="144">
        <v>6.1</v>
      </c>
      <c r="U244" s="46" t="s">
        <v>5205</v>
      </c>
      <c r="V244" s="46"/>
      <c r="W244" s="132" t="s">
        <v>57</v>
      </c>
      <c r="X244" s="144" t="s">
        <v>5206</v>
      </c>
      <c r="Y244" s="144" t="s">
        <v>5178</v>
      </c>
      <c r="Z244" s="144" t="s">
        <v>5179</v>
      </c>
      <c r="AA244" s="47"/>
      <c r="AB244" s="46" t="s">
        <v>5082</v>
      </c>
      <c r="AC244" s="145">
        <v>1</v>
      </c>
      <c r="AD244" s="150" t="s">
        <v>5207</v>
      </c>
    </row>
    <row r="245" spans="1:30" ht="28" x14ac:dyDescent="0.35">
      <c r="A245" s="149" t="s">
        <v>5020</v>
      </c>
      <c r="B245" s="46" t="s">
        <v>15</v>
      </c>
      <c r="C245" s="46" t="s">
        <v>336</v>
      </c>
      <c r="D245" s="48" t="s">
        <v>412</v>
      </c>
      <c r="E245" s="46" t="s">
        <v>5217</v>
      </c>
      <c r="F245" s="131" t="s">
        <v>5218</v>
      </c>
      <c r="G245" s="131" t="s">
        <v>5219</v>
      </c>
      <c r="H245" s="142">
        <v>1849</v>
      </c>
      <c r="I245" s="58">
        <v>0.03</v>
      </c>
      <c r="J245" s="143">
        <v>1793.53</v>
      </c>
      <c r="K245" s="46" t="s">
        <v>4352</v>
      </c>
      <c r="L245" s="47"/>
      <c r="M245" s="46"/>
      <c r="N245" s="47" t="s">
        <v>5204</v>
      </c>
      <c r="O245" s="46"/>
      <c r="P245" s="47">
        <v>512</v>
      </c>
      <c r="Q245" s="46"/>
      <c r="R245" s="46" t="s">
        <v>412</v>
      </c>
      <c r="S245" s="46" t="s">
        <v>1932</v>
      </c>
      <c r="T245" s="144">
        <v>6.1</v>
      </c>
      <c r="U245" s="46" t="s">
        <v>5205</v>
      </c>
      <c r="V245" s="46"/>
      <c r="W245" s="132" t="s">
        <v>57</v>
      </c>
      <c r="X245" s="144" t="s">
        <v>5206</v>
      </c>
      <c r="Y245" s="144" t="s">
        <v>5178</v>
      </c>
      <c r="Z245" s="144" t="s">
        <v>5179</v>
      </c>
      <c r="AA245" s="47"/>
      <c r="AB245" s="46" t="s">
        <v>5082</v>
      </c>
      <c r="AC245" s="145">
        <v>1</v>
      </c>
      <c r="AD245" s="150" t="s">
        <v>5207</v>
      </c>
    </row>
    <row r="246" spans="1:30" ht="28" x14ac:dyDescent="0.35">
      <c r="A246" s="149" t="s">
        <v>5020</v>
      </c>
      <c r="B246" s="46" t="s">
        <v>15</v>
      </c>
      <c r="C246" s="46" t="s">
        <v>336</v>
      </c>
      <c r="D246" s="48" t="s">
        <v>412</v>
      </c>
      <c r="E246" s="46" t="s">
        <v>5220</v>
      </c>
      <c r="F246" s="131" t="s">
        <v>5221</v>
      </c>
      <c r="G246" s="131" t="s">
        <v>5222</v>
      </c>
      <c r="H246" s="142">
        <v>1849</v>
      </c>
      <c r="I246" s="58">
        <v>0.03</v>
      </c>
      <c r="J246" s="143">
        <v>1793.53</v>
      </c>
      <c r="K246" s="46" t="s">
        <v>4352</v>
      </c>
      <c r="L246" s="47"/>
      <c r="M246" s="46"/>
      <c r="N246" s="47" t="s">
        <v>5204</v>
      </c>
      <c r="O246" s="46"/>
      <c r="P246" s="47">
        <v>512</v>
      </c>
      <c r="Q246" s="46"/>
      <c r="R246" s="46" t="s">
        <v>412</v>
      </c>
      <c r="S246" s="46" t="s">
        <v>1932</v>
      </c>
      <c r="T246" s="144">
        <v>6.1</v>
      </c>
      <c r="U246" s="46" t="s">
        <v>5205</v>
      </c>
      <c r="V246" s="46"/>
      <c r="W246" s="132" t="s">
        <v>57</v>
      </c>
      <c r="X246" s="144" t="s">
        <v>5206</v>
      </c>
      <c r="Y246" s="144" t="s">
        <v>5178</v>
      </c>
      <c r="Z246" s="144" t="s">
        <v>5179</v>
      </c>
      <c r="AA246" s="47"/>
      <c r="AB246" s="46" t="s">
        <v>5082</v>
      </c>
      <c r="AC246" s="145">
        <v>1</v>
      </c>
      <c r="AD246" s="150" t="s">
        <v>5207</v>
      </c>
    </row>
    <row r="247" spans="1:30" ht="28" x14ac:dyDescent="0.35">
      <c r="A247" s="149" t="s">
        <v>5020</v>
      </c>
      <c r="B247" s="46" t="s">
        <v>15</v>
      </c>
      <c r="C247" s="46" t="s">
        <v>336</v>
      </c>
      <c r="D247" s="48" t="s">
        <v>412</v>
      </c>
      <c r="E247" s="46" t="s">
        <v>5223</v>
      </c>
      <c r="F247" s="131" t="s">
        <v>5224</v>
      </c>
      <c r="G247" s="131" t="s">
        <v>5225</v>
      </c>
      <c r="H247" s="142">
        <v>1499</v>
      </c>
      <c r="I247" s="58">
        <v>0.03</v>
      </c>
      <c r="J247" s="143">
        <v>1454.03</v>
      </c>
      <c r="K247" s="46" t="s">
        <v>4352</v>
      </c>
      <c r="L247" s="47"/>
      <c r="M247" s="46"/>
      <c r="N247" s="47" t="s">
        <v>5204</v>
      </c>
      <c r="O247" s="46"/>
      <c r="P247" s="47">
        <v>128</v>
      </c>
      <c r="Q247" s="46"/>
      <c r="R247" s="46" t="s">
        <v>412</v>
      </c>
      <c r="S247" s="46" t="s">
        <v>1932</v>
      </c>
      <c r="T247" s="144">
        <v>6.7</v>
      </c>
      <c r="U247" s="46" t="s">
        <v>5226</v>
      </c>
      <c r="V247" s="46"/>
      <c r="W247" s="132" t="s">
        <v>57</v>
      </c>
      <c r="X247" s="144" t="s">
        <v>5227</v>
      </c>
      <c r="Y247" s="144" t="s">
        <v>5178</v>
      </c>
      <c r="Z247" s="144" t="s">
        <v>5179</v>
      </c>
      <c r="AA247" s="47"/>
      <c r="AB247" s="46" t="s">
        <v>5082</v>
      </c>
      <c r="AC247" s="145">
        <v>1</v>
      </c>
      <c r="AD247" s="150" t="s">
        <v>5207</v>
      </c>
    </row>
    <row r="248" spans="1:30" ht="28" x14ac:dyDescent="0.35">
      <c r="A248" s="149" t="s">
        <v>5020</v>
      </c>
      <c r="B248" s="46" t="s">
        <v>15</v>
      </c>
      <c r="C248" s="46" t="s">
        <v>336</v>
      </c>
      <c r="D248" s="48" t="s">
        <v>412</v>
      </c>
      <c r="E248" s="46" t="s">
        <v>5228</v>
      </c>
      <c r="F248" s="131" t="s">
        <v>5229</v>
      </c>
      <c r="G248" s="131" t="s">
        <v>5230</v>
      </c>
      <c r="H248" s="142">
        <v>1499</v>
      </c>
      <c r="I248" s="58">
        <v>0.03</v>
      </c>
      <c r="J248" s="143">
        <v>1453.03</v>
      </c>
      <c r="K248" s="46" t="s">
        <v>4352</v>
      </c>
      <c r="L248" s="47"/>
      <c r="M248" s="46"/>
      <c r="N248" s="47" t="s">
        <v>5204</v>
      </c>
      <c r="O248" s="46"/>
      <c r="P248" s="47">
        <v>128</v>
      </c>
      <c r="Q248" s="46"/>
      <c r="R248" s="46" t="s">
        <v>412</v>
      </c>
      <c r="S248" s="46" t="s">
        <v>1932</v>
      </c>
      <c r="T248" s="144">
        <v>6.7</v>
      </c>
      <c r="U248" s="46" t="s">
        <v>5226</v>
      </c>
      <c r="V248" s="46"/>
      <c r="W248" s="132" t="s">
        <v>57</v>
      </c>
      <c r="X248" s="144" t="s">
        <v>5227</v>
      </c>
      <c r="Y248" s="144" t="s">
        <v>5178</v>
      </c>
      <c r="Z248" s="144" t="s">
        <v>5179</v>
      </c>
      <c r="AA248" s="47"/>
      <c r="AB248" s="46" t="s">
        <v>5082</v>
      </c>
      <c r="AC248" s="145">
        <v>1</v>
      </c>
      <c r="AD248" s="150" t="s">
        <v>5207</v>
      </c>
    </row>
    <row r="249" spans="1:30" ht="28" x14ac:dyDescent="0.35">
      <c r="A249" s="149" t="s">
        <v>5020</v>
      </c>
      <c r="B249" s="46" t="s">
        <v>15</v>
      </c>
      <c r="C249" s="46" t="s">
        <v>336</v>
      </c>
      <c r="D249" s="48" t="s">
        <v>412</v>
      </c>
      <c r="E249" s="46" t="s">
        <v>5231</v>
      </c>
      <c r="F249" s="131" t="s">
        <v>5232</v>
      </c>
      <c r="G249" s="131" t="s">
        <v>5233</v>
      </c>
      <c r="H249" s="142">
        <v>1699</v>
      </c>
      <c r="I249" s="58">
        <v>0.03</v>
      </c>
      <c r="J249" s="143">
        <v>1648.03</v>
      </c>
      <c r="K249" s="46" t="s">
        <v>4352</v>
      </c>
      <c r="L249" s="47"/>
      <c r="M249" s="46"/>
      <c r="N249" s="47" t="s">
        <v>5204</v>
      </c>
      <c r="O249" s="46"/>
      <c r="P249" s="47">
        <v>256</v>
      </c>
      <c r="Q249" s="46"/>
      <c r="R249" s="46" t="s">
        <v>412</v>
      </c>
      <c r="S249" s="46" t="s">
        <v>1932</v>
      </c>
      <c r="T249" s="144">
        <v>6.7</v>
      </c>
      <c r="U249" s="46" t="s">
        <v>5226</v>
      </c>
      <c r="V249" s="46"/>
      <c r="W249" s="132" t="s">
        <v>57</v>
      </c>
      <c r="X249" s="144" t="s">
        <v>5227</v>
      </c>
      <c r="Y249" s="144" t="s">
        <v>5178</v>
      </c>
      <c r="Z249" s="144" t="s">
        <v>5179</v>
      </c>
      <c r="AA249" s="47"/>
      <c r="AB249" s="46" t="s">
        <v>5082</v>
      </c>
      <c r="AC249" s="145">
        <v>1</v>
      </c>
      <c r="AD249" s="150" t="s">
        <v>5207</v>
      </c>
    </row>
    <row r="250" spans="1:30" ht="28" x14ac:dyDescent="0.35">
      <c r="A250" s="149" t="s">
        <v>5020</v>
      </c>
      <c r="B250" s="46" t="s">
        <v>15</v>
      </c>
      <c r="C250" s="46" t="s">
        <v>336</v>
      </c>
      <c r="D250" s="48" t="s">
        <v>412</v>
      </c>
      <c r="E250" s="46" t="s">
        <v>5234</v>
      </c>
      <c r="F250" s="131" t="s">
        <v>5235</v>
      </c>
      <c r="G250" s="131" t="s">
        <v>5236</v>
      </c>
      <c r="H250" s="142">
        <v>1699</v>
      </c>
      <c r="I250" s="58">
        <v>0.03</v>
      </c>
      <c r="J250" s="143">
        <v>1648.03</v>
      </c>
      <c r="K250" s="46" t="s">
        <v>4352</v>
      </c>
      <c r="L250" s="47"/>
      <c r="M250" s="46"/>
      <c r="N250" s="47" t="s">
        <v>5204</v>
      </c>
      <c r="O250" s="46"/>
      <c r="P250" s="47">
        <v>256</v>
      </c>
      <c r="Q250" s="46"/>
      <c r="R250" s="46" t="s">
        <v>412</v>
      </c>
      <c r="S250" s="46" t="s">
        <v>1932</v>
      </c>
      <c r="T250" s="144">
        <v>6.7</v>
      </c>
      <c r="U250" s="46" t="s">
        <v>5226</v>
      </c>
      <c r="V250" s="46"/>
      <c r="W250" s="132" t="s">
        <v>57</v>
      </c>
      <c r="X250" s="144" t="s">
        <v>5227</v>
      </c>
      <c r="Y250" s="144" t="s">
        <v>5178</v>
      </c>
      <c r="Z250" s="144" t="s">
        <v>5179</v>
      </c>
      <c r="AA250" s="47"/>
      <c r="AB250" s="46" t="s">
        <v>5082</v>
      </c>
      <c r="AC250" s="145">
        <v>1</v>
      </c>
      <c r="AD250" s="150" t="s">
        <v>5207</v>
      </c>
    </row>
    <row r="251" spans="1:30" ht="28" x14ac:dyDescent="0.35">
      <c r="A251" s="149" t="s">
        <v>5020</v>
      </c>
      <c r="B251" s="46" t="s">
        <v>15</v>
      </c>
      <c r="C251" s="46" t="s">
        <v>336</v>
      </c>
      <c r="D251" s="48" t="s">
        <v>412</v>
      </c>
      <c r="E251" s="46" t="s">
        <v>5237</v>
      </c>
      <c r="F251" s="131" t="s">
        <v>5238</v>
      </c>
      <c r="G251" s="131" t="s">
        <v>5239</v>
      </c>
      <c r="H251" s="142">
        <v>2049</v>
      </c>
      <c r="I251" s="58">
        <v>0.03</v>
      </c>
      <c r="J251" s="143">
        <v>1987.53</v>
      </c>
      <c r="K251" s="46" t="s">
        <v>4352</v>
      </c>
      <c r="L251" s="47"/>
      <c r="M251" s="46"/>
      <c r="N251" s="47" t="s">
        <v>5204</v>
      </c>
      <c r="O251" s="46"/>
      <c r="P251" s="47">
        <v>512</v>
      </c>
      <c r="Q251" s="46"/>
      <c r="R251" s="46" t="s">
        <v>412</v>
      </c>
      <c r="S251" s="46" t="s">
        <v>1932</v>
      </c>
      <c r="T251" s="144">
        <v>6.7</v>
      </c>
      <c r="U251" s="46" t="s">
        <v>5226</v>
      </c>
      <c r="V251" s="46"/>
      <c r="W251" s="132" t="s">
        <v>57</v>
      </c>
      <c r="X251" s="144" t="s">
        <v>5227</v>
      </c>
      <c r="Y251" s="144" t="s">
        <v>5178</v>
      </c>
      <c r="Z251" s="144" t="s">
        <v>5179</v>
      </c>
      <c r="AA251" s="47"/>
      <c r="AB251" s="46" t="s">
        <v>5082</v>
      </c>
      <c r="AC251" s="145">
        <v>1</v>
      </c>
      <c r="AD251" s="150" t="s">
        <v>5207</v>
      </c>
    </row>
    <row r="252" spans="1:30" ht="28" x14ac:dyDescent="0.35">
      <c r="A252" s="149" t="s">
        <v>5020</v>
      </c>
      <c r="B252" s="46" t="s">
        <v>15</v>
      </c>
      <c r="C252" s="46" t="s">
        <v>336</v>
      </c>
      <c r="D252" s="48" t="s">
        <v>412</v>
      </c>
      <c r="E252" s="46" t="s">
        <v>5240</v>
      </c>
      <c r="F252" s="131" t="s">
        <v>5241</v>
      </c>
      <c r="G252" s="131" t="s">
        <v>5242</v>
      </c>
      <c r="H252" s="142">
        <v>2049</v>
      </c>
      <c r="I252" s="58">
        <v>0.03</v>
      </c>
      <c r="J252" s="143">
        <v>1987.53</v>
      </c>
      <c r="K252" s="46" t="s">
        <v>4352</v>
      </c>
      <c r="L252" s="47"/>
      <c r="M252" s="46"/>
      <c r="N252" s="47" t="s">
        <v>5204</v>
      </c>
      <c r="O252" s="46"/>
      <c r="P252" s="47">
        <v>512</v>
      </c>
      <c r="Q252" s="46"/>
      <c r="R252" s="46" t="s">
        <v>412</v>
      </c>
      <c r="S252" s="46" t="s">
        <v>1932</v>
      </c>
      <c r="T252" s="144">
        <v>6.7</v>
      </c>
      <c r="U252" s="46" t="s">
        <v>5226</v>
      </c>
      <c r="V252" s="46"/>
      <c r="W252" s="132" t="s">
        <v>57</v>
      </c>
      <c r="X252" s="144" t="s">
        <v>5227</v>
      </c>
      <c r="Y252" s="144" t="s">
        <v>5178</v>
      </c>
      <c r="Z252" s="144" t="s">
        <v>5179</v>
      </c>
      <c r="AA252" s="47"/>
      <c r="AB252" s="46" t="s">
        <v>5082</v>
      </c>
      <c r="AC252" s="145">
        <v>1</v>
      </c>
      <c r="AD252" s="150" t="s">
        <v>5207</v>
      </c>
    </row>
    <row r="253" spans="1:30" ht="28" x14ac:dyDescent="0.35">
      <c r="A253" s="149" t="s">
        <v>5020</v>
      </c>
      <c r="B253" s="46" t="s">
        <v>15</v>
      </c>
      <c r="C253" s="46" t="s">
        <v>336</v>
      </c>
      <c r="D253" s="48" t="s">
        <v>412</v>
      </c>
      <c r="E253" s="46" t="s">
        <v>7537</v>
      </c>
      <c r="F253" s="131" t="s">
        <v>7472</v>
      </c>
      <c r="G253" s="131">
        <v>639168</v>
      </c>
      <c r="H253" s="142">
        <v>1499</v>
      </c>
      <c r="I253" s="58">
        <v>0.03</v>
      </c>
      <c r="J253" s="143">
        <v>1454.03</v>
      </c>
      <c r="K253" s="46" t="s">
        <v>5243</v>
      </c>
      <c r="L253" s="47"/>
      <c r="M253" s="46"/>
      <c r="N253" s="47" t="s">
        <v>5204</v>
      </c>
      <c r="O253" s="46"/>
      <c r="P253" s="47">
        <v>128</v>
      </c>
      <c r="Q253" s="46"/>
      <c r="R253" s="46" t="s">
        <v>412</v>
      </c>
      <c r="S253" s="46" t="s">
        <v>7538</v>
      </c>
      <c r="T253" s="144">
        <v>6.1</v>
      </c>
      <c r="U253" s="46" t="s">
        <v>7539</v>
      </c>
      <c r="V253" s="46"/>
      <c r="W253" s="132" t="s">
        <v>57</v>
      </c>
      <c r="X253" s="144" t="s">
        <v>7540</v>
      </c>
      <c r="Y253" s="144" t="s">
        <v>5178</v>
      </c>
      <c r="Z253" s="144" t="s">
        <v>5244</v>
      </c>
      <c r="AA253" s="47"/>
      <c r="AB253" s="46" t="s">
        <v>7541</v>
      </c>
      <c r="AC253" s="145">
        <v>1</v>
      </c>
      <c r="AD253" s="150" t="s">
        <v>7542</v>
      </c>
    </row>
    <row r="254" spans="1:30" ht="28" x14ac:dyDescent="0.35">
      <c r="A254" s="149" t="s">
        <v>5020</v>
      </c>
      <c r="B254" s="46" t="s">
        <v>15</v>
      </c>
      <c r="C254" s="46" t="s">
        <v>336</v>
      </c>
      <c r="D254" s="48" t="s">
        <v>412</v>
      </c>
      <c r="E254" s="46" t="s">
        <v>7543</v>
      </c>
      <c r="F254" s="131" t="s">
        <v>7544</v>
      </c>
      <c r="G254" s="131">
        <v>639169</v>
      </c>
      <c r="H254" s="142">
        <v>1499</v>
      </c>
      <c r="I254" s="58">
        <v>0.03</v>
      </c>
      <c r="J254" s="143">
        <v>1454.03</v>
      </c>
      <c r="K254" s="46" t="s">
        <v>5243</v>
      </c>
      <c r="L254" s="47"/>
      <c r="M254" s="46"/>
      <c r="N254" s="47" t="s">
        <v>5204</v>
      </c>
      <c r="O254" s="46"/>
      <c r="P254" s="47">
        <v>128</v>
      </c>
      <c r="Q254" s="46"/>
      <c r="R254" s="46" t="s">
        <v>412</v>
      </c>
      <c r="S254" s="46" t="s">
        <v>7538</v>
      </c>
      <c r="T254" s="144">
        <v>6.1</v>
      </c>
      <c r="U254" s="46" t="s">
        <v>7539</v>
      </c>
      <c r="V254" s="46"/>
      <c r="W254" s="132" t="s">
        <v>57</v>
      </c>
      <c r="X254" s="144" t="s">
        <v>7540</v>
      </c>
      <c r="Y254" s="144" t="s">
        <v>5178</v>
      </c>
      <c r="Z254" s="144" t="s">
        <v>5244</v>
      </c>
      <c r="AA254" s="47"/>
      <c r="AB254" s="46" t="s">
        <v>7541</v>
      </c>
      <c r="AC254" s="145">
        <v>1</v>
      </c>
      <c r="AD254" s="150" t="s">
        <v>7542</v>
      </c>
    </row>
    <row r="255" spans="1:30" ht="28" x14ac:dyDescent="0.35">
      <c r="A255" s="149" t="s">
        <v>5020</v>
      </c>
      <c r="B255" s="46" t="s">
        <v>15</v>
      </c>
      <c r="C255" s="46" t="s">
        <v>336</v>
      </c>
      <c r="D255" s="48" t="s">
        <v>412</v>
      </c>
      <c r="E255" s="46" t="s">
        <v>7545</v>
      </c>
      <c r="F255" s="131" t="s">
        <v>7546</v>
      </c>
      <c r="G255" s="131">
        <v>639170</v>
      </c>
      <c r="H255" s="142">
        <v>1499</v>
      </c>
      <c r="I255" s="58">
        <v>0.03</v>
      </c>
      <c r="J255" s="143">
        <v>1454.03</v>
      </c>
      <c r="K255" s="46" t="s">
        <v>5243</v>
      </c>
      <c r="L255" s="47"/>
      <c r="M255" s="46"/>
      <c r="N255" s="47" t="s">
        <v>5204</v>
      </c>
      <c r="O255" s="46"/>
      <c r="P255" s="47">
        <v>128</v>
      </c>
      <c r="Q255" s="46"/>
      <c r="R255" s="46" t="s">
        <v>412</v>
      </c>
      <c r="S255" s="46" t="s">
        <v>7538</v>
      </c>
      <c r="T255" s="144">
        <v>6.1</v>
      </c>
      <c r="U255" s="46" t="s">
        <v>7539</v>
      </c>
      <c r="V255" s="46"/>
      <c r="W255" s="132" t="s">
        <v>57</v>
      </c>
      <c r="X255" s="144" t="s">
        <v>7540</v>
      </c>
      <c r="Y255" s="144" t="s">
        <v>5178</v>
      </c>
      <c r="Z255" s="144" t="s">
        <v>5244</v>
      </c>
      <c r="AA255" s="47"/>
      <c r="AB255" s="46" t="s">
        <v>7541</v>
      </c>
      <c r="AC255" s="145">
        <v>1</v>
      </c>
      <c r="AD255" s="150" t="s">
        <v>7542</v>
      </c>
    </row>
    <row r="256" spans="1:30" ht="28" x14ac:dyDescent="0.35">
      <c r="A256" s="149" t="s">
        <v>5020</v>
      </c>
      <c r="B256" s="46" t="s">
        <v>15</v>
      </c>
      <c r="C256" s="46" t="s">
        <v>336</v>
      </c>
      <c r="D256" s="48" t="s">
        <v>412</v>
      </c>
      <c r="E256" s="46" t="s">
        <v>7547</v>
      </c>
      <c r="F256" s="131" t="s">
        <v>7548</v>
      </c>
      <c r="G256" s="131">
        <v>639171</v>
      </c>
      <c r="H256" s="142">
        <v>1499</v>
      </c>
      <c r="I256" s="58">
        <v>0.03</v>
      </c>
      <c r="J256" s="143">
        <v>1454.03</v>
      </c>
      <c r="K256" s="46" t="s">
        <v>5243</v>
      </c>
      <c r="L256" s="47"/>
      <c r="M256" s="46"/>
      <c r="N256" s="47" t="s">
        <v>5204</v>
      </c>
      <c r="O256" s="46"/>
      <c r="P256" s="47">
        <v>128</v>
      </c>
      <c r="Q256" s="46"/>
      <c r="R256" s="46" t="s">
        <v>412</v>
      </c>
      <c r="S256" s="46" t="s">
        <v>7538</v>
      </c>
      <c r="T256" s="144">
        <v>6.1</v>
      </c>
      <c r="U256" s="46" t="s">
        <v>7539</v>
      </c>
      <c r="V256" s="46"/>
      <c r="W256" s="132" t="s">
        <v>57</v>
      </c>
      <c r="X256" s="144" t="s">
        <v>7540</v>
      </c>
      <c r="Y256" s="144" t="s">
        <v>5178</v>
      </c>
      <c r="Z256" s="144" t="s">
        <v>5244</v>
      </c>
      <c r="AA256" s="47"/>
      <c r="AB256" s="46" t="s">
        <v>7541</v>
      </c>
      <c r="AC256" s="145">
        <v>1</v>
      </c>
      <c r="AD256" s="150" t="s">
        <v>7542</v>
      </c>
    </row>
    <row r="257" spans="1:30" ht="28" x14ac:dyDescent="0.35">
      <c r="A257" s="149" t="s">
        <v>5020</v>
      </c>
      <c r="B257" s="46" t="s">
        <v>15</v>
      </c>
      <c r="C257" s="46" t="s">
        <v>336</v>
      </c>
      <c r="D257" s="48" t="s">
        <v>412</v>
      </c>
      <c r="E257" s="46" t="s">
        <v>7549</v>
      </c>
      <c r="F257" s="131" t="s">
        <v>7550</v>
      </c>
      <c r="G257" s="131">
        <v>639172</v>
      </c>
      <c r="H257" s="142">
        <v>1499</v>
      </c>
      <c r="I257" s="58">
        <v>0.03</v>
      </c>
      <c r="J257" s="143">
        <v>1454.03</v>
      </c>
      <c r="K257" s="46" t="s">
        <v>5243</v>
      </c>
      <c r="L257" s="47"/>
      <c r="M257" s="46"/>
      <c r="N257" s="47" t="s">
        <v>5204</v>
      </c>
      <c r="O257" s="46"/>
      <c r="P257" s="47">
        <v>128</v>
      </c>
      <c r="Q257" s="46"/>
      <c r="R257" s="46" t="s">
        <v>412</v>
      </c>
      <c r="S257" s="46" t="s">
        <v>7538</v>
      </c>
      <c r="T257" s="144">
        <v>6.1</v>
      </c>
      <c r="U257" s="46" t="s">
        <v>7539</v>
      </c>
      <c r="V257" s="46"/>
      <c r="W257" s="132" t="s">
        <v>57</v>
      </c>
      <c r="X257" s="144" t="s">
        <v>7540</v>
      </c>
      <c r="Y257" s="144" t="s">
        <v>5178</v>
      </c>
      <c r="Z257" s="144" t="s">
        <v>5244</v>
      </c>
      <c r="AA257" s="47"/>
      <c r="AB257" s="46" t="s">
        <v>7541</v>
      </c>
      <c r="AC257" s="145">
        <v>1</v>
      </c>
      <c r="AD257" s="150" t="s">
        <v>7542</v>
      </c>
    </row>
    <row r="258" spans="1:30" ht="28" x14ac:dyDescent="0.35">
      <c r="A258" s="149" t="s">
        <v>5020</v>
      </c>
      <c r="B258" s="46" t="s">
        <v>15</v>
      </c>
      <c r="C258" s="46" t="s">
        <v>336</v>
      </c>
      <c r="D258" s="48" t="s">
        <v>412</v>
      </c>
      <c r="E258" s="46" t="s">
        <v>7551</v>
      </c>
      <c r="F258" s="131" t="s">
        <v>7552</v>
      </c>
      <c r="G258" s="131">
        <v>639173</v>
      </c>
      <c r="H258" s="142">
        <v>1699</v>
      </c>
      <c r="I258" s="58">
        <v>0.03</v>
      </c>
      <c r="J258" s="143">
        <v>1648.03</v>
      </c>
      <c r="K258" s="46" t="s">
        <v>5243</v>
      </c>
      <c r="L258" s="47"/>
      <c r="M258" s="46"/>
      <c r="N258" s="47" t="s">
        <v>5204</v>
      </c>
      <c r="O258" s="46"/>
      <c r="P258" s="47">
        <v>256</v>
      </c>
      <c r="Q258" s="46"/>
      <c r="R258" s="46" t="s">
        <v>412</v>
      </c>
      <c r="S258" s="46" t="s">
        <v>7538</v>
      </c>
      <c r="T258" s="144">
        <v>6.1</v>
      </c>
      <c r="U258" s="46" t="s">
        <v>7539</v>
      </c>
      <c r="V258" s="46"/>
      <c r="W258" s="132" t="s">
        <v>57</v>
      </c>
      <c r="X258" s="144" t="s">
        <v>7540</v>
      </c>
      <c r="Y258" s="144" t="s">
        <v>5178</v>
      </c>
      <c r="Z258" s="144" t="s">
        <v>5244</v>
      </c>
      <c r="AA258" s="47"/>
      <c r="AB258" s="46" t="s">
        <v>7541</v>
      </c>
      <c r="AC258" s="145">
        <v>1</v>
      </c>
      <c r="AD258" s="150" t="s">
        <v>7542</v>
      </c>
    </row>
    <row r="259" spans="1:30" ht="28" x14ac:dyDescent="0.35">
      <c r="A259" s="149" t="s">
        <v>5020</v>
      </c>
      <c r="B259" s="46" t="s">
        <v>15</v>
      </c>
      <c r="C259" s="46" t="s">
        <v>336</v>
      </c>
      <c r="D259" s="48" t="s">
        <v>412</v>
      </c>
      <c r="E259" s="46" t="s">
        <v>7553</v>
      </c>
      <c r="F259" s="131" t="s">
        <v>7554</v>
      </c>
      <c r="G259" s="131">
        <v>639174</v>
      </c>
      <c r="H259" s="142">
        <v>1699</v>
      </c>
      <c r="I259" s="58">
        <v>0.03</v>
      </c>
      <c r="J259" s="143">
        <v>1648.03</v>
      </c>
      <c r="K259" s="46" t="s">
        <v>5243</v>
      </c>
      <c r="L259" s="47"/>
      <c r="M259" s="46"/>
      <c r="N259" s="47" t="s">
        <v>5204</v>
      </c>
      <c r="O259" s="46"/>
      <c r="P259" s="47">
        <v>256</v>
      </c>
      <c r="Q259" s="46"/>
      <c r="R259" s="46" t="s">
        <v>412</v>
      </c>
      <c r="S259" s="46" t="s">
        <v>7538</v>
      </c>
      <c r="T259" s="144">
        <v>6.1</v>
      </c>
      <c r="U259" s="46" t="s">
        <v>7539</v>
      </c>
      <c r="V259" s="46"/>
      <c r="W259" s="132" t="s">
        <v>57</v>
      </c>
      <c r="X259" s="144" t="s">
        <v>7540</v>
      </c>
      <c r="Y259" s="144" t="s">
        <v>5178</v>
      </c>
      <c r="Z259" s="144" t="s">
        <v>5244</v>
      </c>
      <c r="AA259" s="47"/>
      <c r="AB259" s="46" t="s">
        <v>7541</v>
      </c>
      <c r="AC259" s="145">
        <v>1</v>
      </c>
      <c r="AD259" s="150" t="s">
        <v>7542</v>
      </c>
    </row>
    <row r="260" spans="1:30" ht="28" x14ac:dyDescent="0.35">
      <c r="A260" s="149" t="s">
        <v>5020</v>
      </c>
      <c r="B260" s="46" t="s">
        <v>15</v>
      </c>
      <c r="C260" s="46" t="s">
        <v>336</v>
      </c>
      <c r="D260" s="48" t="s">
        <v>412</v>
      </c>
      <c r="E260" s="46" t="s">
        <v>7555</v>
      </c>
      <c r="F260" s="131" t="s">
        <v>7556</v>
      </c>
      <c r="G260" s="131">
        <v>639175</v>
      </c>
      <c r="H260" s="142">
        <v>1699</v>
      </c>
      <c r="I260" s="58">
        <v>0.03</v>
      </c>
      <c r="J260" s="143">
        <v>1648.03</v>
      </c>
      <c r="K260" s="46" t="s">
        <v>5243</v>
      </c>
      <c r="L260" s="47"/>
      <c r="M260" s="46"/>
      <c r="N260" s="47" t="s">
        <v>5204</v>
      </c>
      <c r="O260" s="46"/>
      <c r="P260" s="47">
        <v>256</v>
      </c>
      <c r="Q260" s="46"/>
      <c r="R260" s="46" t="s">
        <v>412</v>
      </c>
      <c r="S260" s="46" t="s">
        <v>7538</v>
      </c>
      <c r="T260" s="144">
        <v>6.1</v>
      </c>
      <c r="U260" s="46" t="s">
        <v>7539</v>
      </c>
      <c r="V260" s="46"/>
      <c r="W260" s="132" t="s">
        <v>57</v>
      </c>
      <c r="X260" s="144" t="s">
        <v>7540</v>
      </c>
      <c r="Y260" s="144" t="s">
        <v>5178</v>
      </c>
      <c r="Z260" s="144" t="s">
        <v>5244</v>
      </c>
      <c r="AA260" s="47"/>
      <c r="AB260" s="46" t="s">
        <v>7541</v>
      </c>
      <c r="AC260" s="145">
        <v>1</v>
      </c>
      <c r="AD260" s="150" t="s">
        <v>7542</v>
      </c>
    </row>
    <row r="261" spans="1:30" ht="28" x14ac:dyDescent="0.35">
      <c r="A261" s="149" t="s">
        <v>5020</v>
      </c>
      <c r="B261" s="46" t="s">
        <v>15</v>
      </c>
      <c r="C261" s="46" t="s">
        <v>336</v>
      </c>
      <c r="D261" s="48" t="s">
        <v>412</v>
      </c>
      <c r="E261" s="46" t="s">
        <v>7557</v>
      </c>
      <c r="F261" s="131" t="s">
        <v>7558</v>
      </c>
      <c r="G261" s="131">
        <v>639176</v>
      </c>
      <c r="H261" s="142">
        <v>1699</v>
      </c>
      <c r="I261" s="58">
        <v>0.03</v>
      </c>
      <c r="J261" s="143">
        <v>1648.03</v>
      </c>
      <c r="K261" s="46" t="s">
        <v>5243</v>
      </c>
      <c r="L261" s="47"/>
      <c r="M261" s="46"/>
      <c r="N261" s="47" t="s">
        <v>5204</v>
      </c>
      <c r="O261" s="46"/>
      <c r="P261" s="47">
        <v>256</v>
      </c>
      <c r="Q261" s="46"/>
      <c r="R261" s="46" t="s">
        <v>412</v>
      </c>
      <c r="S261" s="46" t="s">
        <v>7538</v>
      </c>
      <c r="T261" s="144">
        <v>6.1</v>
      </c>
      <c r="U261" s="46" t="s">
        <v>7539</v>
      </c>
      <c r="V261" s="46"/>
      <c r="W261" s="132" t="s">
        <v>57</v>
      </c>
      <c r="X261" s="144" t="s">
        <v>7540</v>
      </c>
      <c r="Y261" s="144" t="s">
        <v>5178</v>
      </c>
      <c r="Z261" s="144" t="s">
        <v>5244</v>
      </c>
      <c r="AA261" s="47"/>
      <c r="AB261" s="46" t="s">
        <v>7541</v>
      </c>
      <c r="AC261" s="145">
        <v>1</v>
      </c>
      <c r="AD261" s="150" t="s">
        <v>7542</v>
      </c>
    </row>
    <row r="262" spans="1:30" ht="28" x14ac:dyDescent="0.35">
      <c r="A262" s="149" t="s">
        <v>5020</v>
      </c>
      <c r="B262" s="46" t="s">
        <v>15</v>
      </c>
      <c r="C262" s="46" t="s">
        <v>336</v>
      </c>
      <c r="D262" s="48" t="s">
        <v>412</v>
      </c>
      <c r="E262" s="46" t="s">
        <v>7559</v>
      </c>
      <c r="F262" s="131" t="s">
        <v>7560</v>
      </c>
      <c r="G262" s="131">
        <v>639178</v>
      </c>
      <c r="H262" s="142">
        <v>1699</v>
      </c>
      <c r="I262" s="58">
        <v>0.03</v>
      </c>
      <c r="J262" s="143">
        <v>1648.03</v>
      </c>
      <c r="K262" s="46" t="s">
        <v>5243</v>
      </c>
      <c r="L262" s="47"/>
      <c r="M262" s="46"/>
      <c r="N262" s="47" t="s">
        <v>5204</v>
      </c>
      <c r="O262" s="46"/>
      <c r="P262" s="47">
        <v>256</v>
      </c>
      <c r="Q262" s="46"/>
      <c r="R262" s="46" t="s">
        <v>412</v>
      </c>
      <c r="S262" s="46" t="s">
        <v>7538</v>
      </c>
      <c r="T262" s="144">
        <v>6.1</v>
      </c>
      <c r="U262" s="46" t="s">
        <v>7539</v>
      </c>
      <c r="V262" s="46"/>
      <c r="W262" s="132" t="s">
        <v>57</v>
      </c>
      <c r="X262" s="144" t="s">
        <v>7540</v>
      </c>
      <c r="Y262" s="144" t="s">
        <v>5178</v>
      </c>
      <c r="Z262" s="144" t="s">
        <v>5244</v>
      </c>
      <c r="AA262" s="47"/>
      <c r="AB262" s="46" t="s">
        <v>7541</v>
      </c>
      <c r="AC262" s="145">
        <v>1</v>
      </c>
      <c r="AD262" s="150" t="s">
        <v>7542</v>
      </c>
    </row>
    <row r="263" spans="1:30" ht="28" x14ac:dyDescent="0.35">
      <c r="A263" s="149" t="s">
        <v>5020</v>
      </c>
      <c r="B263" s="46" t="s">
        <v>15</v>
      </c>
      <c r="C263" s="46" t="s">
        <v>336</v>
      </c>
      <c r="D263" s="48" t="s">
        <v>412</v>
      </c>
      <c r="E263" s="46" t="s">
        <v>7561</v>
      </c>
      <c r="F263" s="131" t="s">
        <v>7562</v>
      </c>
      <c r="G263" s="131">
        <v>639179</v>
      </c>
      <c r="H263" s="142">
        <v>2049</v>
      </c>
      <c r="I263" s="58">
        <v>0.03</v>
      </c>
      <c r="J263" s="143">
        <v>1987.53</v>
      </c>
      <c r="K263" s="46" t="s">
        <v>5243</v>
      </c>
      <c r="L263" s="47"/>
      <c r="M263" s="46"/>
      <c r="N263" s="47" t="s">
        <v>5204</v>
      </c>
      <c r="O263" s="46"/>
      <c r="P263" s="47">
        <v>512</v>
      </c>
      <c r="Q263" s="46"/>
      <c r="R263" s="46" t="s">
        <v>412</v>
      </c>
      <c r="S263" s="46" t="s">
        <v>7538</v>
      </c>
      <c r="T263" s="144">
        <v>6.1</v>
      </c>
      <c r="U263" s="46" t="s">
        <v>7539</v>
      </c>
      <c r="V263" s="46"/>
      <c r="W263" s="132" t="s">
        <v>57</v>
      </c>
      <c r="X263" s="144" t="s">
        <v>7540</v>
      </c>
      <c r="Y263" s="144" t="s">
        <v>5178</v>
      </c>
      <c r="Z263" s="144" t="s">
        <v>5244</v>
      </c>
      <c r="AA263" s="47"/>
      <c r="AB263" s="46" t="s">
        <v>7541</v>
      </c>
      <c r="AC263" s="145">
        <v>1</v>
      </c>
      <c r="AD263" s="150" t="s">
        <v>7542</v>
      </c>
    </row>
    <row r="264" spans="1:30" ht="28" x14ac:dyDescent="0.35">
      <c r="A264" s="149" t="s">
        <v>5020</v>
      </c>
      <c r="B264" s="46" t="s">
        <v>15</v>
      </c>
      <c r="C264" s="46" t="s">
        <v>336</v>
      </c>
      <c r="D264" s="48" t="s">
        <v>412</v>
      </c>
      <c r="E264" s="46" t="s">
        <v>7563</v>
      </c>
      <c r="F264" s="131" t="s">
        <v>7564</v>
      </c>
      <c r="G264" s="131">
        <v>639180</v>
      </c>
      <c r="H264" s="142">
        <v>2049</v>
      </c>
      <c r="I264" s="58">
        <v>0.03</v>
      </c>
      <c r="J264" s="143">
        <v>1987.53</v>
      </c>
      <c r="K264" s="46" t="s">
        <v>5243</v>
      </c>
      <c r="L264" s="47"/>
      <c r="M264" s="46"/>
      <c r="N264" s="47" t="s">
        <v>5204</v>
      </c>
      <c r="O264" s="46"/>
      <c r="P264" s="47">
        <v>512</v>
      </c>
      <c r="Q264" s="46"/>
      <c r="R264" s="46" t="s">
        <v>412</v>
      </c>
      <c r="S264" s="46" t="s">
        <v>7538</v>
      </c>
      <c r="T264" s="144">
        <v>6.1</v>
      </c>
      <c r="U264" s="46" t="s">
        <v>7539</v>
      </c>
      <c r="V264" s="46"/>
      <c r="W264" s="132" t="s">
        <v>57</v>
      </c>
      <c r="X264" s="144" t="s">
        <v>7540</v>
      </c>
      <c r="Y264" s="144" t="s">
        <v>5178</v>
      </c>
      <c r="Z264" s="144" t="s">
        <v>5244</v>
      </c>
      <c r="AA264" s="47"/>
      <c r="AB264" s="46" t="s">
        <v>7541</v>
      </c>
      <c r="AC264" s="145">
        <v>1</v>
      </c>
      <c r="AD264" s="150" t="s">
        <v>7542</v>
      </c>
    </row>
    <row r="265" spans="1:30" ht="28" x14ac:dyDescent="0.35">
      <c r="A265" s="149" t="s">
        <v>5020</v>
      </c>
      <c r="B265" s="46" t="s">
        <v>15</v>
      </c>
      <c r="C265" s="46" t="s">
        <v>336</v>
      </c>
      <c r="D265" s="48" t="s">
        <v>412</v>
      </c>
      <c r="E265" s="46" t="s">
        <v>7565</v>
      </c>
      <c r="F265" s="131" t="s">
        <v>7566</v>
      </c>
      <c r="G265" s="131">
        <v>639181</v>
      </c>
      <c r="H265" s="142">
        <v>2049</v>
      </c>
      <c r="I265" s="58">
        <v>0.03</v>
      </c>
      <c r="J265" s="143">
        <v>1987.53</v>
      </c>
      <c r="K265" s="46" t="s">
        <v>5243</v>
      </c>
      <c r="L265" s="47"/>
      <c r="M265" s="46"/>
      <c r="N265" s="47" t="s">
        <v>5204</v>
      </c>
      <c r="O265" s="46"/>
      <c r="P265" s="47">
        <v>512</v>
      </c>
      <c r="Q265" s="46"/>
      <c r="R265" s="46" t="s">
        <v>412</v>
      </c>
      <c r="S265" s="46" t="s">
        <v>7538</v>
      </c>
      <c r="T265" s="144">
        <v>6.1</v>
      </c>
      <c r="U265" s="46" t="s">
        <v>7539</v>
      </c>
      <c r="V265" s="46"/>
      <c r="W265" s="132" t="s">
        <v>57</v>
      </c>
      <c r="X265" s="144" t="s">
        <v>7540</v>
      </c>
      <c r="Y265" s="144" t="s">
        <v>5178</v>
      </c>
      <c r="Z265" s="144" t="s">
        <v>5244</v>
      </c>
      <c r="AA265" s="47"/>
      <c r="AB265" s="46" t="s">
        <v>7541</v>
      </c>
      <c r="AC265" s="145">
        <v>1</v>
      </c>
      <c r="AD265" s="150" t="s">
        <v>7542</v>
      </c>
    </row>
    <row r="266" spans="1:30" ht="28" x14ac:dyDescent="0.35">
      <c r="A266" s="149" t="s">
        <v>5020</v>
      </c>
      <c r="B266" s="46" t="s">
        <v>15</v>
      </c>
      <c r="C266" s="46" t="s">
        <v>336</v>
      </c>
      <c r="D266" s="48" t="s">
        <v>412</v>
      </c>
      <c r="E266" s="46" t="s">
        <v>7567</v>
      </c>
      <c r="F266" s="131" t="s">
        <v>7568</v>
      </c>
      <c r="G266" s="131">
        <v>639182</v>
      </c>
      <c r="H266" s="142">
        <v>2049</v>
      </c>
      <c r="I266" s="58">
        <v>0.03</v>
      </c>
      <c r="J266" s="143">
        <v>1987.53</v>
      </c>
      <c r="K266" s="46" t="s">
        <v>5243</v>
      </c>
      <c r="L266" s="47"/>
      <c r="M266" s="46"/>
      <c r="N266" s="47" t="s">
        <v>5204</v>
      </c>
      <c r="O266" s="46"/>
      <c r="P266" s="47">
        <v>512</v>
      </c>
      <c r="Q266" s="46"/>
      <c r="R266" s="46" t="s">
        <v>412</v>
      </c>
      <c r="S266" s="46" t="s">
        <v>7538</v>
      </c>
      <c r="T266" s="144">
        <v>6.1</v>
      </c>
      <c r="U266" s="46" t="s">
        <v>7539</v>
      </c>
      <c r="V266" s="46"/>
      <c r="W266" s="132" t="s">
        <v>57</v>
      </c>
      <c r="X266" s="144" t="s">
        <v>7540</v>
      </c>
      <c r="Y266" s="144" t="s">
        <v>5178</v>
      </c>
      <c r="Z266" s="144" t="s">
        <v>5244</v>
      </c>
      <c r="AA266" s="47"/>
      <c r="AB266" s="46" t="s">
        <v>7541</v>
      </c>
      <c r="AC266" s="145">
        <v>1</v>
      </c>
      <c r="AD266" s="150" t="s">
        <v>7542</v>
      </c>
    </row>
    <row r="267" spans="1:30" ht="28" x14ac:dyDescent="0.35">
      <c r="A267" s="149" t="s">
        <v>5020</v>
      </c>
      <c r="B267" s="46" t="s">
        <v>15</v>
      </c>
      <c r="C267" s="46" t="s">
        <v>336</v>
      </c>
      <c r="D267" s="48" t="s">
        <v>412</v>
      </c>
      <c r="E267" s="46" t="s">
        <v>7569</v>
      </c>
      <c r="F267" s="131" t="s">
        <v>7570</v>
      </c>
      <c r="G267" s="131">
        <v>639183</v>
      </c>
      <c r="H267" s="142">
        <v>2049</v>
      </c>
      <c r="I267" s="58">
        <v>0.03</v>
      </c>
      <c r="J267" s="143">
        <v>1987.53</v>
      </c>
      <c r="K267" s="46" t="s">
        <v>5243</v>
      </c>
      <c r="L267" s="47"/>
      <c r="M267" s="46"/>
      <c r="N267" s="47" t="s">
        <v>5204</v>
      </c>
      <c r="O267" s="46"/>
      <c r="P267" s="47">
        <v>512</v>
      </c>
      <c r="Q267" s="46"/>
      <c r="R267" s="46" t="s">
        <v>412</v>
      </c>
      <c r="S267" s="46" t="s">
        <v>7538</v>
      </c>
      <c r="T267" s="144">
        <v>6.1</v>
      </c>
      <c r="U267" s="46" t="s">
        <v>7539</v>
      </c>
      <c r="V267" s="46"/>
      <c r="W267" s="132" t="s">
        <v>57</v>
      </c>
      <c r="X267" s="144" t="s">
        <v>7540</v>
      </c>
      <c r="Y267" s="144" t="s">
        <v>5178</v>
      </c>
      <c r="Z267" s="144" t="s">
        <v>5244</v>
      </c>
      <c r="AA267" s="47"/>
      <c r="AB267" s="46" t="s">
        <v>7541</v>
      </c>
      <c r="AC267" s="145">
        <v>1</v>
      </c>
      <c r="AD267" s="150" t="s">
        <v>7542</v>
      </c>
    </row>
    <row r="268" spans="1:30" ht="28" x14ac:dyDescent="0.35">
      <c r="A268" s="149" t="s">
        <v>5020</v>
      </c>
      <c r="B268" s="46" t="s">
        <v>15</v>
      </c>
      <c r="C268" s="46" t="s">
        <v>336</v>
      </c>
      <c r="D268" s="48" t="s">
        <v>412</v>
      </c>
      <c r="E268" s="46" t="s">
        <v>7571</v>
      </c>
      <c r="F268" s="131" t="s">
        <v>7572</v>
      </c>
      <c r="G268" s="131">
        <v>639184</v>
      </c>
      <c r="H268" s="142">
        <v>1649</v>
      </c>
      <c r="I268" s="58">
        <v>0.03</v>
      </c>
      <c r="J268" s="143">
        <v>1599.53</v>
      </c>
      <c r="K268" s="46" t="s">
        <v>5243</v>
      </c>
      <c r="L268" s="47"/>
      <c r="M268" s="46"/>
      <c r="N268" s="47" t="s">
        <v>5204</v>
      </c>
      <c r="O268" s="46"/>
      <c r="P268" s="47">
        <v>128</v>
      </c>
      <c r="Q268" s="46"/>
      <c r="R268" s="46" t="s">
        <v>412</v>
      </c>
      <c r="S268" s="46" t="s">
        <v>7538</v>
      </c>
      <c r="T268" s="144">
        <v>6.7</v>
      </c>
      <c r="U268" s="46" t="s">
        <v>7573</v>
      </c>
      <c r="V268" s="46"/>
      <c r="W268" s="132" t="s">
        <v>57</v>
      </c>
      <c r="X268" s="144" t="s">
        <v>7574</v>
      </c>
      <c r="Y268" s="144" t="s">
        <v>5178</v>
      </c>
      <c r="Z268" s="144" t="s">
        <v>5244</v>
      </c>
      <c r="AA268" s="47"/>
      <c r="AB268" s="46" t="s">
        <v>7541</v>
      </c>
      <c r="AC268" s="145">
        <v>1</v>
      </c>
      <c r="AD268" s="150" t="s">
        <v>7542</v>
      </c>
    </row>
    <row r="269" spans="1:30" ht="28" x14ac:dyDescent="0.35">
      <c r="A269" s="149" t="s">
        <v>5020</v>
      </c>
      <c r="B269" s="46" t="s">
        <v>15</v>
      </c>
      <c r="C269" s="46" t="s">
        <v>336</v>
      </c>
      <c r="D269" s="48" t="s">
        <v>412</v>
      </c>
      <c r="E269" s="46" t="s">
        <v>7575</v>
      </c>
      <c r="F269" s="131" t="s">
        <v>7576</v>
      </c>
      <c r="G269" s="131">
        <v>639185</v>
      </c>
      <c r="H269" s="142">
        <v>1649</v>
      </c>
      <c r="I269" s="58">
        <v>0.03</v>
      </c>
      <c r="J269" s="143">
        <v>1599.53</v>
      </c>
      <c r="K269" s="46" t="s">
        <v>5243</v>
      </c>
      <c r="L269" s="47"/>
      <c r="M269" s="46"/>
      <c r="N269" s="47" t="s">
        <v>5204</v>
      </c>
      <c r="O269" s="46"/>
      <c r="P269" s="47">
        <v>128</v>
      </c>
      <c r="Q269" s="46"/>
      <c r="R269" s="46" t="s">
        <v>412</v>
      </c>
      <c r="S269" s="46" t="s">
        <v>7538</v>
      </c>
      <c r="T269" s="144">
        <v>6.7</v>
      </c>
      <c r="U269" s="46" t="s">
        <v>7573</v>
      </c>
      <c r="V269" s="46"/>
      <c r="W269" s="132" t="s">
        <v>57</v>
      </c>
      <c r="X269" s="144" t="s">
        <v>7574</v>
      </c>
      <c r="Y269" s="144" t="s">
        <v>5178</v>
      </c>
      <c r="Z269" s="144" t="s">
        <v>5244</v>
      </c>
      <c r="AA269" s="47"/>
      <c r="AB269" s="46" t="s">
        <v>7541</v>
      </c>
      <c r="AC269" s="145">
        <v>1</v>
      </c>
      <c r="AD269" s="150" t="s">
        <v>7542</v>
      </c>
    </row>
    <row r="270" spans="1:30" ht="28" x14ac:dyDescent="0.35">
      <c r="A270" s="149" t="s">
        <v>5020</v>
      </c>
      <c r="B270" s="46" t="s">
        <v>15</v>
      </c>
      <c r="C270" s="46" t="s">
        <v>336</v>
      </c>
      <c r="D270" s="48" t="s">
        <v>412</v>
      </c>
      <c r="E270" s="46" t="s">
        <v>7577</v>
      </c>
      <c r="F270" s="131" t="s">
        <v>7578</v>
      </c>
      <c r="G270" s="131">
        <v>639186</v>
      </c>
      <c r="H270" s="142">
        <v>1649</v>
      </c>
      <c r="I270" s="58">
        <v>0.03</v>
      </c>
      <c r="J270" s="143">
        <v>1599.53</v>
      </c>
      <c r="K270" s="46" t="s">
        <v>5243</v>
      </c>
      <c r="L270" s="47"/>
      <c r="M270" s="46"/>
      <c r="N270" s="47" t="s">
        <v>5204</v>
      </c>
      <c r="O270" s="46"/>
      <c r="P270" s="47">
        <v>128</v>
      </c>
      <c r="Q270" s="46"/>
      <c r="R270" s="46" t="s">
        <v>412</v>
      </c>
      <c r="S270" s="46" t="s">
        <v>7538</v>
      </c>
      <c r="T270" s="144">
        <v>6.7</v>
      </c>
      <c r="U270" s="46" t="s">
        <v>7573</v>
      </c>
      <c r="V270" s="46"/>
      <c r="W270" s="132" t="s">
        <v>57</v>
      </c>
      <c r="X270" s="144" t="s">
        <v>7574</v>
      </c>
      <c r="Y270" s="144" t="s">
        <v>5178</v>
      </c>
      <c r="Z270" s="144" t="s">
        <v>5244</v>
      </c>
      <c r="AA270" s="47"/>
      <c r="AB270" s="46" t="s">
        <v>7541</v>
      </c>
      <c r="AC270" s="145">
        <v>1</v>
      </c>
      <c r="AD270" s="150" t="s">
        <v>7542</v>
      </c>
    </row>
    <row r="271" spans="1:30" ht="28" x14ac:dyDescent="0.35">
      <c r="A271" s="149" t="s">
        <v>5020</v>
      </c>
      <c r="B271" s="46" t="s">
        <v>15</v>
      </c>
      <c r="C271" s="46" t="s">
        <v>336</v>
      </c>
      <c r="D271" s="48" t="s">
        <v>412</v>
      </c>
      <c r="E271" s="46" t="s">
        <v>7579</v>
      </c>
      <c r="F271" s="131" t="s">
        <v>7580</v>
      </c>
      <c r="G271" s="131">
        <v>639187</v>
      </c>
      <c r="H271" s="142">
        <v>1649</v>
      </c>
      <c r="I271" s="58">
        <v>0.03</v>
      </c>
      <c r="J271" s="143">
        <v>1599.53</v>
      </c>
      <c r="K271" s="46" t="s">
        <v>5243</v>
      </c>
      <c r="L271" s="47"/>
      <c r="M271" s="46"/>
      <c r="N271" s="47" t="s">
        <v>5204</v>
      </c>
      <c r="O271" s="46"/>
      <c r="P271" s="47">
        <v>128</v>
      </c>
      <c r="Q271" s="46"/>
      <c r="R271" s="46" t="s">
        <v>412</v>
      </c>
      <c r="S271" s="46" t="s">
        <v>7538</v>
      </c>
      <c r="T271" s="144">
        <v>6.7</v>
      </c>
      <c r="U271" s="46" t="s">
        <v>7573</v>
      </c>
      <c r="V271" s="46"/>
      <c r="W271" s="132" t="s">
        <v>57</v>
      </c>
      <c r="X271" s="144" t="s">
        <v>7574</v>
      </c>
      <c r="Y271" s="144" t="s">
        <v>5178</v>
      </c>
      <c r="Z271" s="144" t="s">
        <v>5244</v>
      </c>
      <c r="AA271" s="47"/>
      <c r="AB271" s="46" t="s">
        <v>7541</v>
      </c>
      <c r="AC271" s="145">
        <v>1</v>
      </c>
      <c r="AD271" s="150" t="s">
        <v>7542</v>
      </c>
    </row>
    <row r="272" spans="1:30" ht="28" x14ac:dyDescent="0.35">
      <c r="A272" s="149" t="s">
        <v>5020</v>
      </c>
      <c r="B272" s="46" t="s">
        <v>15</v>
      </c>
      <c r="C272" s="46" t="s">
        <v>336</v>
      </c>
      <c r="D272" s="48" t="s">
        <v>412</v>
      </c>
      <c r="E272" s="46" t="s">
        <v>7581</v>
      </c>
      <c r="F272" s="131" t="s">
        <v>7582</v>
      </c>
      <c r="G272" s="131">
        <v>639188</v>
      </c>
      <c r="H272" s="142">
        <v>1649</v>
      </c>
      <c r="I272" s="58">
        <v>0.03</v>
      </c>
      <c r="J272" s="143">
        <v>1599.53</v>
      </c>
      <c r="K272" s="46" t="s">
        <v>5243</v>
      </c>
      <c r="L272" s="47"/>
      <c r="M272" s="46"/>
      <c r="N272" s="47" t="s">
        <v>5204</v>
      </c>
      <c r="O272" s="46"/>
      <c r="P272" s="47">
        <v>128</v>
      </c>
      <c r="Q272" s="46"/>
      <c r="R272" s="46" t="s">
        <v>412</v>
      </c>
      <c r="S272" s="46" t="s">
        <v>7538</v>
      </c>
      <c r="T272" s="144">
        <v>6.7</v>
      </c>
      <c r="U272" s="46" t="s">
        <v>7573</v>
      </c>
      <c r="V272" s="46"/>
      <c r="W272" s="132" t="s">
        <v>57</v>
      </c>
      <c r="X272" s="144" t="s">
        <v>7574</v>
      </c>
      <c r="Y272" s="144" t="s">
        <v>5178</v>
      </c>
      <c r="Z272" s="144" t="s">
        <v>5244</v>
      </c>
      <c r="AA272" s="47"/>
      <c r="AB272" s="46" t="s">
        <v>7541</v>
      </c>
      <c r="AC272" s="145">
        <v>1</v>
      </c>
      <c r="AD272" s="150" t="s">
        <v>7542</v>
      </c>
    </row>
    <row r="273" spans="1:30" ht="28" x14ac:dyDescent="0.35">
      <c r="A273" s="149" t="s">
        <v>5020</v>
      </c>
      <c r="B273" s="46" t="s">
        <v>15</v>
      </c>
      <c r="C273" s="46" t="s">
        <v>336</v>
      </c>
      <c r="D273" s="48" t="s">
        <v>412</v>
      </c>
      <c r="E273" s="46" t="s">
        <v>7583</v>
      </c>
      <c r="F273" s="131" t="s">
        <v>7584</v>
      </c>
      <c r="G273" s="131">
        <v>639189</v>
      </c>
      <c r="H273" s="142">
        <v>1849</v>
      </c>
      <c r="I273" s="58">
        <v>0.03</v>
      </c>
      <c r="J273" s="143">
        <v>1793.53</v>
      </c>
      <c r="K273" s="46" t="s">
        <v>5243</v>
      </c>
      <c r="L273" s="47"/>
      <c r="M273" s="46"/>
      <c r="N273" s="47" t="s">
        <v>5204</v>
      </c>
      <c r="O273" s="46"/>
      <c r="P273" s="47">
        <v>256</v>
      </c>
      <c r="Q273" s="46"/>
      <c r="R273" s="46" t="s">
        <v>412</v>
      </c>
      <c r="S273" s="46" t="s">
        <v>7538</v>
      </c>
      <c r="T273" s="144">
        <v>6.7</v>
      </c>
      <c r="U273" s="46" t="s">
        <v>7573</v>
      </c>
      <c r="V273" s="46"/>
      <c r="W273" s="132" t="s">
        <v>57</v>
      </c>
      <c r="X273" s="144" t="s">
        <v>7574</v>
      </c>
      <c r="Y273" s="144" t="s">
        <v>5178</v>
      </c>
      <c r="Z273" s="144" t="s">
        <v>5244</v>
      </c>
      <c r="AA273" s="47"/>
      <c r="AB273" s="46" t="s">
        <v>7541</v>
      </c>
      <c r="AC273" s="145">
        <v>1</v>
      </c>
      <c r="AD273" s="150" t="s">
        <v>7542</v>
      </c>
    </row>
    <row r="274" spans="1:30" ht="28" x14ac:dyDescent="0.35">
      <c r="A274" s="149" t="s">
        <v>5020</v>
      </c>
      <c r="B274" s="46" t="s">
        <v>15</v>
      </c>
      <c r="C274" s="46" t="s">
        <v>336</v>
      </c>
      <c r="D274" s="48" t="s">
        <v>412</v>
      </c>
      <c r="E274" s="46" t="s">
        <v>7585</v>
      </c>
      <c r="F274" s="131" t="s">
        <v>7586</v>
      </c>
      <c r="G274" s="131">
        <v>639190</v>
      </c>
      <c r="H274" s="142">
        <v>1849</v>
      </c>
      <c r="I274" s="58">
        <v>0.03</v>
      </c>
      <c r="J274" s="143">
        <v>1793.53</v>
      </c>
      <c r="K274" s="46" t="s">
        <v>5243</v>
      </c>
      <c r="L274" s="47"/>
      <c r="M274" s="46"/>
      <c r="N274" s="47" t="s">
        <v>5204</v>
      </c>
      <c r="O274" s="46"/>
      <c r="P274" s="47">
        <v>256</v>
      </c>
      <c r="Q274" s="46"/>
      <c r="R274" s="46" t="s">
        <v>412</v>
      </c>
      <c r="S274" s="46" t="s">
        <v>7538</v>
      </c>
      <c r="T274" s="144">
        <v>6.7</v>
      </c>
      <c r="U274" s="46" t="s">
        <v>7573</v>
      </c>
      <c r="V274" s="46"/>
      <c r="W274" s="132" t="s">
        <v>57</v>
      </c>
      <c r="X274" s="144" t="s">
        <v>7574</v>
      </c>
      <c r="Y274" s="144" t="s">
        <v>5178</v>
      </c>
      <c r="Z274" s="144" t="s">
        <v>5244</v>
      </c>
      <c r="AA274" s="47"/>
      <c r="AB274" s="46" t="s">
        <v>7541</v>
      </c>
      <c r="AC274" s="145">
        <v>1</v>
      </c>
      <c r="AD274" s="150" t="s">
        <v>7542</v>
      </c>
    </row>
    <row r="275" spans="1:30" ht="28" x14ac:dyDescent="0.35">
      <c r="A275" s="149" t="s">
        <v>5020</v>
      </c>
      <c r="B275" s="46" t="s">
        <v>15</v>
      </c>
      <c r="C275" s="46" t="s">
        <v>336</v>
      </c>
      <c r="D275" s="48" t="s">
        <v>412</v>
      </c>
      <c r="E275" s="46" t="s">
        <v>7587</v>
      </c>
      <c r="F275" s="131" t="s">
        <v>7588</v>
      </c>
      <c r="G275" s="131">
        <v>639191</v>
      </c>
      <c r="H275" s="142">
        <v>1849</v>
      </c>
      <c r="I275" s="58">
        <v>0.03</v>
      </c>
      <c r="J275" s="143">
        <v>1793.53</v>
      </c>
      <c r="K275" s="46" t="s">
        <v>5243</v>
      </c>
      <c r="L275" s="47"/>
      <c r="M275" s="46"/>
      <c r="N275" s="47" t="s">
        <v>5204</v>
      </c>
      <c r="O275" s="46"/>
      <c r="P275" s="47">
        <v>256</v>
      </c>
      <c r="Q275" s="46"/>
      <c r="R275" s="46" t="s">
        <v>412</v>
      </c>
      <c r="S275" s="46" t="s">
        <v>7538</v>
      </c>
      <c r="T275" s="144">
        <v>6.7</v>
      </c>
      <c r="U275" s="46" t="s">
        <v>7573</v>
      </c>
      <c r="V275" s="46"/>
      <c r="W275" s="132" t="s">
        <v>57</v>
      </c>
      <c r="X275" s="144" t="s">
        <v>7574</v>
      </c>
      <c r="Y275" s="144" t="s">
        <v>5178</v>
      </c>
      <c r="Z275" s="144" t="s">
        <v>5244</v>
      </c>
      <c r="AA275" s="47"/>
      <c r="AB275" s="46" t="s">
        <v>7541</v>
      </c>
      <c r="AC275" s="145">
        <v>1</v>
      </c>
      <c r="AD275" s="150" t="s">
        <v>7542</v>
      </c>
    </row>
    <row r="276" spans="1:30" ht="28" x14ac:dyDescent="0.35">
      <c r="A276" s="149" t="s">
        <v>5020</v>
      </c>
      <c r="B276" s="46" t="s">
        <v>15</v>
      </c>
      <c r="C276" s="46" t="s">
        <v>336</v>
      </c>
      <c r="D276" s="48" t="s">
        <v>412</v>
      </c>
      <c r="E276" s="46" t="s">
        <v>7589</v>
      </c>
      <c r="F276" s="131" t="s">
        <v>7590</v>
      </c>
      <c r="G276" s="131">
        <v>639192</v>
      </c>
      <c r="H276" s="142">
        <v>1849</v>
      </c>
      <c r="I276" s="58">
        <v>0.03</v>
      </c>
      <c r="J276" s="143">
        <v>1793.53</v>
      </c>
      <c r="K276" s="46" t="s">
        <v>5243</v>
      </c>
      <c r="L276" s="47"/>
      <c r="M276" s="46"/>
      <c r="N276" s="47" t="s">
        <v>5204</v>
      </c>
      <c r="O276" s="46"/>
      <c r="P276" s="47">
        <v>256</v>
      </c>
      <c r="Q276" s="46"/>
      <c r="R276" s="46" t="s">
        <v>412</v>
      </c>
      <c r="S276" s="46" t="s">
        <v>7538</v>
      </c>
      <c r="T276" s="144">
        <v>6.7</v>
      </c>
      <c r="U276" s="46" t="s">
        <v>7573</v>
      </c>
      <c r="V276" s="46"/>
      <c r="W276" s="132" t="s">
        <v>57</v>
      </c>
      <c r="X276" s="144" t="s">
        <v>7574</v>
      </c>
      <c r="Y276" s="144" t="s">
        <v>5178</v>
      </c>
      <c r="Z276" s="144" t="s">
        <v>5244</v>
      </c>
      <c r="AA276" s="47"/>
      <c r="AB276" s="46" t="s">
        <v>7541</v>
      </c>
      <c r="AC276" s="145">
        <v>1</v>
      </c>
      <c r="AD276" s="150" t="s">
        <v>7542</v>
      </c>
    </row>
    <row r="277" spans="1:30" ht="28" x14ac:dyDescent="0.35">
      <c r="A277" s="149" t="s">
        <v>5020</v>
      </c>
      <c r="B277" s="46" t="s">
        <v>15</v>
      </c>
      <c r="C277" s="46" t="s">
        <v>336</v>
      </c>
      <c r="D277" s="48" t="s">
        <v>412</v>
      </c>
      <c r="E277" s="46" t="s">
        <v>7591</v>
      </c>
      <c r="F277" s="131" t="s">
        <v>7592</v>
      </c>
      <c r="G277" s="131">
        <v>639193</v>
      </c>
      <c r="H277" s="142">
        <v>1849</v>
      </c>
      <c r="I277" s="58">
        <v>0.03</v>
      </c>
      <c r="J277" s="143">
        <v>1793.53</v>
      </c>
      <c r="K277" s="46" t="s">
        <v>5243</v>
      </c>
      <c r="L277" s="47"/>
      <c r="M277" s="46"/>
      <c r="N277" s="47" t="s">
        <v>5204</v>
      </c>
      <c r="O277" s="46"/>
      <c r="P277" s="47">
        <v>256</v>
      </c>
      <c r="Q277" s="46"/>
      <c r="R277" s="46" t="s">
        <v>412</v>
      </c>
      <c r="S277" s="46" t="s">
        <v>7538</v>
      </c>
      <c r="T277" s="144">
        <v>6.7</v>
      </c>
      <c r="U277" s="46" t="s">
        <v>7573</v>
      </c>
      <c r="V277" s="46"/>
      <c r="W277" s="132" t="s">
        <v>57</v>
      </c>
      <c r="X277" s="144" t="s">
        <v>7574</v>
      </c>
      <c r="Y277" s="144" t="s">
        <v>5178</v>
      </c>
      <c r="Z277" s="144" t="s">
        <v>5244</v>
      </c>
      <c r="AA277" s="47"/>
      <c r="AB277" s="46" t="s">
        <v>7541</v>
      </c>
      <c r="AC277" s="145">
        <v>1</v>
      </c>
      <c r="AD277" s="150" t="s">
        <v>7542</v>
      </c>
    </row>
    <row r="278" spans="1:30" ht="28" x14ac:dyDescent="0.35">
      <c r="A278" s="149" t="s">
        <v>5020</v>
      </c>
      <c r="B278" s="46" t="s">
        <v>15</v>
      </c>
      <c r="C278" s="46" t="s">
        <v>336</v>
      </c>
      <c r="D278" s="48" t="s">
        <v>412</v>
      </c>
      <c r="E278" s="46" t="s">
        <v>7593</v>
      </c>
      <c r="F278" s="131" t="s">
        <v>7594</v>
      </c>
      <c r="G278" s="131">
        <v>639195</v>
      </c>
      <c r="H278" s="142">
        <v>2199</v>
      </c>
      <c r="I278" s="58">
        <v>0.03</v>
      </c>
      <c r="J278" s="143">
        <v>2133.0300000000002</v>
      </c>
      <c r="K278" s="46" t="s">
        <v>5243</v>
      </c>
      <c r="L278" s="47"/>
      <c r="M278" s="46"/>
      <c r="N278" s="47" t="s">
        <v>5204</v>
      </c>
      <c r="O278" s="46"/>
      <c r="P278" s="47">
        <v>512</v>
      </c>
      <c r="Q278" s="46"/>
      <c r="R278" s="46" t="s">
        <v>412</v>
      </c>
      <c r="S278" s="46" t="s">
        <v>7538</v>
      </c>
      <c r="T278" s="144">
        <v>6.7</v>
      </c>
      <c r="U278" s="46" t="s">
        <v>7573</v>
      </c>
      <c r="V278" s="46"/>
      <c r="W278" s="132" t="s">
        <v>57</v>
      </c>
      <c r="X278" s="144" t="s">
        <v>7574</v>
      </c>
      <c r="Y278" s="144" t="s">
        <v>5178</v>
      </c>
      <c r="Z278" s="144" t="s">
        <v>5244</v>
      </c>
      <c r="AA278" s="47"/>
      <c r="AB278" s="46" t="s">
        <v>7541</v>
      </c>
      <c r="AC278" s="145">
        <v>1</v>
      </c>
      <c r="AD278" s="150" t="s">
        <v>7542</v>
      </c>
    </row>
    <row r="279" spans="1:30" ht="28" x14ac:dyDescent="0.35">
      <c r="A279" s="149" t="s">
        <v>5020</v>
      </c>
      <c r="B279" s="46" t="s">
        <v>15</v>
      </c>
      <c r="C279" s="46" t="s">
        <v>336</v>
      </c>
      <c r="D279" s="48" t="s">
        <v>412</v>
      </c>
      <c r="E279" s="46" t="s">
        <v>7595</v>
      </c>
      <c r="F279" s="131" t="s">
        <v>7596</v>
      </c>
      <c r="G279" s="131">
        <v>639196</v>
      </c>
      <c r="H279" s="142">
        <v>2199</v>
      </c>
      <c r="I279" s="58">
        <v>0.03</v>
      </c>
      <c r="J279" s="143">
        <v>2133.0300000000002</v>
      </c>
      <c r="K279" s="46" t="s">
        <v>5243</v>
      </c>
      <c r="L279" s="47"/>
      <c r="M279" s="46"/>
      <c r="N279" s="47" t="s">
        <v>5204</v>
      </c>
      <c r="O279" s="46"/>
      <c r="P279" s="47">
        <v>512</v>
      </c>
      <c r="Q279" s="46"/>
      <c r="R279" s="46" t="s">
        <v>412</v>
      </c>
      <c r="S279" s="46" t="s">
        <v>7538</v>
      </c>
      <c r="T279" s="144">
        <v>6.7</v>
      </c>
      <c r="U279" s="46" t="s">
        <v>7573</v>
      </c>
      <c r="V279" s="46"/>
      <c r="W279" s="132" t="s">
        <v>57</v>
      </c>
      <c r="X279" s="144" t="s">
        <v>7574</v>
      </c>
      <c r="Y279" s="144" t="s">
        <v>5178</v>
      </c>
      <c r="Z279" s="144" t="s">
        <v>5244</v>
      </c>
      <c r="AA279" s="47"/>
      <c r="AB279" s="46" t="s">
        <v>7541</v>
      </c>
      <c r="AC279" s="145">
        <v>1</v>
      </c>
      <c r="AD279" s="150" t="s">
        <v>7542</v>
      </c>
    </row>
    <row r="280" spans="1:30" ht="28" x14ac:dyDescent="0.35">
      <c r="A280" s="149" t="s">
        <v>5020</v>
      </c>
      <c r="B280" s="46" t="s">
        <v>15</v>
      </c>
      <c r="C280" s="46" t="s">
        <v>336</v>
      </c>
      <c r="D280" s="48" t="s">
        <v>412</v>
      </c>
      <c r="E280" s="46" t="s">
        <v>7597</v>
      </c>
      <c r="F280" s="131" t="s">
        <v>7598</v>
      </c>
      <c r="G280" s="131">
        <v>639197</v>
      </c>
      <c r="H280" s="142">
        <v>2199</v>
      </c>
      <c r="I280" s="58">
        <v>0.03</v>
      </c>
      <c r="J280" s="143">
        <v>2133.0300000000002</v>
      </c>
      <c r="K280" s="46" t="s">
        <v>5243</v>
      </c>
      <c r="L280" s="47"/>
      <c r="M280" s="46"/>
      <c r="N280" s="47" t="s">
        <v>5204</v>
      </c>
      <c r="O280" s="46"/>
      <c r="P280" s="47">
        <v>512</v>
      </c>
      <c r="Q280" s="46"/>
      <c r="R280" s="46" t="s">
        <v>412</v>
      </c>
      <c r="S280" s="46" t="s">
        <v>7538</v>
      </c>
      <c r="T280" s="144">
        <v>6.7</v>
      </c>
      <c r="U280" s="46" t="s">
        <v>7573</v>
      </c>
      <c r="V280" s="46"/>
      <c r="W280" s="132" t="s">
        <v>57</v>
      </c>
      <c r="X280" s="144" t="s">
        <v>7574</v>
      </c>
      <c r="Y280" s="144" t="s">
        <v>5178</v>
      </c>
      <c r="Z280" s="144" t="s">
        <v>5244</v>
      </c>
      <c r="AA280" s="47"/>
      <c r="AB280" s="46" t="s">
        <v>7541</v>
      </c>
      <c r="AC280" s="145">
        <v>1</v>
      </c>
      <c r="AD280" s="150" t="s">
        <v>7542</v>
      </c>
    </row>
    <row r="281" spans="1:30" ht="28" x14ac:dyDescent="0.35">
      <c r="A281" s="149" t="s">
        <v>5020</v>
      </c>
      <c r="B281" s="46" t="s">
        <v>15</v>
      </c>
      <c r="C281" s="46" t="s">
        <v>336</v>
      </c>
      <c r="D281" s="48" t="s">
        <v>412</v>
      </c>
      <c r="E281" s="46" t="s">
        <v>7599</v>
      </c>
      <c r="F281" s="131" t="s">
        <v>7600</v>
      </c>
      <c r="G281" s="131">
        <v>639198</v>
      </c>
      <c r="H281" s="142">
        <v>2199</v>
      </c>
      <c r="I281" s="58">
        <v>0.03</v>
      </c>
      <c r="J281" s="143">
        <v>2133.0300000000002</v>
      </c>
      <c r="K281" s="46" t="s">
        <v>5243</v>
      </c>
      <c r="L281" s="47"/>
      <c r="M281" s="46"/>
      <c r="N281" s="47" t="s">
        <v>5204</v>
      </c>
      <c r="O281" s="46"/>
      <c r="P281" s="47">
        <v>512</v>
      </c>
      <c r="Q281" s="46"/>
      <c r="R281" s="46" t="s">
        <v>412</v>
      </c>
      <c r="S281" s="46" t="s">
        <v>7538</v>
      </c>
      <c r="T281" s="144">
        <v>6.7</v>
      </c>
      <c r="U281" s="46" t="s">
        <v>7573</v>
      </c>
      <c r="V281" s="46"/>
      <c r="W281" s="132" t="s">
        <v>57</v>
      </c>
      <c r="X281" s="144" t="s">
        <v>7574</v>
      </c>
      <c r="Y281" s="144" t="s">
        <v>5178</v>
      </c>
      <c r="Z281" s="144" t="s">
        <v>5244</v>
      </c>
      <c r="AA281" s="47"/>
      <c r="AB281" s="46" t="s">
        <v>7541</v>
      </c>
      <c r="AC281" s="145">
        <v>1</v>
      </c>
      <c r="AD281" s="150" t="s">
        <v>7542</v>
      </c>
    </row>
    <row r="282" spans="1:30" ht="28" x14ac:dyDescent="0.35">
      <c r="A282" s="149" t="s">
        <v>5020</v>
      </c>
      <c r="B282" s="46" t="s">
        <v>15</v>
      </c>
      <c r="C282" s="46" t="s">
        <v>336</v>
      </c>
      <c r="D282" s="48" t="s">
        <v>412</v>
      </c>
      <c r="E282" s="46" t="s">
        <v>7601</v>
      </c>
      <c r="F282" s="131" t="s">
        <v>7602</v>
      </c>
      <c r="G282" s="131">
        <v>639199</v>
      </c>
      <c r="H282" s="142">
        <v>2199</v>
      </c>
      <c r="I282" s="58">
        <v>0.03</v>
      </c>
      <c r="J282" s="143">
        <v>2133.0300000000002</v>
      </c>
      <c r="K282" s="46" t="s">
        <v>5243</v>
      </c>
      <c r="L282" s="47"/>
      <c r="M282" s="46"/>
      <c r="N282" s="47" t="s">
        <v>5204</v>
      </c>
      <c r="O282" s="46"/>
      <c r="P282" s="47">
        <v>512</v>
      </c>
      <c r="Q282" s="46"/>
      <c r="R282" s="46" t="s">
        <v>412</v>
      </c>
      <c r="S282" s="46" t="s">
        <v>7538</v>
      </c>
      <c r="T282" s="144">
        <v>6.7</v>
      </c>
      <c r="U282" s="46" t="s">
        <v>7573</v>
      </c>
      <c r="V282" s="46"/>
      <c r="W282" s="132" t="s">
        <v>57</v>
      </c>
      <c r="X282" s="144" t="s">
        <v>7574</v>
      </c>
      <c r="Y282" s="144" t="s">
        <v>5178</v>
      </c>
      <c r="Z282" s="144" t="s">
        <v>5244</v>
      </c>
      <c r="AA282" s="47"/>
      <c r="AB282" s="46" t="s">
        <v>7541</v>
      </c>
      <c r="AC282" s="145">
        <v>1</v>
      </c>
      <c r="AD282" s="150" t="s">
        <v>7542</v>
      </c>
    </row>
    <row r="283" spans="1:30" ht="28" x14ac:dyDescent="0.35">
      <c r="A283" s="149" t="s">
        <v>5020</v>
      </c>
      <c r="B283" s="46" t="s">
        <v>15</v>
      </c>
      <c r="C283" s="46" t="s">
        <v>336</v>
      </c>
      <c r="D283" s="48" t="s">
        <v>412</v>
      </c>
      <c r="E283" s="46" t="s">
        <v>7603</v>
      </c>
      <c r="F283" s="131" t="s">
        <v>7604</v>
      </c>
      <c r="G283" s="131">
        <v>639200</v>
      </c>
      <c r="H283" s="142">
        <v>1849</v>
      </c>
      <c r="I283" s="58">
        <v>0.03</v>
      </c>
      <c r="J283" s="143">
        <v>1793.53</v>
      </c>
      <c r="K283" s="46" t="s">
        <v>5243</v>
      </c>
      <c r="L283" s="47"/>
      <c r="M283" s="46"/>
      <c r="N283" s="47" t="s">
        <v>5204</v>
      </c>
      <c r="O283" s="46"/>
      <c r="P283" s="47">
        <v>128</v>
      </c>
      <c r="Q283" s="46"/>
      <c r="R283" s="46" t="s">
        <v>412</v>
      </c>
      <c r="S283" s="46" t="s">
        <v>7538</v>
      </c>
      <c r="T283" s="144">
        <v>6.1</v>
      </c>
      <c r="U283" s="46" t="s">
        <v>7539</v>
      </c>
      <c r="V283" s="46"/>
      <c r="W283" s="132" t="s">
        <v>57</v>
      </c>
      <c r="X283" s="144" t="s">
        <v>7605</v>
      </c>
      <c r="Y283" s="144" t="s">
        <v>5178</v>
      </c>
      <c r="Z283" s="144" t="s">
        <v>5244</v>
      </c>
      <c r="AA283" s="47"/>
      <c r="AB283" s="46" t="s">
        <v>7541</v>
      </c>
      <c r="AC283" s="145">
        <v>1</v>
      </c>
      <c r="AD283" s="150" t="s">
        <v>7606</v>
      </c>
    </row>
    <row r="284" spans="1:30" ht="28" x14ac:dyDescent="0.35">
      <c r="A284" s="149" t="s">
        <v>5020</v>
      </c>
      <c r="B284" s="46" t="s">
        <v>15</v>
      </c>
      <c r="C284" s="46" t="s">
        <v>336</v>
      </c>
      <c r="D284" s="48" t="s">
        <v>412</v>
      </c>
      <c r="E284" s="46" t="s">
        <v>7607</v>
      </c>
      <c r="F284" s="131" t="s">
        <v>7608</v>
      </c>
      <c r="G284" s="131">
        <v>639203</v>
      </c>
      <c r="H284" s="142">
        <v>1849</v>
      </c>
      <c r="I284" s="58">
        <v>0.03</v>
      </c>
      <c r="J284" s="143">
        <v>1793.53</v>
      </c>
      <c r="K284" s="46" t="s">
        <v>5243</v>
      </c>
      <c r="L284" s="47"/>
      <c r="M284" s="46"/>
      <c r="N284" s="47" t="s">
        <v>5204</v>
      </c>
      <c r="O284" s="46"/>
      <c r="P284" s="47">
        <v>128</v>
      </c>
      <c r="Q284" s="46"/>
      <c r="R284" s="46" t="s">
        <v>412</v>
      </c>
      <c r="S284" s="46" t="s">
        <v>7538</v>
      </c>
      <c r="T284" s="144">
        <v>6.1</v>
      </c>
      <c r="U284" s="46" t="s">
        <v>7539</v>
      </c>
      <c r="V284" s="46"/>
      <c r="W284" s="132" t="s">
        <v>57</v>
      </c>
      <c r="X284" s="144" t="s">
        <v>7605</v>
      </c>
      <c r="Y284" s="144" t="s">
        <v>5178</v>
      </c>
      <c r="Z284" s="144" t="s">
        <v>5244</v>
      </c>
      <c r="AA284" s="47"/>
      <c r="AB284" s="46" t="s">
        <v>7541</v>
      </c>
      <c r="AC284" s="145">
        <v>1</v>
      </c>
      <c r="AD284" s="150" t="s">
        <v>7606</v>
      </c>
    </row>
    <row r="285" spans="1:30" ht="28" x14ac:dyDescent="0.35">
      <c r="A285" s="149" t="s">
        <v>5020</v>
      </c>
      <c r="B285" s="46" t="s">
        <v>15</v>
      </c>
      <c r="C285" s="46" t="s">
        <v>336</v>
      </c>
      <c r="D285" s="48" t="s">
        <v>412</v>
      </c>
      <c r="E285" s="46" t="s">
        <v>7609</v>
      </c>
      <c r="F285" s="131" t="s">
        <v>7610</v>
      </c>
      <c r="G285" s="131">
        <v>639204</v>
      </c>
      <c r="H285" s="142">
        <v>1849</v>
      </c>
      <c r="I285" s="58">
        <v>0.03</v>
      </c>
      <c r="J285" s="143">
        <v>1793.53</v>
      </c>
      <c r="K285" s="46" t="s">
        <v>5243</v>
      </c>
      <c r="L285" s="47"/>
      <c r="M285" s="46"/>
      <c r="N285" s="47" t="s">
        <v>5204</v>
      </c>
      <c r="O285" s="46"/>
      <c r="P285" s="47">
        <v>128</v>
      </c>
      <c r="Q285" s="46"/>
      <c r="R285" s="46" t="s">
        <v>412</v>
      </c>
      <c r="S285" s="46" t="s">
        <v>7538</v>
      </c>
      <c r="T285" s="144">
        <v>6.1</v>
      </c>
      <c r="U285" s="46" t="s">
        <v>7539</v>
      </c>
      <c r="V285" s="46"/>
      <c r="W285" s="132" t="s">
        <v>57</v>
      </c>
      <c r="X285" s="144" t="s">
        <v>7605</v>
      </c>
      <c r="Y285" s="144" t="s">
        <v>5178</v>
      </c>
      <c r="Z285" s="144" t="s">
        <v>5244</v>
      </c>
      <c r="AA285" s="47"/>
      <c r="AB285" s="46" t="s">
        <v>7541</v>
      </c>
      <c r="AC285" s="145">
        <v>1</v>
      </c>
      <c r="AD285" s="150" t="s">
        <v>7606</v>
      </c>
    </row>
    <row r="286" spans="1:30" ht="28" x14ac:dyDescent="0.35">
      <c r="A286" s="149" t="s">
        <v>5020</v>
      </c>
      <c r="B286" s="46" t="s">
        <v>15</v>
      </c>
      <c r="C286" s="46" t="s">
        <v>336</v>
      </c>
      <c r="D286" s="48" t="s">
        <v>412</v>
      </c>
      <c r="E286" s="46" t="s">
        <v>7611</v>
      </c>
      <c r="F286" s="131" t="s">
        <v>7612</v>
      </c>
      <c r="G286" s="131">
        <v>639205</v>
      </c>
      <c r="H286" s="142">
        <v>1849</v>
      </c>
      <c r="I286" s="58">
        <v>0.03</v>
      </c>
      <c r="J286" s="143">
        <v>1793.53</v>
      </c>
      <c r="K286" s="46" t="s">
        <v>5243</v>
      </c>
      <c r="L286" s="47"/>
      <c r="M286" s="46"/>
      <c r="N286" s="47" t="s">
        <v>5204</v>
      </c>
      <c r="O286" s="46"/>
      <c r="P286" s="47">
        <v>128</v>
      </c>
      <c r="Q286" s="46"/>
      <c r="R286" s="46" t="s">
        <v>412</v>
      </c>
      <c r="S286" s="46" t="s">
        <v>7538</v>
      </c>
      <c r="T286" s="144">
        <v>6.1</v>
      </c>
      <c r="U286" s="46" t="s">
        <v>7539</v>
      </c>
      <c r="V286" s="46"/>
      <c r="W286" s="132" t="s">
        <v>57</v>
      </c>
      <c r="X286" s="144" t="s">
        <v>7605</v>
      </c>
      <c r="Y286" s="144" t="s">
        <v>5178</v>
      </c>
      <c r="Z286" s="144" t="s">
        <v>5244</v>
      </c>
      <c r="AA286" s="47"/>
      <c r="AB286" s="46" t="s">
        <v>7541</v>
      </c>
      <c r="AC286" s="145">
        <v>1</v>
      </c>
      <c r="AD286" s="150" t="s">
        <v>7606</v>
      </c>
    </row>
    <row r="287" spans="1:30" ht="28" x14ac:dyDescent="0.35">
      <c r="A287" s="149" t="s">
        <v>5020</v>
      </c>
      <c r="B287" s="46" t="s">
        <v>15</v>
      </c>
      <c r="C287" s="46" t="s">
        <v>336</v>
      </c>
      <c r="D287" s="48" t="s">
        <v>412</v>
      </c>
      <c r="E287" s="46" t="s">
        <v>7613</v>
      </c>
      <c r="F287" s="131" t="s">
        <v>7614</v>
      </c>
      <c r="G287" s="131">
        <v>639206</v>
      </c>
      <c r="H287" s="142">
        <v>2049</v>
      </c>
      <c r="I287" s="58">
        <v>0.03</v>
      </c>
      <c r="J287" s="143">
        <v>1987.53</v>
      </c>
      <c r="K287" s="46" t="s">
        <v>5243</v>
      </c>
      <c r="L287" s="47"/>
      <c r="M287" s="46"/>
      <c r="N287" s="47" t="s">
        <v>5204</v>
      </c>
      <c r="O287" s="46"/>
      <c r="P287" s="47">
        <v>256</v>
      </c>
      <c r="Q287" s="46"/>
      <c r="R287" s="46" t="s">
        <v>412</v>
      </c>
      <c r="S287" s="46" t="s">
        <v>7538</v>
      </c>
      <c r="T287" s="144">
        <v>6.1</v>
      </c>
      <c r="U287" s="46" t="s">
        <v>7539</v>
      </c>
      <c r="V287" s="46"/>
      <c r="W287" s="132" t="s">
        <v>57</v>
      </c>
      <c r="X287" s="144" t="s">
        <v>7605</v>
      </c>
      <c r="Y287" s="144" t="s">
        <v>5178</v>
      </c>
      <c r="Z287" s="144" t="s">
        <v>5244</v>
      </c>
      <c r="AA287" s="47"/>
      <c r="AB287" s="46" t="s">
        <v>7541</v>
      </c>
      <c r="AC287" s="145">
        <v>1</v>
      </c>
      <c r="AD287" s="150" t="s">
        <v>7606</v>
      </c>
    </row>
    <row r="288" spans="1:30" ht="28" x14ac:dyDescent="0.35">
      <c r="A288" s="149" t="s">
        <v>5020</v>
      </c>
      <c r="B288" s="46" t="s">
        <v>15</v>
      </c>
      <c r="C288" s="46" t="s">
        <v>336</v>
      </c>
      <c r="D288" s="48" t="s">
        <v>412</v>
      </c>
      <c r="E288" s="46" t="s">
        <v>7615</v>
      </c>
      <c r="F288" s="131" t="s">
        <v>7616</v>
      </c>
      <c r="G288" s="131">
        <v>639207</v>
      </c>
      <c r="H288" s="142">
        <v>2049</v>
      </c>
      <c r="I288" s="58">
        <v>0.03</v>
      </c>
      <c r="J288" s="143">
        <v>1987.53</v>
      </c>
      <c r="K288" s="46" t="s">
        <v>5243</v>
      </c>
      <c r="L288" s="47"/>
      <c r="M288" s="46"/>
      <c r="N288" s="47" t="s">
        <v>5204</v>
      </c>
      <c r="O288" s="46"/>
      <c r="P288" s="47">
        <v>256</v>
      </c>
      <c r="Q288" s="46"/>
      <c r="R288" s="46" t="s">
        <v>412</v>
      </c>
      <c r="S288" s="46" t="s">
        <v>7538</v>
      </c>
      <c r="T288" s="144">
        <v>6.1</v>
      </c>
      <c r="U288" s="46" t="s">
        <v>7539</v>
      </c>
      <c r="V288" s="46"/>
      <c r="W288" s="132" t="s">
        <v>57</v>
      </c>
      <c r="X288" s="144" t="s">
        <v>7605</v>
      </c>
      <c r="Y288" s="144" t="s">
        <v>5178</v>
      </c>
      <c r="Z288" s="144" t="s">
        <v>5244</v>
      </c>
      <c r="AA288" s="47"/>
      <c r="AB288" s="46" t="s">
        <v>7541</v>
      </c>
      <c r="AC288" s="145">
        <v>1</v>
      </c>
      <c r="AD288" s="150" t="s">
        <v>7606</v>
      </c>
    </row>
    <row r="289" spans="1:30" ht="28" x14ac:dyDescent="0.35">
      <c r="A289" s="149" t="s">
        <v>5020</v>
      </c>
      <c r="B289" s="46" t="s">
        <v>15</v>
      </c>
      <c r="C289" s="46" t="s">
        <v>336</v>
      </c>
      <c r="D289" s="48" t="s">
        <v>412</v>
      </c>
      <c r="E289" s="46" t="s">
        <v>7617</v>
      </c>
      <c r="F289" s="131" t="s">
        <v>7618</v>
      </c>
      <c r="G289" s="131">
        <v>639208</v>
      </c>
      <c r="H289" s="142">
        <v>2049</v>
      </c>
      <c r="I289" s="58">
        <v>0.03</v>
      </c>
      <c r="J289" s="143">
        <v>1987.53</v>
      </c>
      <c r="K289" s="46" t="s">
        <v>5243</v>
      </c>
      <c r="L289" s="47"/>
      <c r="M289" s="46"/>
      <c r="N289" s="47" t="s">
        <v>5204</v>
      </c>
      <c r="O289" s="46"/>
      <c r="P289" s="47">
        <v>256</v>
      </c>
      <c r="Q289" s="46"/>
      <c r="R289" s="46" t="s">
        <v>412</v>
      </c>
      <c r="S289" s="46" t="s">
        <v>7538</v>
      </c>
      <c r="T289" s="144">
        <v>6.1</v>
      </c>
      <c r="U289" s="46" t="s">
        <v>7539</v>
      </c>
      <c r="V289" s="46"/>
      <c r="W289" s="132" t="s">
        <v>57</v>
      </c>
      <c r="X289" s="144" t="s">
        <v>7605</v>
      </c>
      <c r="Y289" s="144" t="s">
        <v>5178</v>
      </c>
      <c r="Z289" s="144" t="s">
        <v>5244</v>
      </c>
      <c r="AA289" s="47"/>
      <c r="AB289" s="46" t="s">
        <v>7541</v>
      </c>
      <c r="AC289" s="145">
        <v>1</v>
      </c>
      <c r="AD289" s="150" t="s">
        <v>7606</v>
      </c>
    </row>
    <row r="290" spans="1:30" ht="28" x14ac:dyDescent="0.35">
      <c r="A290" s="149" t="s">
        <v>5020</v>
      </c>
      <c r="B290" s="46" t="s">
        <v>15</v>
      </c>
      <c r="C290" s="46" t="s">
        <v>336</v>
      </c>
      <c r="D290" s="48" t="s">
        <v>412</v>
      </c>
      <c r="E290" s="46" t="s">
        <v>7619</v>
      </c>
      <c r="F290" s="131" t="s">
        <v>7620</v>
      </c>
      <c r="G290" s="131">
        <v>639209</v>
      </c>
      <c r="H290" s="142">
        <v>2049</v>
      </c>
      <c r="I290" s="58">
        <v>0.03</v>
      </c>
      <c r="J290" s="143">
        <v>1987.53</v>
      </c>
      <c r="K290" s="46" t="s">
        <v>5243</v>
      </c>
      <c r="L290" s="47"/>
      <c r="M290" s="46"/>
      <c r="N290" s="47" t="s">
        <v>5204</v>
      </c>
      <c r="O290" s="46"/>
      <c r="P290" s="47">
        <v>256</v>
      </c>
      <c r="Q290" s="46"/>
      <c r="R290" s="46" t="s">
        <v>412</v>
      </c>
      <c r="S290" s="46" t="s">
        <v>7538</v>
      </c>
      <c r="T290" s="144">
        <v>6.1</v>
      </c>
      <c r="U290" s="46" t="s">
        <v>7539</v>
      </c>
      <c r="V290" s="46"/>
      <c r="W290" s="132" t="s">
        <v>57</v>
      </c>
      <c r="X290" s="144" t="s">
        <v>7605</v>
      </c>
      <c r="Y290" s="144" t="s">
        <v>5178</v>
      </c>
      <c r="Z290" s="144" t="s">
        <v>5244</v>
      </c>
      <c r="AA290" s="47"/>
      <c r="AB290" s="46" t="s">
        <v>7541</v>
      </c>
      <c r="AC290" s="145">
        <v>1</v>
      </c>
      <c r="AD290" s="150" t="s">
        <v>7606</v>
      </c>
    </row>
    <row r="291" spans="1:30" ht="28" x14ac:dyDescent="0.35">
      <c r="A291" s="149" t="s">
        <v>5020</v>
      </c>
      <c r="B291" s="46" t="s">
        <v>15</v>
      </c>
      <c r="C291" s="46" t="s">
        <v>336</v>
      </c>
      <c r="D291" s="48" t="s">
        <v>412</v>
      </c>
      <c r="E291" s="46" t="s">
        <v>7621</v>
      </c>
      <c r="F291" s="131" t="s">
        <v>7622</v>
      </c>
      <c r="G291" s="131">
        <v>639210</v>
      </c>
      <c r="H291" s="142">
        <v>2399</v>
      </c>
      <c r="I291" s="58">
        <v>0.03</v>
      </c>
      <c r="J291" s="143">
        <v>2327.0300000000002</v>
      </c>
      <c r="K291" s="46" t="s">
        <v>5243</v>
      </c>
      <c r="L291" s="47"/>
      <c r="M291" s="46"/>
      <c r="N291" s="47" t="s">
        <v>5204</v>
      </c>
      <c r="O291" s="46"/>
      <c r="P291" s="47">
        <v>512</v>
      </c>
      <c r="Q291" s="46"/>
      <c r="R291" s="46" t="s">
        <v>412</v>
      </c>
      <c r="S291" s="46" t="s">
        <v>7538</v>
      </c>
      <c r="T291" s="144">
        <v>6.1</v>
      </c>
      <c r="U291" s="46" t="s">
        <v>7539</v>
      </c>
      <c r="V291" s="46"/>
      <c r="W291" s="132" t="s">
        <v>57</v>
      </c>
      <c r="X291" s="144" t="s">
        <v>7605</v>
      </c>
      <c r="Y291" s="144" t="s">
        <v>5178</v>
      </c>
      <c r="Z291" s="144" t="s">
        <v>5244</v>
      </c>
      <c r="AA291" s="47"/>
      <c r="AB291" s="46" t="s">
        <v>7541</v>
      </c>
      <c r="AC291" s="145">
        <v>1</v>
      </c>
      <c r="AD291" s="150" t="s">
        <v>7606</v>
      </c>
    </row>
    <row r="292" spans="1:30" ht="28" x14ac:dyDescent="0.35">
      <c r="A292" s="149" t="s">
        <v>5020</v>
      </c>
      <c r="B292" s="46" t="s">
        <v>15</v>
      </c>
      <c r="C292" s="46" t="s">
        <v>336</v>
      </c>
      <c r="D292" s="48" t="s">
        <v>412</v>
      </c>
      <c r="E292" s="46" t="s">
        <v>7623</v>
      </c>
      <c r="F292" s="131" t="s">
        <v>7624</v>
      </c>
      <c r="G292" s="131">
        <v>639211</v>
      </c>
      <c r="H292" s="142">
        <v>2399</v>
      </c>
      <c r="I292" s="58">
        <v>0.03</v>
      </c>
      <c r="J292" s="143">
        <v>2327.0300000000002</v>
      </c>
      <c r="K292" s="46" t="s">
        <v>5243</v>
      </c>
      <c r="L292" s="47"/>
      <c r="M292" s="46"/>
      <c r="N292" s="47" t="s">
        <v>5204</v>
      </c>
      <c r="O292" s="46"/>
      <c r="P292" s="47">
        <v>512</v>
      </c>
      <c r="Q292" s="46"/>
      <c r="R292" s="46" t="s">
        <v>412</v>
      </c>
      <c r="S292" s="46" t="s">
        <v>7538</v>
      </c>
      <c r="T292" s="144">
        <v>6.1</v>
      </c>
      <c r="U292" s="46" t="s">
        <v>7539</v>
      </c>
      <c r="V292" s="46"/>
      <c r="W292" s="132" t="s">
        <v>57</v>
      </c>
      <c r="X292" s="144" t="s">
        <v>7605</v>
      </c>
      <c r="Y292" s="144" t="s">
        <v>5178</v>
      </c>
      <c r="Z292" s="144" t="s">
        <v>5244</v>
      </c>
      <c r="AA292" s="47"/>
      <c r="AB292" s="46" t="s">
        <v>7541</v>
      </c>
      <c r="AC292" s="145">
        <v>1</v>
      </c>
      <c r="AD292" s="150" t="s">
        <v>7606</v>
      </c>
    </row>
    <row r="293" spans="1:30" ht="28" x14ac:dyDescent="0.35">
      <c r="A293" s="149" t="s">
        <v>5020</v>
      </c>
      <c r="B293" s="46" t="s">
        <v>15</v>
      </c>
      <c r="C293" s="46" t="s">
        <v>336</v>
      </c>
      <c r="D293" s="48" t="s">
        <v>412</v>
      </c>
      <c r="E293" s="46" t="s">
        <v>7625</v>
      </c>
      <c r="F293" s="131" t="s">
        <v>7626</v>
      </c>
      <c r="G293" s="131">
        <v>639212</v>
      </c>
      <c r="H293" s="142">
        <v>2399</v>
      </c>
      <c r="I293" s="58">
        <v>0.03</v>
      </c>
      <c r="J293" s="143">
        <v>2327.0300000000002</v>
      </c>
      <c r="K293" s="46" t="s">
        <v>5243</v>
      </c>
      <c r="L293" s="47"/>
      <c r="M293" s="46"/>
      <c r="N293" s="47" t="s">
        <v>5204</v>
      </c>
      <c r="O293" s="46"/>
      <c r="P293" s="47">
        <v>512</v>
      </c>
      <c r="Q293" s="46"/>
      <c r="R293" s="46" t="s">
        <v>412</v>
      </c>
      <c r="S293" s="46" t="s">
        <v>7538</v>
      </c>
      <c r="T293" s="144">
        <v>6.1</v>
      </c>
      <c r="U293" s="46" t="s">
        <v>7539</v>
      </c>
      <c r="V293" s="46"/>
      <c r="W293" s="132" t="s">
        <v>57</v>
      </c>
      <c r="X293" s="144" t="s">
        <v>7605</v>
      </c>
      <c r="Y293" s="144" t="s">
        <v>5178</v>
      </c>
      <c r="Z293" s="144" t="s">
        <v>5244</v>
      </c>
      <c r="AA293" s="47"/>
      <c r="AB293" s="46" t="s">
        <v>7541</v>
      </c>
      <c r="AC293" s="145">
        <v>1</v>
      </c>
      <c r="AD293" s="150" t="s">
        <v>7606</v>
      </c>
    </row>
    <row r="294" spans="1:30" ht="28" x14ac:dyDescent="0.35">
      <c r="A294" s="149" t="s">
        <v>5020</v>
      </c>
      <c r="B294" s="46" t="s">
        <v>15</v>
      </c>
      <c r="C294" s="46" t="s">
        <v>336</v>
      </c>
      <c r="D294" s="48" t="s">
        <v>412</v>
      </c>
      <c r="E294" s="46" t="s">
        <v>7627</v>
      </c>
      <c r="F294" s="131" t="s">
        <v>7628</v>
      </c>
      <c r="G294" s="131">
        <v>639213</v>
      </c>
      <c r="H294" s="142">
        <v>2399</v>
      </c>
      <c r="I294" s="58">
        <v>0.03</v>
      </c>
      <c r="J294" s="143">
        <v>2327.0300000000002</v>
      </c>
      <c r="K294" s="46" t="s">
        <v>5243</v>
      </c>
      <c r="L294" s="47"/>
      <c r="M294" s="46"/>
      <c r="N294" s="47" t="s">
        <v>5204</v>
      </c>
      <c r="O294" s="46"/>
      <c r="P294" s="47">
        <v>512</v>
      </c>
      <c r="Q294" s="46"/>
      <c r="R294" s="46" t="s">
        <v>412</v>
      </c>
      <c r="S294" s="46" t="s">
        <v>7538</v>
      </c>
      <c r="T294" s="144">
        <v>6.1</v>
      </c>
      <c r="U294" s="46" t="s">
        <v>7539</v>
      </c>
      <c r="V294" s="46"/>
      <c r="W294" s="132" t="s">
        <v>57</v>
      </c>
      <c r="X294" s="144" t="s">
        <v>7605</v>
      </c>
      <c r="Y294" s="144" t="s">
        <v>5178</v>
      </c>
      <c r="Z294" s="144" t="s">
        <v>5244</v>
      </c>
      <c r="AA294" s="47"/>
      <c r="AB294" s="46" t="s">
        <v>7541</v>
      </c>
      <c r="AC294" s="145">
        <v>1</v>
      </c>
      <c r="AD294" s="150" t="s">
        <v>7606</v>
      </c>
    </row>
    <row r="295" spans="1:30" ht="28" x14ac:dyDescent="0.35">
      <c r="A295" s="149" t="s">
        <v>5020</v>
      </c>
      <c r="B295" s="46" t="s">
        <v>15</v>
      </c>
      <c r="C295" s="46" t="s">
        <v>336</v>
      </c>
      <c r="D295" s="48" t="s">
        <v>412</v>
      </c>
      <c r="E295" s="46" t="s">
        <v>7629</v>
      </c>
      <c r="F295" s="131" t="s">
        <v>7630</v>
      </c>
      <c r="G295" s="131">
        <v>639214</v>
      </c>
      <c r="H295" s="142">
        <v>2749</v>
      </c>
      <c r="I295" s="58">
        <v>0.03</v>
      </c>
      <c r="J295" s="143">
        <v>2666.53</v>
      </c>
      <c r="K295" s="46" t="s">
        <v>5243</v>
      </c>
      <c r="L295" s="47"/>
      <c r="M295" s="46"/>
      <c r="N295" s="47" t="s">
        <v>5204</v>
      </c>
      <c r="O295" s="46"/>
      <c r="P295" s="47">
        <v>1000</v>
      </c>
      <c r="Q295" s="46"/>
      <c r="R295" s="46" t="s">
        <v>412</v>
      </c>
      <c r="S295" s="46" t="s">
        <v>7538</v>
      </c>
      <c r="T295" s="144">
        <v>6.1</v>
      </c>
      <c r="U295" s="46" t="s">
        <v>7539</v>
      </c>
      <c r="V295" s="46"/>
      <c r="W295" s="132" t="s">
        <v>57</v>
      </c>
      <c r="X295" s="144" t="s">
        <v>7605</v>
      </c>
      <c r="Y295" s="144" t="s">
        <v>5178</v>
      </c>
      <c r="Z295" s="144" t="s">
        <v>5244</v>
      </c>
      <c r="AA295" s="47"/>
      <c r="AB295" s="46" t="s">
        <v>7541</v>
      </c>
      <c r="AC295" s="145">
        <v>1</v>
      </c>
      <c r="AD295" s="150" t="s">
        <v>7606</v>
      </c>
    </row>
    <row r="296" spans="1:30" ht="28" x14ac:dyDescent="0.35">
      <c r="A296" s="149" t="s">
        <v>5020</v>
      </c>
      <c r="B296" s="46" t="s">
        <v>15</v>
      </c>
      <c r="C296" s="46" t="s">
        <v>336</v>
      </c>
      <c r="D296" s="48" t="s">
        <v>412</v>
      </c>
      <c r="E296" s="46" t="s">
        <v>7631</v>
      </c>
      <c r="F296" s="131" t="s">
        <v>7632</v>
      </c>
      <c r="G296" s="131">
        <v>639215</v>
      </c>
      <c r="H296" s="142">
        <v>2749</v>
      </c>
      <c r="I296" s="58">
        <v>0.03</v>
      </c>
      <c r="J296" s="143">
        <v>2666.53</v>
      </c>
      <c r="K296" s="46" t="s">
        <v>5243</v>
      </c>
      <c r="L296" s="47"/>
      <c r="M296" s="46"/>
      <c r="N296" s="47" t="s">
        <v>5204</v>
      </c>
      <c r="O296" s="46"/>
      <c r="P296" s="47">
        <v>1000</v>
      </c>
      <c r="Q296" s="46"/>
      <c r="R296" s="46" t="s">
        <v>412</v>
      </c>
      <c r="S296" s="46" t="s">
        <v>7538</v>
      </c>
      <c r="T296" s="144">
        <v>6.1</v>
      </c>
      <c r="U296" s="46" t="s">
        <v>7539</v>
      </c>
      <c r="V296" s="46"/>
      <c r="W296" s="132" t="s">
        <v>57</v>
      </c>
      <c r="X296" s="144" t="s">
        <v>7605</v>
      </c>
      <c r="Y296" s="144" t="s">
        <v>5178</v>
      </c>
      <c r="Z296" s="144" t="s">
        <v>5244</v>
      </c>
      <c r="AA296" s="47"/>
      <c r="AB296" s="46" t="s">
        <v>7541</v>
      </c>
      <c r="AC296" s="145">
        <v>1</v>
      </c>
      <c r="AD296" s="150" t="s">
        <v>7606</v>
      </c>
    </row>
    <row r="297" spans="1:30" ht="28" x14ac:dyDescent="0.35">
      <c r="A297" s="149" t="s">
        <v>5020</v>
      </c>
      <c r="B297" s="46" t="s">
        <v>15</v>
      </c>
      <c r="C297" s="46" t="s">
        <v>336</v>
      </c>
      <c r="D297" s="48" t="s">
        <v>412</v>
      </c>
      <c r="E297" s="46" t="s">
        <v>7633</v>
      </c>
      <c r="F297" s="131" t="s">
        <v>7466</v>
      </c>
      <c r="G297" s="131">
        <v>639216</v>
      </c>
      <c r="H297" s="142">
        <v>2749</v>
      </c>
      <c r="I297" s="58">
        <v>0.03</v>
      </c>
      <c r="J297" s="143">
        <v>2666.53</v>
      </c>
      <c r="K297" s="46" t="s">
        <v>5243</v>
      </c>
      <c r="L297" s="47"/>
      <c r="M297" s="46"/>
      <c r="N297" s="47" t="s">
        <v>5204</v>
      </c>
      <c r="O297" s="46"/>
      <c r="P297" s="47">
        <v>1000</v>
      </c>
      <c r="Q297" s="46"/>
      <c r="R297" s="46" t="s">
        <v>412</v>
      </c>
      <c r="S297" s="46" t="s">
        <v>7538</v>
      </c>
      <c r="T297" s="144">
        <v>6.1</v>
      </c>
      <c r="U297" s="46" t="s">
        <v>7539</v>
      </c>
      <c r="V297" s="46"/>
      <c r="W297" s="132" t="s">
        <v>57</v>
      </c>
      <c r="X297" s="144" t="s">
        <v>7605</v>
      </c>
      <c r="Y297" s="144" t="s">
        <v>5178</v>
      </c>
      <c r="Z297" s="144" t="s">
        <v>5244</v>
      </c>
      <c r="AA297" s="47"/>
      <c r="AB297" s="46" t="s">
        <v>7541</v>
      </c>
      <c r="AC297" s="145">
        <v>1</v>
      </c>
      <c r="AD297" s="150" t="s">
        <v>7606</v>
      </c>
    </row>
    <row r="298" spans="1:30" ht="28" x14ac:dyDescent="0.35">
      <c r="A298" s="149" t="s">
        <v>5020</v>
      </c>
      <c r="B298" s="46" t="s">
        <v>15</v>
      </c>
      <c r="C298" s="46" t="s">
        <v>336</v>
      </c>
      <c r="D298" s="48" t="s">
        <v>412</v>
      </c>
      <c r="E298" s="46" t="s">
        <v>7634</v>
      </c>
      <c r="F298" s="131" t="s">
        <v>7635</v>
      </c>
      <c r="G298" s="131">
        <v>639217</v>
      </c>
      <c r="H298" s="142">
        <v>2749</v>
      </c>
      <c r="I298" s="58">
        <v>0.03</v>
      </c>
      <c r="J298" s="143">
        <v>2666.53</v>
      </c>
      <c r="K298" s="46" t="s">
        <v>5243</v>
      </c>
      <c r="L298" s="47"/>
      <c r="M298" s="46"/>
      <c r="N298" s="47" t="s">
        <v>5204</v>
      </c>
      <c r="O298" s="46"/>
      <c r="P298" s="47">
        <v>1000</v>
      </c>
      <c r="Q298" s="46"/>
      <c r="R298" s="46" t="s">
        <v>412</v>
      </c>
      <c r="S298" s="46" t="s">
        <v>7538</v>
      </c>
      <c r="T298" s="144">
        <v>6.1</v>
      </c>
      <c r="U298" s="46" t="s">
        <v>7539</v>
      </c>
      <c r="V298" s="46"/>
      <c r="W298" s="132" t="s">
        <v>57</v>
      </c>
      <c r="X298" s="144" t="s">
        <v>7605</v>
      </c>
      <c r="Y298" s="144" t="s">
        <v>5178</v>
      </c>
      <c r="Z298" s="144" t="s">
        <v>5244</v>
      </c>
      <c r="AA298" s="47"/>
      <c r="AB298" s="46" t="s">
        <v>7541</v>
      </c>
      <c r="AC298" s="145">
        <v>1</v>
      </c>
      <c r="AD298" s="150" t="s">
        <v>7606</v>
      </c>
    </row>
    <row r="299" spans="1:30" ht="28" x14ac:dyDescent="0.35">
      <c r="A299" s="149" t="s">
        <v>5020</v>
      </c>
      <c r="B299" s="46" t="s">
        <v>15</v>
      </c>
      <c r="C299" s="46" t="s">
        <v>336</v>
      </c>
      <c r="D299" s="48" t="s">
        <v>412</v>
      </c>
      <c r="E299" s="46" t="s">
        <v>7636</v>
      </c>
      <c r="F299" s="131" t="s">
        <v>7637</v>
      </c>
      <c r="G299" s="131">
        <v>639218</v>
      </c>
      <c r="H299" s="142">
        <v>2199</v>
      </c>
      <c r="I299" s="58">
        <v>0.03</v>
      </c>
      <c r="J299" s="143">
        <v>2133.0300000000002</v>
      </c>
      <c r="K299" s="46" t="s">
        <v>5243</v>
      </c>
      <c r="L299" s="47"/>
      <c r="M299" s="46"/>
      <c r="N299" s="47" t="s">
        <v>5204</v>
      </c>
      <c r="O299" s="46"/>
      <c r="P299" s="47">
        <v>256</v>
      </c>
      <c r="Q299" s="46"/>
      <c r="R299" s="46" t="s">
        <v>412</v>
      </c>
      <c r="S299" s="46" t="s">
        <v>7538</v>
      </c>
      <c r="T299" s="144">
        <v>6.7</v>
      </c>
      <c r="U299" s="46" t="s">
        <v>7573</v>
      </c>
      <c r="V299" s="46"/>
      <c r="W299" s="132" t="s">
        <v>57</v>
      </c>
      <c r="X299" s="144" t="s">
        <v>7638</v>
      </c>
      <c r="Y299" s="144" t="s">
        <v>5178</v>
      </c>
      <c r="Z299" s="144" t="s">
        <v>5244</v>
      </c>
      <c r="AA299" s="47"/>
      <c r="AB299" s="46" t="s">
        <v>7541</v>
      </c>
      <c r="AC299" s="145">
        <v>1</v>
      </c>
      <c r="AD299" s="150" t="s">
        <v>7606</v>
      </c>
    </row>
    <row r="300" spans="1:30" ht="28" x14ac:dyDescent="0.35">
      <c r="A300" s="149" t="s">
        <v>5020</v>
      </c>
      <c r="B300" s="46" t="s">
        <v>15</v>
      </c>
      <c r="C300" s="46" t="s">
        <v>336</v>
      </c>
      <c r="D300" s="48" t="s">
        <v>412</v>
      </c>
      <c r="E300" s="46" t="s">
        <v>7639</v>
      </c>
      <c r="F300" s="131" t="s">
        <v>7640</v>
      </c>
      <c r="G300" s="131">
        <v>639219</v>
      </c>
      <c r="H300" s="142">
        <v>2199</v>
      </c>
      <c r="I300" s="58">
        <v>0.03</v>
      </c>
      <c r="J300" s="143">
        <v>2133.0300000000002</v>
      </c>
      <c r="K300" s="46" t="s">
        <v>5243</v>
      </c>
      <c r="L300" s="47"/>
      <c r="M300" s="46"/>
      <c r="N300" s="47" t="s">
        <v>5204</v>
      </c>
      <c r="O300" s="46"/>
      <c r="P300" s="47">
        <v>256</v>
      </c>
      <c r="Q300" s="46"/>
      <c r="R300" s="46" t="s">
        <v>412</v>
      </c>
      <c r="S300" s="46" t="s">
        <v>7538</v>
      </c>
      <c r="T300" s="144">
        <v>6.7</v>
      </c>
      <c r="U300" s="46" t="s">
        <v>7573</v>
      </c>
      <c r="V300" s="46"/>
      <c r="W300" s="132" t="s">
        <v>57</v>
      </c>
      <c r="X300" s="144" t="s">
        <v>7638</v>
      </c>
      <c r="Y300" s="144" t="s">
        <v>5178</v>
      </c>
      <c r="Z300" s="144" t="s">
        <v>5244</v>
      </c>
      <c r="AA300" s="47"/>
      <c r="AB300" s="46" t="s">
        <v>7541</v>
      </c>
      <c r="AC300" s="145">
        <v>1</v>
      </c>
      <c r="AD300" s="150" t="s">
        <v>7606</v>
      </c>
    </row>
    <row r="301" spans="1:30" ht="28" x14ac:dyDescent="0.35">
      <c r="A301" s="149" t="s">
        <v>5020</v>
      </c>
      <c r="B301" s="46" t="s">
        <v>15</v>
      </c>
      <c r="C301" s="46" t="s">
        <v>336</v>
      </c>
      <c r="D301" s="48" t="s">
        <v>412</v>
      </c>
      <c r="E301" s="46" t="s">
        <v>7641</v>
      </c>
      <c r="F301" s="131" t="s">
        <v>7470</v>
      </c>
      <c r="G301" s="131">
        <v>639220</v>
      </c>
      <c r="H301" s="142">
        <v>2199</v>
      </c>
      <c r="I301" s="58">
        <v>0.03</v>
      </c>
      <c r="J301" s="143">
        <v>2133.0300000000002</v>
      </c>
      <c r="K301" s="46" t="s">
        <v>5243</v>
      </c>
      <c r="L301" s="47"/>
      <c r="M301" s="46"/>
      <c r="N301" s="47" t="s">
        <v>5204</v>
      </c>
      <c r="O301" s="46"/>
      <c r="P301" s="47">
        <v>256</v>
      </c>
      <c r="Q301" s="46"/>
      <c r="R301" s="46" t="s">
        <v>412</v>
      </c>
      <c r="S301" s="46" t="s">
        <v>7538</v>
      </c>
      <c r="T301" s="144">
        <v>6.7</v>
      </c>
      <c r="U301" s="46" t="s">
        <v>7573</v>
      </c>
      <c r="V301" s="46"/>
      <c r="W301" s="132" t="s">
        <v>57</v>
      </c>
      <c r="X301" s="144" t="s">
        <v>7638</v>
      </c>
      <c r="Y301" s="144" t="s">
        <v>5178</v>
      </c>
      <c r="Z301" s="144" t="s">
        <v>5244</v>
      </c>
      <c r="AA301" s="47"/>
      <c r="AB301" s="46" t="s">
        <v>7541</v>
      </c>
      <c r="AC301" s="145">
        <v>1</v>
      </c>
      <c r="AD301" s="150" t="s">
        <v>7606</v>
      </c>
    </row>
    <row r="302" spans="1:30" ht="28" x14ac:dyDescent="0.35">
      <c r="A302" s="149" t="s">
        <v>5020</v>
      </c>
      <c r="B302" s="46" t="s">
        <v>15</v>
      </c>
      <c r="C302" s="46" t="s">
        <v>336</v>
      </c>
      <c r="D302" s="48" t="s">
        <v>412</v>
      </c>
      <c r="E302" s="46" t="s">
        <v>7642</v>
      </c>
      <c r="F302" s="131" t="s">
        <v>7643</v>
      </c>
      <c r="G302" s="131">
        <v>639221</v>
      </c>
      <c r="H302" s="142">
        <v>2199</v>
      </c>
      <c r="I302" s="58">
        <v>0.03</v>
      </c>
      <c r="J302" s="143">
        <v>2133.0300000000002</v>
      </c>
      <c r="K302" s="46" t="s">
        <v>5243</v>
      </c>
      <c r="L302" s="47"/>
      <c r="M302" s="46"/>
      <c r="N302" s="47" t="s">
        <v>5204</v>
      </c>
      <c r="O302" s="46"/>
      <c r="P302" s="47">
        <v>256</v>
      </c>
      <c r="Q302" s="46"/>
      <c r="R302" s="46" t="s">
        <v>412</v>
      </c>
      <c r="S302" s="46" t="s">
        <v>7538</v>
      </c>
      <c r="T302" s="144">
        <v>6.7</v>
      </c>
      <c r="U302" s="46" t="s">
        <v>7573</v>
      </c>
      <c r="V302" s="46"/>
      <c r="W302" s="132" t="s">
        <v>57</v>
      </c>
      <c r="X302" s="144" t="s">
        <v>7638</v>
      </c>
      <c r="Y302" s="144" t="s">
        <v>5178</v>
      </c>
      <c r="Z302" s="144" t="s">
        <v>5244</v>
      </c>
      <c r="AA302" s="47"/>
      <c r="AB302" s="46" t="s">
        <v>7541</v>
      </c>
      <c r="AC302" s="145">
        <v>1</v>
      </c>
      <c r="AD302" s="150" t="s">
        <v>7606</v>
      </c>
    </row>
    <row r="303" spans="1:30" ht="28" x14ac:dyDescent="0.35">
      <c r="A303" s="149" t="s">
        <v>5020</v>
      </c>
      <c r="B303" s="46" t="s">
        <v>15</v>
      </c>
      <c r="C303" s="46" t="s">
        <v>336</v>
      </c>
      <c r="D303" s="48" t="s">
        <v>412</v>
      </c>
      <c r="E303" s="46" t="s">
        <v>7644</v>
      </c>
      <c r="F303" s="131" t="s">
        <v>7645</v>
      </c>
      <c r="G303" s="131">
        <v>639222</v>
      </c>
      <c r="H303" s="142">
        <v>2549</v>
      </c>
      <c r="I303" s="58">
        <v>0.03</v>
      </c>
      <c r="J303" s="143">
        <v>2472.5300000000002</v>
      </c>
      <c r="K303" s="46" t="s">
        <v>5243</v>
      </c>
      <c r="L303" s="47"/>
      <c r="M303" s="46"/>
      <c r="N303" s="47" t="s">
        <v>5204</v>
      </c>
      <c r="O303" s="46"/>
      <c r="P303" s="47">
        <v>512</v>
      </c>
      <c r="Q303" s="46"/>
      <c r="R303" s="46" t="s">
        <v>412</v>
      </c>
      <c r="S303" s="46" t="s">
        <v>7538</v>
      </c>
      <c r="T303" s="144">
        <v>6.7</v>
      </c>
      <c r="U303" s="46" t="s">
        <v>7573</v>
      </c>
      <c r="V303" s="46"/>
      <c r="W303" s="132" t="s">
        <v>57</v>
      </c>
      <c r="X303" s="144" t="s">
        <v>7638</v>
      </c>
      <c r="Y303" s="144" t="s">
        <v>5178</v>
      </c>
      <c r="Z303" s="144" t="s">
        <v>5244</v>
      </c>
      <c r="AA303" s="47"/>
      <c r="AB303" s="46" t="s">
        <v>7541</v>
      </c>
      <c r="AC303" s="145">
        <v>1</v>
      </c>
      <c r="AD303" s="150" t="s">
        <v>7606</v>
      </c>
    </row>
    <row r="304" spans="1:30" ht="28" x14ac:dyDescent="0.35">
      <c r="A304" s="149" t="s">
        <v>5020</v>
      </c>
      <c r="B304" s="46" t="s">
        <v>15</v>
      </c>
      <c r="C304" s="46" t="s">
        <v>336</v>
      </c>
      <c r="D304" s="48" t="s">
        <v>412</v>
      </c>
      <c r="E304" s="46" t="s">
        <v>7646</v>
      </c>
      <c r="F304" s="131" t="s">
        <v>7647</v>
      </c>
      <c r="G304" s="131">
        <v>639223</v>
      </c>
      <c r="H304" s="142">
        <v>2549</v>
      </c>
      <c r="I304" s="58">
        <v>0.03</v>
      </c>
      <c r="J304" s="143">
        <v>2472.5300000000002</v>
      </c>
      <c r="K304" s="46" t="s">
        <v>5243</v>
      </c>
      <c r="L304" s="47"/>
      <c r="M304" s="46"/>
      <c r="N304" s="47" t="s">
        <v>5204</v>
      </c>
      <c r="O304" s="46"/>
      <c r="P304" s="47">
        <v>512</v>
      </c>
      <c r="Q304" s="46"/>
      <c r="R304" s="46" t="s">
        <v>412</v>
      </c>
      <c r="S304" s="46" t="s">
        <v>7538</v>
      </c>
      <c r="T304" s="144">
        <v>6.7</v>
      </c>
      <c r="U304" s="46" t="s">
        <v>7573</v>
      </c>
      <c r="V304" s="46"/>
      <c r="W304" s="132" t="s">
        <v>57</v>
      </c>
      <c r="X304" s="144" t="s">
        <v>7638</v>
      </c>
      <c r="Y304" s="144" t="s">
        <v>5178</v>
      </c>
      <c r="Z304" s="144" t="s">
        <v>5244</v>
      </c>
      <c r="AA304" s="47"/>
      <c r="AB304" s="46" t="s">
        <v>7541</v>
      </c>
      <c r="AC304" s="145">
        <v>1</v>
      </c>
      <c r="AD304" s="150" t="s">
        <v>7606</v>
      </c>
    </row>
    <row r="305" spans="1:30" ht="28" x14ac:dyDescent="0.35">
      <c r="A305" s="149" t="s">
        <v>5020</v>
      </c>
      <c r="B305" s="46" t="s">
        <v>15</v>
      </c>
      <c r="C305" s="46" t="s">
        <v>336</v>
      </c>
      <c r="D305" s="48" t="s">
        <v>412</v>
      </c>
      <c r="E305" s="46" t="s">
        <v>7648</v>
      </c>
      <c r="F305" s="131" t="s">
        <v>7649</v>
      </c>
      <c r="G305" s="131">
        <v>639224</v>
      </c>
      <c r="H305" s="142">
        <v>2549</v>
      </c>
      <c r="I305" s="58">
        <v>0.03</v>
      </c>
      <c r="J305" s="143">
        <v>2472.5300000000002</v>
      </c>
      <c r="K305" s="46" t="s">
        <v>5243</v>
      </c>
      <c r="L305" s="47"/>
      <c r="M305" s="46"/>
      <c r="N305" s="47" t="s">
        <v>5204</v>
      </c>
      <c r="O305" s="46"/>
      <c r="P305" s="47">
        <v>512</v>
      </c>
      <c r="Q305" s="46"/>
      <c r="R305" s="46" t="s">
        <v>412</v>
      </c>
      <c r="S305" s="46" t="s">
        <v>7538</v>
      </c>
      <c r="T305" s="144">
        <v>6.7</v>
      </c>
      <c r="U305" s="46" t="s">
        <v>7573</v>
      </c>
      <c r="V305" s="46"/>
      <c r="W305" s="132" t="s">
        <v>57</v>
      </c>
      <c r="X305" s="144" t="s">
        <v>7638</v>
      </c>
      <c r="Y305" s="144" t="s">
        <v>5178</v>
      </c>
      <c r="Z305" s="144" t="s">
        <v>5244</v>
      </c>
      <c r="AA305" s="47"/>
      <c r="AB305" s="46" t="s">
        <v>7541</v>
      </c>
      <c r="AC305" s="145">
        <v>1</v>
      </c>
      <c r="AD305" s="150" t="s">
        <v>7606</v>
      </c>
    </row>
    <row r="306" spans="1:30" ht="28" x14ac:dyDescent="0.35">
      <c r="A306" s="149" t="s">
        <v>5020</v>
      </c>
      <c r="B306" s="46" t="s">
        <v>15</v>
      </c>
      <c r="C306" s="46" t="s">
        <v>336</v>
      </c>
      <c r="D306" s="48" t="s">
        <v>412</v>
      </c>
      <c r="E306" s="46" t="s">
        <v>7650</v>
      </c>
      <c r="F306" s="131" t="s">
        <v>7651</v>
      </c>
      <c r="G306" s="131">
        <v>639225</v>
      </c>
      <c r="H306" s="142">
        <v>2549</v>
      </c>
      <c r="I306" s="58">
        <v>0.03</v>
      </c>
      <c r="J306" s="143">
        <v>2472.5300000000002</v>
      </c>
      <c r="K306" s="46" t="s">
        <v>5243</v>
      </c>
      <c r="L306" s="47"/>
      <c r="M306" s="46"/>
      <c r="N306" s="47" t="s">
        <v>5204</v>
      </c>
      <c r="O306" s="46"/>
      <c r="P306" s="47">
        <v>512</v>
      </c>
      <c r="Q306" s="46"/>
      <c r="R306" s="46" t="s">
        <v>412</v>
      </c>
      <c r="S306" s="46" t="s">
        <v>7538</v>
      </c>
      <c r="T306" s="144">
        <v>6.7</v>
      </c>
      <c r="U306" s="46" t="s">
        <v>7573</v>
      </c>
      <c r="V306" s="46"/>
      <c r="W306" s="132" t="s">
        <v>57</v>
      </c>
      <c r="X306" s="144" t="s">
        <v>7638</v>
      </c>
      <c r="Y306" s="144" t="s">
        <v>5178</v>
      </c>
      <c r="Z306" s="144" t="s">
        <v>5244</v>
      </c>
      <c r="AA306" s="47"/>
      <c r="AB306" s="46" t="s">
        <v>7541</v>
      </c>
      <c r="AC306" s="145">
        <v>1</v>
      </c>
      <c r="AD306" s="150" t="s">
        <v>7606</v>
      </c>
    </row>
    <row r="307" spans="1:30" ht="28" x14ac:dyDescent="0.35">
      <c r="A307" s="149" t="s">
        <v>5020</v>
      </c>
      <c r="B307" s="46" t="s">
        <v>15</v>
      </c>
      <c r="C307" s="46" t="s">
        <v>336</v>
      </c>
      <c r="D307" s="48" t="s">
        <v>412</v>
      </c>
      <c r="E307" s="46" t="s">
        <v>7652</v>
      </c>
      <c r="F307" s="131" t="s">
        <v>7653</v>
      </c>
      <c r="G307" s="131">
        <v>639226</v>
      </c>
      <c r="H307" s="142">
        <v>2899</v>
      </c>
      <c r="I307" s="58">
        <v>0.03</v>
      </c>
      <c r="J307" s="143">
        <v>2812.03</v>
      </c>
      <c r="K307" s="46" t="s">
        <v>5243</v>
      </c>
      <c r="L307" s="47"/>
      <c r="M307" s="46"/>
      <c r="N307" s="47" t="s">
        <v>5204</v>
      </c>
      <c r="O307" s="46"/>
      <c r="P307" s="47">
        <v>1000</v>
      </c>
      <c r="Q307" s="46"/>
      <c r="R307" s="46" t="s">
        <v>412</v>
      </c>
      <c r="S307" s="46" t="s">
        <v>7538</v>
      </c>
      <c r="T307" s="144">
        <v>6.7</v>
      </c>
      <c r="U307" s="46" t="s">
        <v>7573</v>
      </c>
      <c r="V307" s="46"/>
      <c r="W307" s="132" t="s">
        <v>57</v>
      </c>
      <c r="X307" s="144" t="s">
        <v>7638</v>
      </c>
      <c r="Y307" s="144" t="s">
        <v>5178</v>
      </c>
      <c r="Z307" s="144" t="s">
        <v>5244</v>
      </c>
      <c r="AA307" s="47"/>
      <c r="AB307" s="46" t="s">
        <v>7541</v>
      </c>
      <c r="AC307" s="145">
        <v>1</v>
      </c>
      <c r="AD307" s="150" t="s">
        <v>7606</v>
      </c>
    </row>
    <row r="308" spans="1:30" ht="28" x14ac:dyDescent="0.35">
      <c r="A308" s="149" t="s">
        <v>5020</v>
      </c>
      <c r="B308" s="46" t="s">
        <v>15</v>
      </c>
      <c r="C308" s="46" t="s">
        <v>336</v>
      </c>
      <c r="D308" s="48" t="s">
        <v>412</v>
      </c>
      <c r="E308" s="46" t="s">
        <v>7654</v>
      </c>
      <c r="F308" s="131" t="s">
        <v>7655</v>
      </c>
      <c r="G308" s="131">
        <v>639227</v>
      </c>
      <c r="H308" s="142">
        <v>2899</v>
      </c>
      <c r="I308" s="58">
        <v>0.03</v>
      </c>
      <c r="J308" s="143">
        <v>2812.03</v>
      </c>
      <c r="K308" s="46" t="s">
        <v>5243</v>
      </c>
      <c r="L308" s="47"/>
      <c r="M308" s="46"/>
      <c r="N308" s="47" t="s">
        <v>5204</v>
      </c>
      <c r="O308" s="46"/>
      <c r="P308" s="47">
        <v>1000</v>
      </c>
      <c r="Q308" s="46"/>
      <c r="R308" s="46" t="s">
        <v>412</v>
      </c>
      <c r="S308" s="46" t="s">
        <v>7538</v>
      </c>
      <c r="T308" s="144">
        <v>6.7</v>
      </c>
      <c r="U308" s="46" t="s">
        <v>7573</v>
      </c>
      <c r="V308" s="46"/>
      <c r="W308" s="132" t="s">
        <v>57</v>
      </c>
      <c r="X308" s="144" t="s">
        <v>7638</v>
      </c>
      <c r="Y308" s="144" t="s">
        <v>5178</v>
      </c>
      <c r="Z308" s="144" t="s">
        <v>5244</v>
      </c>
      <c r="AA308" s="47"/>
      <c r="AB308" s="46" t="s">
        <v>7541</v>
      </c>
      <c r="AC308" s="145">
        <v>1</v>
      </c>
      <c r="AD308" s="150" t="s">
        <v>7606</v>
      </c>
    </row>
    <row r="309" spans="1:30" ht="28" x14ac:dyDescent="0.35">
      <c r="A309" s="149" t="s">
        <v>5020</v>
      </c>
      <c r="B309" s="46" t="s">
        <v>15</v>
      </c>
      <c r="C309" s="46" t="s">
        <v>336</v>
      </c>
      <c r="D309" s="48" t="s">
        <v>412</v>
      </c>
      <c r="E309" s="46" t="s">
        <v>7656</v>
      </c>
      <c r="F309" s="131" t="s">
        <v>7657</v>
      </c>
      <c r="G309" s="131">
        <v>639228</v>
      </c>
      <c r="H309" s="142">
        <v>2899</v>
      </c>
      <c r="I309" s="58">
        <v>0.03</v>
      </c>
      <c r="J309" s="143">
        <v>2812.03</v>
      </c>
      <c r="K309" s="46" t="s">
        <v>5243</v>
      </c>
      <c r="L309" s="47"/>
      <c r="M309" s="46"/>
      <c r="N309" s="47" t="s">
        <v>5204</v>
      </c>
      <c r="O309" s="46"/>
      <c r="P309" s="47">
        <v>1000</v>
      </c>
      <c r="Q309" s="46"/>
      <c r="R309" s="46" t="s">
        <v>412</v>
      </c>
      <c r="S309" s="46" t="s">
        <v>7538</v>
      </c>
      <c r="T309" s="144">
        <v>6.7</v>
      </c>
      <c r="U309" s="46" t="s">
        <v>7573</v>
      </c>
      <c r="V309" s="46"/>
      <c r="W309" s="132" t="s">
        <v>57</v>
      </c>
      <c r="X309" s="144" t="s">
        <v>7638</v>
      </c>
      <c r="Y309" s="144" t="s">
        <v>5178</v>
      </c>
      <c r="Z309" s="144" t="s">
        <v>5244</v>
      </c>
      <c r="AA309" s="47"/>
      <c r="AB309" s="46" t="s">
        <v>7541</v>
      </c>
      <c r="AC309" s="145">
        <v>1</v>
      </c>
      <c r="AD309" s="150" t="s">
        <v>7606</v>
      </c>
    </row>
    <row r="310" spans="1:30" ht="28" x14ac:dyDescent="0.35">
      <c r="A310" s="149" t="s">
        <v>5020</v>
      </c>
      <c r="B310" s="46" t="s">
        <v>15</v>
      </c>
      <c r="C310" s="46" t="s">
        <v>336</v>
      </c>
      <c r="D310" s="48" t="s">
        <v>412</v>
      </c>
      <c r="E310" s="46" t="s">
        <v>7658</v>
      </c>
      <c r="F310" s="131" t="s">
        <v>7659</v>
      </c>
      <c r="G310" s="131">
        <v>639229</v>
      </c>
      <c r="H310" s="142">
        <v>2899</v>
      </c>
      <c r="I310" s="58">
        <v>0.03</v>
      </c>
      <c r="J310" s="143">
        <v>2812.03</v>
      </c>
      <c r="K310" s="46" t="s">
        <v>5243</v>
      </c>
      <c r="L310" s="47"/>
      <c r="M310" s="46"/>
      <c r="N310" s="47" t="s">
        <v>5204</v>
      </c>
      <c r="O310" s="46"/>
      <c r="P310" s="47">
        <v>1000</v>
      </c>
      <c r="Q310" s="46"/>
      <c r="R310" s="46" t="s">
        <v>412</v>
      </c>
      <c r="S310" s="46" t="s">
        <v>7538</v>
      </c>
      <c r="T310" s="144">
        <v>6.7</v>
      </c>
      <c r="U310" s="46" t="s">
        <v>7573</v>
      </c>
      <c r="V310" s="46"/>
      <c r="W310" s="132" t="s">
        <v>57</v>
      </c>
      <c r="X310" s="144" t="s">
        <v>7638</v>
      </c>
      <c r="Y310" s="144" t="s">
        <v>5178</v>
      </c>
      <c r="Z310" s="144" t="s">
        <v>5244</v>
      </c>
      <c r="AA310" s="47"/>
      <c r="AB310" s="46" t="s">
        <v>7541</v>
      </c>
      <c r="AC310" s="145">
        <v>1</v>
      </c>
      <c r="AD310" s="150" t="s">
        <v>7606</v>
      </c>
    </row>
    <row r="311" spans="1:30" ht="56" x14ac:dyDescent="0.35">
      <c r="A311" s="149" t="s">
        <v>5020</v>
      </c>
      <c r="B311" s="46" t="s">
        <v>15</v>
      </c>
      <c r="C311" s="46" t="s">
        <v>336</v>
      </c>
      <c r="D311" s="46" t="s">
        <v>422</v>
      </c>
      <c r="E311" s="46" t="s">
        <v>2092</v>
      </c>
      <c r="F311" s="131" t="s">
        <v>2093</v>
      </c>
      <c r="G311" s="131">
        <v>589706</v>
      </c>
      <c r="H311" s="142">
        <v>229</v>
      </c>
      <c r="I311" s="58">
        <v>0.1</v>
      </c>
      <c r="J311" s="143">
        <v>206.1</v>
      </c>
      <c r="K311" s="46" t="s">
        <v>5046</v>
      </c>
      <c r="L311" s="47" t="s">
        <v>1255</v>
      </c>
      <c r="M311" s="46"/>
      <c r="N311" s="47"/>
      <c r="O311" s="46"/>
      <c r="P311" s="47">
        <v>64</v>
      </c>
      <c r="Q311" s="46"/>
      <c r="R311" s="46"/>
      <c r="S311" s="46" t="s">
        <v>5029</v>
      </c>
      <c r="T311" s="144">
        <v>6.5</v>
      </c>
      <c r="U311" s="46"/>
      <c r="V311" s="46" t="s">
        <v>5047</v>
      </c>
      <c r="W311" s="132" t="s">
        <v>57</v>
      </c>
      <c r="X311" s="144" t="s">
        <v>5048</v>
      </c>
      <c r="Y311" s="144" t="s">
        <v>296</v>
      </c>
      <c r="Z311" s="144" t="s">
        <v>5049</v>
      </c>
      <c r="AA311" s="47" t="s">
        <v>296</v>
      </c>
      <c r="AB311" s="46" t="s">
        <v>1200</v>
      </c>
      <c r="AC311" s="145">
        <v>1</v>
      </c>
      <c r="AD311" s="150" t="s">
        <v>5050</v>
      </c>
    </row>
    <row r="312" spans="1:30" ht="56" x14ac:dyDescent="0.35">
      <c r="A312" s="149" t="s">
        <v>5020</v>
      </c>
      <c r="B312" s="46" t="s">
        <v>15</v>
      </c>
      <c r="C312" s="46" t="s">
        <v>336</v>
      </c>
      <c r="D312" s="46" t="s">
        <v>422</v>
      </c>
      <c r="E312" s="46" t="s">
        <v>2094</v>
      </c>
      <c r="F312" s="131" t="s">
        <v>2095</v>
      </c>
      <c r="G312" s="131">
        <v>589707</v>
      </c>
      <c r="H312" s="142">
        <v>229</v>
      </c>
      <c r="I312" s="58">
        <v>0.1</v>
      </c>
      <c r="J312" s="143">
        <v>206.1</v>
      </c>
      <c r="K312" s="46" t="s">
        <v>5046</v>
      </c>
      <c r="L312" s="47" t="s">
        <v>1255</v>
      </c>
      <c r="M312" s="46"/>
      <c r="N312" s="47"/>
      <c r="O312" s="46"/>
      <c r="P312" s="47">
        <v>64</v>
      </c>
      <c r="Q312" s="46"/>
      <c r="R312" s="46"/>
      <c r="S312" s="46" t="s">
        <v>5029</v>
      </c>
      <c r="T312" s="144">
        <v>6.5</v>
      </c>
      <c r="U312" s="46"/>
      <c r="V312" s="46" t="s">
        <v>5047</v>
      </c>
      <c r="W312" s="132" t="s">
        <v>57</v>
      </c>
      <c r="X312" s="144" t="s">
        <v>5048</v>
      </c>
      <c r="Y312" s="144" t="s">
        <v>296</v>
      </c>
      <c r="Z312" s="144" t="s">
        <v>5049</v>
      </c>
      <c r="AA312" s="47" t="s">
        <v>296</v>
      </c>
      <c r="AB312" s="46" t="s">
        <v>1200</v>
      </c>
      <c r="AC312" s="145">
        <v>1</v>
      </c>
      <c r="AD312" s="150" t="s">
        <v>5050</v>
      </c>
    </row>
    <row r="313" spans="1:30" ht="70" x14ac:dyDescent="0.35">
      <c r="A313" s="149" t="s">
        <v>5020</v>
      </c>
      <c r="B313" s="46" t="s">
        <v>15</v>
      </c>
      <c r="C313" s="46" t="s">
        <v>336</v>
      </c>
      <c r="D313" s="46" t="s">
        <v>422</v>
      </c>
      <c r="E313" s="46" t="s">
        <v>7781</v>
      </c>
      <c r="F313" s="131" t="s">
        <v>7782</v>
      </c>
      <c r="G313" s="131">
        <v>594120</v>
      </c>
      <c r="H313" s="142">
        <v>399</v>
      </c>
      <c r="I313" s="58">
        <v>0.1</v>
      </c>
      <c r="J313" s="143">
        <v>359.1</v>
      </c>
      <c r="K313" s="46" t="s">
        <v>7783</v>
      </c>
      <c r="L313" s="47" t="s">
        <v>1255</v>
      </c>
      <c r="M313" s="46"/>
      <c r="N313" s="47"/>
      <c r="O313" s="46"/>
      <c r="P313" s="47">
        <v>128</v>
      </c>
      <c r="Q313" s="46"/>
      <c r="R313" s="46"/>
      <c r="S313" s="46" t="s">
        <v>5051</v>
      </c>
      <c r="T313" s="144">
        <v>6.5</v>
      </c>
      <c r="U313" s="46"/>
      <c r="V313" s="46" t="s">
        <v>7784</v>
      </c>
      <c r="W313" s="132" t="s">
        <v>57</v>
      </c>
      <c r="X313" s="144" t="s">
        <v>7785</v>
      </c>
      <c r="Y313" s="144" t="s">
        <v>296</v>
      </c>
      <c r="Z313" s="144" t="s">
        <v>7786</v>
      </c>
      <c r="AA313" s="47" t="s">
        <v>296</v>
      </c>
      <c r="AB313" s="46" t="s">
        <v>5039</v>
      </c>
      <c r="AC313" s="145">
        <v>1</v>
      </c>
      <c r="AD313" s="150" t="s">
        <v>7787</v>
      </c>
    </row>
    <row r="314" spans="1:30" ht="70" x14ac:dyDescent="0.35">
      <c r="A314" s="149" t="s">
        <v>5020</v>
      </c>
      <c r="B314" s="46" t="s">
        <v>15</v>
      </c>
      <c r="C314" s="46" t="s">
        <v>336</v>
      </c>
      <c r="D314" s="46" t="s">
        <v>422</v>
      </c>
      <c r="E314" s="46" t="s">
        <v>7788</v>
      </c>
      <c r="F314" s="131" t="s">
        <v>7789</v>
      </c>
      <c r="G314" s="131">
        <v>594121</v>
      </c>
      <c r="H314" s="142">
        <v>399</v>
      </c>
      <c r="I314" s="58">
        <v>0.1</v>
      </c>
      <c r="J314" s="143">
        <v>359.1</v>
      </c>
      <c r="K314" s="46" t="s">
        <v>7783</v>
      </c>
      <c r="L314" s="47" t="s">
        <v>1255</v>
      </c>
      <c r="M314" s="46"/>
      <c r="N314" s="47"/>
      <c r="O314" s="46"/>
      <c r="P314" s="47">
        <v>128</v>
      </c>
      <c r="Q314" s="46"/>
      <c r="R314" s="46"/>
      <c r="S314" s="46" t="s">
        <v>5051</v>
      </c>
      <c r="T314" s="144">
        <v>6.5</v>
      </c>
      <c r="U314" s="46"/>
      <c r="V314" s="46" t="s">
        <v>7784</v>
      </c>
      <c r="W314" s="132" t="s">
        <v>57</v>
      </c>
      <c r="X314" s="144" t="s">
        <v>7785</v>
      </c>
      <c r="Y314" s="144" t="s">
        <v>296</v>
      </c>
      <c r="Z314" s="144" t="s">
        <v>7786</v>
      </c>
      <c r="AA314" s="47" t="s">
        <v>296</v>
      </c>
      <c r="AB314" s="46" t="s">
        <v>5039</v>
      </c>
      <c r="AC314" s="145">
        <v>1</v>
      </c>
      <c r="AD314" s="150" t="s">
        <v>7787</v>
      </c>
    </row>
    <row r="315" spans="1:30" ht="28" x14ac:dyDescent="0.35">
      <c r="A315" s="149" t="s">
        <v>5020</v>
      </c>
      <c r="B315" s="46" t="s">
        <v>15</v>
      </c>
      <c r="C315" s="46" t="s">
        <v>336</v>
      </c>
      <c r="D315" s="46" t="s">
        <v>422</v>
      </c>
      <c r="E315" s="46" t="s">
        <v>5052</v>
      </c>
      <c r="F315" s="131" t="s">
        <v>5053</v>
      </c>
      <c r="G315" s="131">
        <v>594111</v>
      </c>
      <c r="H315" s="142">
        <v>499</v>
      </c>
      <c r="I315" s="58">
        <v>0.1</v>
      </c>
      <c r="J315" s="143">
        <v>449.1</v>
      </c>
      <c r="K315" s="46" t="s">
        <v>5054</v>
      </c>
      <c r="L315" s="47">
        <v>6</v>
      </c>
      <c r="M315" s="46"/>
      <c r="N315" s="47"/>
      <c r="O315" s="46"/>
      <c r="P315" s="47">
        <v>128</v>
      </c>
      <c r="Q315" s="46"/>
      <c r="R315" s="46"/>
      <c r="S315" s="46" t="s">
        <v>5051</v>
      </c>
      <c r="T315" s="144">
        <v>6.6</v>
      </c>
      <c r="U315" s="46"/>
      <c r="V315" s="46" t="s">
        <v>5055</v>
      </c>
      <c r="W315" s="132" t="s">
        <v>57</v>
      </c>
      <c r="X315" s="144" t="s">
        <v>5056</v>
      </c>
      <c r="Y315" s="144" t="s">
        <v>296</v>
      </c>
      <c r="Z315" s="144" t="s">
        <v>5049</v>
      </c>
      <c r="AA315" s="47" t="s">
        <v>296</v>
      </c>
      <c r="AB315" s="46" t="s">
        <v>5039</v>
      </c>
      <c r="AC315" s="145">
        <v>1</v>
      </c>
      <c r="AD315" s="150" t="s">
        <v>5057</v>
      </c>
    </row>
    <row r="316" spans="1:30" ht="28" x14ac:dyDescent="0.35">
      <c r="A316" s="149" t="s">
        <v>5020</v>
      </c>
      <c r="B316" s="46" t="s">
        <v>15</v>
      </c>
      <c r="C316" s="46" t="s">
        <v>336</v>
      </c>
      <c r="D316" s="46" t="s">
        <v>422</v>
      </c>
      <c r="E316" s="46" t="s">
        <v>5058</v>
      </c>
      <c r="F316" s="131" t="s">
        <v>5059</v>
      </c>
      <c r="G316" s="131">
        <v>594112</v>
      </c>
      <c r="H316" s="142">
        <v>499</v>
      </c>
      <c r="I316" s="58">
        <v>0.1</v>
      </c>
      <c r="J316" s="143">
        <v>449.1</v>
      </c>
      <c r="K316" s="46" t="s">
        <v>5054</v>
      </c>
      <c r="L316" s="47">
        <v>6</v>
      </c>
      <c r="M316" s="46"/>
      <c r="N316" s="47"/>
      <c r="O316" s="46"/>
      <c r="P316" s="47">
        <v>128</v>
      </c>
      <c r="Q316" s="46"/>
      <c r="R316" s="46"/>
      <c r="S316" s="46" t="s">
        <v>5051</v>
      </c>
      <c r="T316" s="144">
        <v>6.6</v>
      </c>
      <c r="U316" s="46"/>
      <c r="V316" s="46" t="s">
        <v>5055</v>
      </c>
      <c r="W316" s="132" t="s">
        <v>57</v>
      </c>
      <c r="X316" s="144" t="s">
        <v>5056</v>
      </c>
      <c r="Y316" s="144" t="s">
        <v>296</v>
      </c>
      <c r="Z316" s="144" t="s">
        <v>5049</v>
      </c>
      <c r="AA316" s="47" t="s">
        <v>296</v>
      </c>
      <c r="AB316" s="46" t="s">
        <v>5039</v>
      </c>
      <c r="AC316" s="145">
        <v>1</v>
      </c>
      <c r="AD316" s="150" t="s">
        <v>5057</v>
      </c>
    </row>
    <row r="317" spans="1:30" ht="28" x14ac:dyDescent="0.35">
      <c r="A317" s="149" t="s">
        <v>5020</v>
      </c>
      <c r="B317" s="46" t="s">
        <v>15</v>
      </c>
      <c r="C317" s="46" t="s">
        <v>336</v>
      </c>
      <c r="D317" s="46" t="s">
        <v>422</v>
      </c>
      <c r="E317" s="46" t="s">
        <v>2098</v>
      </c>
      <c r="F317" s="131" t="s">
        <v>2099</v>
      </c>
      <c r="G317" s="131">
        <v>589721</v>
      </c>
      <c r="H317" s="142">
        <v>699</v>
      </c>
      <c r="I317" s="58">
        <v>0.1</v>
      </c>
      <c r="J317" s="143">
        <v>629.1</v>
      </c>
      <c r="K317" s="46" t="s">
        <v>7790</v>
      </c>
      <c r="L317" s="47">
        <v>8</v>
      </c>
      <c r="M317" s="46"/>
      <c r="N317" s="47"/>
      <c r="O317" s="46"/>
      <c r="P317" s="47">
        <v>128</v>
      </c>
      <c r="Q317" s="46"/>
      <c r="R317" s="46"/>
      <c r="S317" s="46" t="s">
        <v>5051</v>
      </c>
      <c r="T317" s="144">
        <v>6.5</v>
      </c>
      <c r="U317" s="46"/>
      <c r="V317" s="46" t="s">
        <v>7791</v>
      </c>
      <c r="W317" s="132" t="s">
        <v>57</v>
      </c>
      <c r="X317" s="144" t="s">
        <v>7792</v>
      </c>
      <c r="Y317" s="144" t="s">
        <v>296</v>
      </c>
      <c r="Z317" s="144" t="s">
        <v>7793</v>
      </c>
      <c r="AA317" s="47" t="s">
        <v>296</v>
      </c>
      <c r="AB317" s="46" t="s">
        <v>5039</v>
      </c>
      <c r="AC317" s="145">
        <v>1</v>
      </c>
      <c r="AD317" s="150" t="s">
        <v>7794</v>
      </c>
    </row>
    <row r="318" spans="1:30" ht="28" x14ac:dyDescent="0.35">
      <c r="A318" s="149" t="s">
        <v>5020</v>
      </c>
      <c r="B318" s="46" t="s">
        <v>15</v>
      </c>
      <c r="C318" s="46" t="s">
        <v>336</v>
      </c>
      <c r="D318" s="46" t="s">
        <v>422</v>
      </c>
      <c r="E318" s="46" t="s">
        <v>5060</v>
      </c>
      <c r="F318" s="131" t="s">
        <v>5061</v>
      </c>
      <c r="G318" s="131">
        <v>587590</v>
      </c>
      <c r="H318" s="142">
        <v>299</v>
      </c>
      <c r="I318" s="58">
        <v>0.1</v>
      </c>
      <c r="J318" s="143">
        <v>269.10000000000002</v>
      </c>
      <c r="K318" s="46" t="s">
        <v>5062</v>
      </c>
      <c r="L318" s="47" t="s">
        <v>1255</v>
      </c>
      <c r="M318" s="46"/>
      <c r="N318" s="47"/>
      <c r="O318" s="46"/>
      <c r="P318" s="47">
        <v>128</v>
      </c>
      <c r="Q318" s="46"/>
      <c r="R318" s="46"/>
      <c r="S318" s="46" t="s">
        <v>5051</v>
      </c>
      <c r="T318" s="144">
        <v>6.5</v>
      </c>
      <c r="U318" s="46"/>
      <c r="V318" s="46" t="s">
        <v>5047</v>
      </c>
      <c r="W318" s="132" t="s">
        <v>57</v>
      </c>
      <c r="X318" s="144" t="s">
        <v>5063</v>
      </c>
      <c r="Y318" s="144" t="s">
        <v>296</v>
      </c>
      <c r="Z318" s="144" t="s">
        <v>5049</v>
      </c>
      <c r="AA318" s="47" t="s">
        <v>296</v>
      </c>
      <c r="AB318" s="46" t="s">
        <v>1200</v>
      </c>
      <c r="AC318" s="145">
        <v>1</v>
      </c>
      <c r="AD318" s="150" t="s">
        <v>5064</v>
      </c>
    </row>
    <row r="319" spans="1:30" ht="28" x14ac:dyDescent="0.35">
      <c r="A319" s="149" t="s">
        <v>5020</v>
      </c>
      <c r="B319" s="46" t="s">
        <v>15</v>
      </c>
      <c r="C319" s="46" t="s">
        <v>336</v>
      </c>
      <c r="D319" s="46" t="s">
        <v>422</v>
      </c>
      <c r="E319" s="46" t="s">
        <v>2096</v>
      </c>
      <c r="F319" s="131" t="s">
        <v>2097</v>
      </c>
      <c r="G319" s="131">
        <v>587591</v>
      </c>
      <c r="H319" s="142">
        <v>299</v>
      </c>
      <c r="I319" s="58">
        <v>0.1</v>
      </c>
      <c r="J319" s="143">
        <v>269.10000000000002</v>
      </c>
      <c r="K319" s="46" t="s">
        <v>5062</v>
      </c>
      <c r="L319" s="47" t="s">
        <v>1255</v>
      </c>
      <c r="M319" s="46"/>
      <c r="N319" s="47"/>
      <c r="O319" s="46"/>
      <c r="P319" s="47">
        <v>128</v>
      </c>
      <c r="Q319" s="46"/>
      <c r="R319" s="46"/>
      <c r="S319" s="46" t="s">
        <v>5051</v>
      </c>
      <c r="T319" s="144">
        <v>6.5</v>
      </c>
      <c r="U319" s="46"/>
      <c r="V319" s="46" t="s">
        <v>5047</v>
      </c>
      <c r="W319" s="132" t="s">
        <v>57</v>
      </c>
      <c r="X319" s="144" t="s">
        <v>5063</v>
      </c>
      <c r="Y319" s="144" t="s">
        <v>296</v>
      </c>
      <c r="Z319" s="144" t="s">
        <v>5049</v>
      </c>
      <c r="AA319" s="47" t="s">
        <v>296</v>
      </c>
      <c r="AB319" s="46" t="s">
        <v>1200</v>
      </c>
      <c r="AC319" s="145">
        <v>1</v>
      </c>
      <c r="AD319" s="150" t="s">
        <v>5064</v>
      </c>
    </row>
    <row r="320" spans="1:30" ht="42" x14ac:dyDescent="0.35">
      <c r="A320" s="149" t="s">
        <v>5020</v>
      </c>
      <c r="B320" s="46" t="s">
        <v>15</v>
      </c>
      <c r="C320" s="46" t="s">
        <v>336</v>
      </c>
      <c r="D320" s="46" t="s">
        <v>423</v>
      </c>
      <c r="E320" s="46" t="s">
        <v>7805</v>
      </c>
      <c r="F320" s="131">
        <v>719901183671</v>
      </c>
      <c r="G320" s="131">
        <v>580386</v>
      </c>
      <c r="H320" s="142">
        <v>159</v>
      </c>
      <c r="I320" s="58">
        <v>0.1</v>
      </c>
      <c r="J320" s="143">
        <v>143.1</v>
      </c>
      <c r="K320" s="46" t="s">
        <v>7806</v>
      </c>
      <c r="L320" s="47">
        <v>2</v>
      </c>
      <c r="M320" s="46"/>
      <c r="N320" s="47"/>
      <c r="O320" s="46"/>
      <c r="P320" s="47">
        <v>16</v>
      </c>
      <c r="Q320" s="46"/>
      <c r="R320" s="46"/>
      <c r="S320" s="46" t="s">
        <v>5027</v>
      </c>
      <c r="T320" s="144">
        <v>5.45</v>
      </c>
      <c r="U320" s="46"/>
      <c r="V320" s="46" t="s">
        <v>7807</v>
      </c>
      <c r="W320" s="132" t="s">
        <v>954</v>
      </c>
      <c r="X320" s="144" t="s">
        <v>7808</v>
      </c>
      <c r="Y320" s="144" t="s">
        <v>296</v>
      </c>
      <c r="Z320" s="144" t="s">
        <v>7809</v>
      </c>
      <c r="AA320" s="47" t="s">
        <v>296</v>
      </c>
      <c r="AB320" s="46" t="s">
        <v>1200</v>
      </c>
      <c r="AC320" s="145">
        <v>1</v>
      </c>
      <c r="AD320" s="150" t="s">
        <v>7810</v>
      </c>
    </row>
    <row r="321" spans="1:30" ht="42" x14ac:dyDescent="0.35">
      <c r="A321" s="149" t="s">
        <v>5020</v>
      </c>
      <c r="B321" s="46" t="s">
        <v>15</v>
      </c>
      <c r="C321" s="46" t="s">
        <v>336</v>
      </c>
      <c r="D321" s="46" t="s">
        <v>423</v>
      </c>
      <c r="E321" s="46" t="s">
        <v>7811</v>
      </c>
      <c r="F321" s="131">
        <v>719901162281</v>
      </c>
      <c r="G321" s="131">
        <v>580387</v>
      </c>
      <c r="H321" s="142">
        <v>159</v>
      </c>
      <c r="I321" s="58">
        <v>0.1</v>
      </c>
      <c r="J321" s="143">
        <v>143.1</v>
      </c>
      <c r="K321" s="46" t="s">
        <v>7806</v>
      </c>
      <c r="L321" s="47">
        <v>2</v>
      </c>
      <c r="M321" s="46"/>
      <c r="N321" s="47"/>
      <c r="O321" s="46"/>
      <c r="P321" s="47">
        <v>16</v>
      </c>
      <c r="Q321" s="46"/>
      <c r="R321" s="46"/>
      <c r="S321" s="46" t="s">
        <v>5027</v>
      </c>
      <c r="T321" s="144">
        <v>5.45</v>
      </c>
      <c r="U321" s="46"/>
      <c r="V321" s="46" t="s">
        <v>7807</v>
      </c>
      <c r="W321" s="132" t="s">
        <v>954</v>
      </c>
      <c r="X321" s="144" t="s">
        <v>7808</v>
      </c>
      <c r="Y321" s="144" t="s">
        <v>296</v>
      </c>
      <c r="Z321" s="144" t="s">
        <v>7809</v>
      </c>
      <c r="AA321" s="47" t="s">
        <v>296</v>
      </c>
      <c r="AB321" s="46" t="s">
        <v>1200</v>
      </c>
      <c r="AC321" s="145">
        <v>1</v>
      </c>
      <c r="AD321" s="150" t="s">
        <v>7810</v>
      </c>
    </row>
    <row r="322" spans="1:30" ht="28" x14ac:dyDescent="0.35">
      <c r="A322" s="149" t="s">
        <v>5020</v>
      </c>
      <c r="B322" s="46" t="s">
        <v>15</v>
      </c>
      <c r="C322" s="46" t="s">
        <v>336</v>
      </c>
      <c r="D322" s="46" t="s">
        <v>423</v>
      </c>
      <c r="E322" s="46" t="s">
        <v>2072</v>
      </c>
      <c r="F322" s="131" t="s">
        <v>2073</v>
      </c>
      <c r="G322" s="131">
        <v>521635</v>
      </c>
      <c r="H322" s="142">
        <v>599</v>
      </c>
      <c r="I322" s="58">
        <v>0.1</v>
      </c>
      <c r="J322" s="143">
        <v>539.1</v>
      </c>
      <c r="K322" s="46" t="s">
        <v>5028</v>
      </c>
      <c r="L322" s="165" t="s">
        <v>7834</v>
      </c>
      <c r="M322" s="46" t="s">
        <v>4688</v>
      </c>
      <c r="N322" s="47" t="s">
        <v>4688</v>
      </c>
      <c r="O322" s="46" t="s">
        <v>4688</v>
      </c>
      <c r="P322" s="47">
        <v>128</v>
      </c>
      <c r="Q322" s="46" t="s">
        <v>4688</v>
      </c>
      <c r="R322" s="46"/>
      <c r="S322" s="46" t="s">
        <v>5029</v>
      </c>
      <c r="T322" s="144">
        <v>6.67</v>
      </c>
      <c r="U322" s="46" t="s">
        <v>4688</v>
      </c>
      <c r="V322" s="46" t="s">
        <v>5030</v>
      </c>
      <c r="W322" s="132" t="s">
        <v>954</v>
      </c>
      <c r="X322" s="144" t="s">
        <v>5031</v>
      </c>
      <c r="Y322" s="144" t="s">
        <v>296</v>
      </c>
      <c r="Z322" s="144" t="s">
        <v>5032</v>
      </c>
      <c r="AA322" s="47" t="s">
        <v>296</v>
      </c>
      <c r="AB322" s="46" t="s">
        <v>5033</v>
      </c>
      <c r="AC322" s="145">
        <v>1</v>
      </c>
      <c r="AD322" s="150" t="s">
        <v>5034</v>
      </c>
    </row>
    <row r="323" spans="1:30" ht="28" x14ac:dyDescent="0.35">
      <c r="A323" s="149" t="s">
        <v>5020</v>
      </c>
      <c r="B323" s="46" t="s">
        <v>15</v>
      </c>
      <c r="C323" s="46" t="s">
        <v>336</v>
      </c>
      <c r="D323" s="46" t="s">
        <v>423</v>
      </c>
      <c r="E323" s="46" t="s">
        <v>2074</v>
      </c>
      <c r="F323" s="131" t="s">
        <v>2075</v>
      </c>
      <c r="G323" s="131">
        <v>521634</v>
      </c>
      <c r="H323" s="142">
        <v>599</v>
      </c>
      <c r="I323" s="58">
        <v>0.1</v>
      </c>
      <c r="J323" s="143">
        <v>539.1</v>
      </c>
      <c r="K323" s="46" t="s">
        <v>5028</v>
      </c>
      <c r="L323" s="165" t="s">
        <v>7834</v>
      </c>
      <c r="M323" s="46" t="s">
        <v>4688</v>
      </c>
      <c r="N323" s="47" t="s">
        <v>4688</v>
      </c>
      <c r="O323" s="46" t="s">
        <v>4688</v>
      </c>
      <c r="P323" s="47">
        <v>128</v>
      </c>
      <c r="Q323" s="46" t="s">
        <v>4688</v>
      </c>
      <c r="R323" s="46"/>
      <c r="S323" s="46" t="s">
        <v>5029</v>
      </c>
      <c r="T323" s="144">
        <v>6.67</v>
      </c>
      <c r="U323" s="46" t="s">
        <v>4688</v>
      </c>
      <c r="V323" s="46" t="s">
        <v>5030</v>
      </c>
      <c r="W323" s="132" t="s">
        <v>954</v>
      </c>
      <c r="X323" s="144" t="s">
        <v>5031</v>
      </c>
      <c r="Y323" s="144" t="s">
        <v>296</v>
      </c>
      <c r="Z323" s="144" t="s">
        <v>5032</v>
      </c>
      <c r="AA323" s="47" t="s">
        <v>296</v>
      </c>
      <c r="AB323" s="46" t="s">
        <v>5033</v>
      </c>
      <c r="AC323" s="145">
        <v>1</v>
      </c>
      <c r="AD323" s="150" t="s">
        <v>5034</v>
      </c>
    </row>
    <row r="324" spans="1:30" ht="42" x14ac:dyDescent="0.35">
      <c r="A324" s="149" t="s">
        <v>5020</v>
      </c>
      <c r="B324" s="46" t="s">
        <v>15</v>
      </c>
      <c r="C324" s="46" t="s">
        <v>336</v>
      </c>
      <c r="D324" s="46" t="s">
        <v>423</v>
      </c>
      <c r="E324" s="46" t="s">
        <v>2076</v>
      </c>
      <c r="F324" s="131" t="s">
        <v>2077</v>
      </c>
      <c r="G324" s="131">
        <v>529294</v>
      </c>
      <c r="H324" s="142">
        <v>879</v>
      </c>
      <c r="I324" s="58">
        <v>0.1</v>
      </c>
      <c r="J324" s="143">
        <v>791.1</v>
      </c>
      <c r="K324" s="46" t="s">
        <v>5028</v>
      </c>
      <c r="L324" s="47">
        <v>6</v>
      </c>
      <c r="M324" s="46"/>
      <c r="N324" s="47"/>
      <c r="O324" s="46"/>
      <c r="P324" s="47">
        <v>128</v>
      </c>
      <c r="Q324" s="46"/>
      <c r="R324" s="46"/>
      <c r="S324" s="46" t="s">
        <v>5029</v>
      </c>
      <c r="T324" s="144">
        <v>6.67</v>
      </c>
      <c r="U324" s="46"/>
      <c r="V324" s="46" t="s">
        <v>5035</v>
      </c>
      <c r="W324" s="132" t="s">
        <v>954</v>
      </c>
      <c r="X324" s="144" t="s">
        <v>5036</v>
      </c>
      <c r="Y324" s="144" t="s">
        <v>296</v>
      </c>
      <c r="Z324" s="144" t="s">
        <v>5037</v>
      </c>
      <c r="AA324" s="47" t="s">
        <v>296</v>
      </c>
      <c r="AB324" s="46" t="s">
        <v>5033</v>
      </c>
      <c r="AC324" s="145">
        <v>1</v>
      </c>
      <c r="AD324" s="150" t="s">
        <v>5038</v>
      </c>
    </row>
    <row r="325" spans="1:30" ht="42" x14ac:dyDescent="0.35">
      <c r="A325" s="149" t="s">
        <v>5020</v>
      </c>
      <c r="B325" s="46" t="s">
        <v>15</v>
      </c>
      <c r="C325" s="46" t="s">
        <v>336</v>
      </c>
      <c r="D325" s="46" t="s">
        <v>423</v>
      </c>
      <c r="E325" s="46" t="s">
        <v>2078</v>
      </c>
      <c r="F325" s="131" t="s">
        <v>2079</v>
      </c>
      <c r="G325" s="131">
        <v>529295</v>
      </c>
      <c r="H325" s="142">
        <v>879</v>
      </c>
      <c r="I325" s="58">
        <v>0.1</v>
      </c>
      <c r="J325" s="143">
        <v>791.1</v>
      </c>
      <c r="K325" s="46" t="s">
        <v>5028</v>
      </c>
      <c r="L325" s="47">
        <v>6</v>
      </c>
      <c r="M325" s="46"/>
      <c r="N325" s="47"/>
      <c r="O325" s="46"/>
      <c r="P325" s="47">
        <v>128</v>
      </c>
      <c r="Q325" s="46"/>
      <c r="R325" s="46"/>
      <c r="S325" s="46" t="s">
        <v>5029</v>
      </c>
      <c r="T325" s="144">
        <v>6.67</v>
      </c>
      <c r="U325" s="46"/>
      <c r="V325" s="46" t="s">
        <v>5035</v>
      </c>
      <c r="W325" s="132" t="s">
        <v>954</v>
      </c>
      <c r="X325" s="144" t="s">
        <v>5036</v>
      </c>
      <c r="Y325" s="144" t="s">
        <v>296</v>
      </c>
      <c r="Z325" s="144" t="s">
        <v>5037</v>
      </c>
      <c r="AA325" s="47" t="s">
        <v>296</v>
      </c>
      <c r="AB325" s="46" t="s">
        <v>5033</v>
      </c>
      <c r="AC325" s="145">
        <v>1</v>
      </c>
      <c r="AD325" s="150" t="s">
        <v>5038</v>
      </c>
    </row>
    <row r="326" spans="1:30" ht="42" x14ac:dyDescent="0.35">
      <c r="A326" s="149" t="s">
        <v>5020</v>
      </c>
      <c r="B326" s="46" t="s">
        <v>15</v>
      </c>
      <c r="C326" s="46" t="s">
        <v>336</v>
      </c>
      <c r="D326" s="46" t="s">
        <v>423</v>
      </c>
      <c r="E326" s="46" t="s">
        <v>2080</v>
      </c>
      <c r="F326" s="131" t="s">
        <v>2081</v>
      </c>
      <c r="G326" s="131">
        <v>536221</v>
      </c>
      <c r="H326" s="142">
        <v>449</v>
      </c>
      <c r="I326" s="58">
        <v>0.1</v>
      </c>
      <c r="J326" s="143">
        <v>404.1</v>
      </c>
      <c r="K326" s="46" t="s">
        <v>5028</v>
      </c>
      <c r="L326" s="165" t="s">
        <v>7833</v>
      </c>
      <c r="M326" s="46"/>
      <c r="N326" s="47"/>
      <c r="O326" s="46"/>
      <c r="P326" s="47">
        <v>128</v>
      </c>
      <c r="Q326" s="46"/>
      <c r="R326" s="46"/>
      <c r="S326" s="46" t="s">
        <v>5029</v>
      </c>
      <c r="T326" s="144">
        <v>6.82</v>
      </c>
      <c r="U326" s="46"/>
      <c r="V326" s="46" t="s">
        <v>7812</v>
      </c>
      <c r="W326" s="132" t="s">
        <v>954</v>
      </c>
      <c r="X326" s="144" t="s">
        <v>7813</v>
      </c>
      <c r="Y326" s="144" t="s">
        <v>296</v>
      </c>
      <c r="Z326" s="144" t="s">
        <v>7786</v>
      </c>
      <c r="AA326" s="47" t="s">
        <v>296</v>
      </c>
      <c r="AB326" s="46" t="s">
        <v>5039</v>
      </c>
      <c r="AC326" s="145">
        <v>1</v>
      </c>
      <c r="AD326" s="150" t="s">
        <v>7814</v>
      </c>
    </row>
    <row r="327" spans="1:30" ht="42" x14ac:dyDescent="0.35">
      <c r="A327" s="149" t="s">
        <v>5020</v>
      </c>
      <c r="B327" s="46" t="s">
        <v>15</v>
      </c>
      <c r="C327" s="46" t="s">
        <v>336</v>
      </c>
      <c r="D327" s="46" t="s">
        <v>423</v>
      </c>
      <c r="E327" s="46" t="s">
        <v>2082</v>
      </c>
      <c r="F327" s="131" t="s">
        <v>2083</v>
      </c>
      <c r="G327" s="131">
        <v>593814</v>
      </c>
      <c r="H327" s="142">
        <v>449</v>
      </c>
      <c r="I327" s="58">
        <v>0.1</v>
      </c>
      <c r="J327" s="143">
        <v>404.1</v>
      </c>
      <c r="K327" s="46" t="s">
        <v>5028</v>
      </c>
      <c r="L327" s="165" t="s">
        <v>7833</v>
      </c>
      <c r="M327" s="46"/>
      <c r="N327" s="47"/>
      <c r="O327" s="46"/>
      <c r="P327" s="47">
        <v>128</v>
      </c>
      <c r="Q327" s="46"/>
      <c r="R327" s="46"/>
      <c r="S327" s="46" t="s">
        <v>5029</v>
      </c>
      <c r="T327" s="144">
        <v>6.82</v>
      </c>
      <c r="U327" s="46"/>
      <c r="V327" s="46" t="s">
        <v>7812</v>
      </c>
      <c r="W327" s="132" t="s">
        <v>954</v>
      </c>
      <c r="X327" s="144" t="s">
        <v>7813</v>
      </c>
      <c r="Y327" s="144" t="s">
        <v>296</v>
      </c>
      <c r="Z327" s="144" t="s">
        <v>7786</v>
      </c>
      <c r="AA327" s="47" t="s">
        <v>296</v>
      </c>
      <c r="AB327" s="46" t="s">
        <v>5039</v>
      </c>
      <c r="AC327" s="145">
        <v>1</v>
      </c>
      <c r="AD327" s="150" t="s">
        <v>7814</v>
      </c>
    </row>
    <row r="328" spans="1:30" ht="42" x14ac:dyDescent="0.35">
      <c r="A328" s="149" t="s">
        <v>5020</v>
      </c>
      <c r="B328" s="46" t="s">
        <v>15</v>
      </c>
      <c r="C328" s="46" t="s">
        <v>336</v>
      </c>
      <c r="D328" s="46" t="s">
        <v>423</v>
      </c>
      <c r="E328" s="46" t="s">
        <v>2084</v>
      </c>
      <c r="F328" s="131">
        <v>719901185261</v>
      </c>
      <c r="G328" s="131">
        <v>583345</v>
      </c>
      <c r="H328" s="142">
        <v>299</v>
      </c>
      <c r="I328" s="58">
        <v>0.1</v>
      </c>
      <c r="J328" s="143">
        <v>269.10000000000002</v>
      </c>
      <c r="K328" s="46" t="s">
        <v>5040</v>
      </c>
      <c r="L328" s="47">
        <v>4</v>
      </c>
      <c r="M328" s="46"/>
      <c r="N328" s="47"/>
      <c r="O328" s="46"/>
      <c r="P328" s="47">
        <v>64</v>
      </c>
      <c r="Q328" s="46"/>
      <c r="R328" s="46"/>
      <c r="S328" s="46" t="s">
        <v>5029</v>
      </c>
      <c r="T328" s="144">
        <v>6.5</v>
      </c>
      <c r="U328" s="46"/>
      <c r="V328" s="46" t="s">
        <v>7815</v>
      </c>
      <c r="W328" s="132" t="s">
        <v>954</v>
      </c>
      <c r="X328" s="144" t="s">
        <v>7816</v>
      </c>
      <c r="Y328" s="144" t="s">
        <v>296</v>
      </c>
      <c r="Z328" s="144" t="s">
        <v>7817</v>
      </c>
      <c r="AA328" s="47" t="s">
        <v>296</v>
      </c>
      <c r="AB328" s="46" t="s">
        <v>1200</v>
      </c>
      <c r="AC328" s="145">
        <v>1</v>
      </c>
      <c r="AD328" s="150" t="s">
        <v>7818</v>
      </c>
    </row>
    <row r="329" spans="1:30" ht="42" x14ac:dyDescent="0.35">
      <c r="A329" s="149" t="s">
        <v>5020</v>
      </c>
      <c r="B329" s="46" t="s">
        <v>15</v>
      </c>
      <c r="C329" s="46" t="s">
        <v>336</v>
      </c>
      <c r="D329" s="46" t="s">
        <v>423</v>
      </c>
      <c r="E329" s="46" t="s">
        <v>2086</v>
      </c>
      <c r="F329" s="131">
        <v>719901185271</v>
      </c>
      <c r="G329" s="131">
        <v>583346</v>
      </c>
      <c r="H329" s="142">
        <v>299</v>
      </c>
      <c r="I329" s="58">
        <v>0.1</v>
      </c>
      <c r="J329" s="143">
        <v>269.10000000000002</v>
      </c>
      <c r="K329" s="46" t="s">
        <v>5040</v>
      </c>
      <c r="L329" s="47">
        <v>4</v>
      </c>
      <c r="M329" s="46"/>
      <c r="N329" s="47"/>
      <c r="O329" s="46"/>
      <c r="P329" s="47">
        <v>64</v>
      </c>
      <c r="Q329" s="46"/>
      <c r="R329" s="46"/>
      <c r="S329" s="46" t="s">
        <v>5029</v>
      </c>
      <c r="T329" s="144">
        <v>6.5</v>
      </c>
      <c r="U329" s="46"/>
      <c r="V329" s="46" t="s">
        <v>7815</v>
      </c>
      <c r="W329" s="132" t="s">
        <v>954</v>
      </c>
      <c r="X329" s="144" t="s">
        <v>7816</v>
      </c>
      <c r="Y329" s="144" t="s">
        <v>296</v>
      </c>
      <c r="Z329" s="144" t="s">
        <v>7817</v>
      </c>
      <c r="AA329" s="47" t="s">
        <v>296</v>
      </c>
      <c r="AB329" s="46" t="s">
        <v>1200</v>
      </c>
      <c r="AC329" s="145">
        <v>1</v>
      </c>
      <c r="AD329" s="150" t="s">
        <v>7818</v>
      </c>
    </row>
    <row r="330" spans="1:30" ht="42" x14ac:dyDescent="0.35">
      <c r="A330" s="149" t="s">
        <v>5020</v>
      </c>
      <c r="B330" s="46" t="s">
        <v>15</v>
      </c>
      <c r="C330" s="46" t="s">
        <v>336</v>
      </c>
      <c r="D330" s="46" t="s">
        <v>423</v>
      </c>
      <c r="E330" s="46" t="s">
        <v>2088</v>
      </c>
      <c r="F330" s="131">
        <v>719901189301</v>
      </c>
      <c r="G330" s="131">
        <v>593205</v>
      </c>
      <c r="H330" s="142">
        <v>229</v>
      </c>
      <c r="I330" s="58">
        <v>0.1</v>
      </c>
      <c r="J330" s="143">
        <v>206.1</v>
      </c>
      <c r="K330" s="46" t="s">
        <v>5041</v>
      </c>
      <c r="L330" s="165" t="s">
        <v>7832</v>
      </c>
      <c r="M330" s="46"/>
      <c r="N330" s="47"/>
      <c r="O330" s="46"/>
      <c r="P330" s="165" t="s">
        <v>7835</v>
      </c>
      <c r="Q330" s="46"/>
      <c r="R330" s="46"/>
      <c r="S330" s="46" t="s">
        <v>5027</v>
      </c>
      <c r="T330" s="144">
        <v>6.5170000000000003</v>
      </c>
      <c r="U330" s="46"/>
      <c r="V330" s="46" t="s">
        <v>5042</v>
      </c>
      <c r="W330" s="132" t="s">
        <v>954</v>
      </c>
      <c r="X330" s="144" t="s">
        <v>5043</v>
      </c>
      <c r="Y330" s="144" t="s">
        <v>296</v>
      </c>
      <c r="Z330" s="144" t="s">
        <v>5044</v>
      </c>
      <c r="AA330" s="47" t="s">
        <v>296</v>
      </c>
      <c r="AB330" s="46" t="s">
        <v>1200</v>
      </c>
      <c r="AC330" s="145">
        <v>1</v>
      </c>
      <c r="AD330" s="150" t="s">
        <v>5045</v>
      </c>
    </row>
    <row r="331" spans="1:30" ht="42" x14ac:dyDescent="0.35">
      <c r="A331" s="149" t="s">
        <v>5020</v>
      </c>
      <c r="B331" s="46" t="s">
        <v>15</v>
      </c>
      <c r="C331" s="46" t="s">
        <v>336</v>
      </c>
      <c r="D331" s="46" t="s">
        <v>423</v>
      </c>
      <c r="E331" s="46" t="s">
        <v>2090</v>
      </c>
      <c r="F331" s="131">
        <v>719901189311</v>
      </c>
      <c r="G331" s="131">
        <v>593206</v>
      </c>
      <c r="H331" s="142">
        <v>229</v>
      </c>
      <c r="I331" s="58">
        <v>0.1</v>
      </c>
      <c r="J331" s="143">
        <v>206.1</v>
      </c>
      <c r="K331" s="46" t="s">
        <v>5041</v>
      </c>
      <c r="L331" s="165" t="s">
        <v>7832</v>
      </c>
      <c r="M331" s="46"/>
      <c r="N331" s="47"/>
      <c r="O331" s="46"/>
      <c r="P331" s="165" t="s">
        <v>7835</v>
      </c>
      <c r="Q331" s="46"/>
      <c r="R331" s="46"/>
      <c r="S331" s="46" t="s">
        <v>5027</v>
      </c>
      <c r="T331" s="144">
        <v>6.5170000000000003</v>
      </c>
      <c r="U331" s="46"/>
      <c r="V331" s="46" t="s">
        <v>5042</v>
      </c>
      <c r="W331" s="132" t="s">
        <v>954</v>
      </c>
      <c r="X331" s="144" t="s">
        <v>5043</v>
      </c>
      <c r="Y331" s="144" t="s">
        <v>296</v>
      </c>
      <c r="Z331" s="144" t="s">
        <v>5044</v>
      </c>
      <c r="AA331" s="47" t="s">
        <v>296</v>
      </c>
      <c r="AB331" s="46" t="s">
        <v>1200</v>
      </c>
      <c r="AC331" s="145">
        <v>1</v>
      </c>
      <c r="AD331" s="150" t="s">
        <v>5045</v>
      </c>
    </row>
    <row r="332" spans="1:30" x14ac:dyDescent="0.35">
      <c r="A332" s="149" t="s">
        <v>5020</v>
      </c>
      <c r="B332" s="46" t="s">
        <v>15</v>
      </c>
      <c r="C332" s="46" t="s">
        <v>336</v>
      </c>
      <c r="D332" s="46" t="s">
        <v>425</v>
      </c>
      <c r="E332" s="46" t="s">
        <v>6879</v>
      </c>
      <c r="F332" s="131">
        <v>11901300170</v>
      </c>
      <c r="G332" s="131">
        <v>629191</v>
      </c>
      <c r="H332" s="142">
        <v>329</v>
      </c>
      <c r="I332" s="58">
        <v>8.5000000000000006E-2</v>
      </c>
      <c r="J332" s="143">
        <v>301.02999999999997</v>
      </c>
      <c r="K332" s="46" t="s">
        <v>5263</v>
      </c>
      <c r="L332" s="47" t="s">
        <v>1255</v>
      </c>
      <c r="M332" s="46"/>
      <c r="N332" s="47"/>
      <c r="O332" s="46"/>
      <c r="P332" s="47">
        <v>128</v>
      </c>
      <c r="Q332" s="46"/>
      <c r="R332" s="46" t="s">
        <v>4974</v>
      </c>
      <c r="S332" s="46" t="s">
        <v>2159</v>
      </c>
      <c r="T332" s="144">
        <v>6.5</v>
      </c>
      <c r="U332" s="46"/>
      <c r="V332" s="46"/>
      <c r="W332" s="132" t="s">
        <v>57</v>
      </c>
      <c r="X332" s="144" t="s">
        <v>5264</v>
      </c>
      <c r="Y332" s="144"/>
      <c r="Z332" s="144" t="s">
        <v>5265</v>
      </c>
      <c r="AA332" s="47"/>
      <c r="AB332" s="46" t="s">
        <v>5266</v>
      </c>
      <c r="AC332" s="145">
        <v>2</v>
      </c>
      <c r="AD332" s="150" t="s">
        <v>6880</v>
      </c>
    </row>
    <row r="333" spans="1:30" x14ac:dyDescent="0.35">
      <c r="A333" s="149" t="s">
        <v>5020</v>
      </c>
      <c r="B333" s="46" t="s">
        <v>15</v>
      </c>
      <c r="C333" s="46" t="s">
        <v>336</v>
      </c>
      <c r="D333" s="46" t="s">
        <v>425</v>
      </c>
      <c r="E333" s="46" t="s">
        <v>6881</v>
      </c>
      <c r="F333" s="131">
        <v>11901300169</v>
      </c>
      <c r="G333" s="131">
        <v>629193</v>
      </c>
      <c r="H333" s="142">
        <v>379</v>
      </c>
      <c r="I333" s="58">
        <v>8.5000000000000006E-2</v>
      </c>
      <c r="J333" s="143">
        <v>346.79</v>
      </c>
      <c r="K333" s="46" t="s">
        <v>5263</v>
      </c>
      <c r="L333" s="47" t="s">
        <v>1255</v>
      </c>
      <c r="M333" s="46"/>
      <c r="N333" s="47"/>
      <c r="O333" s="46"/>
      <c r="P333" s="47">
        <v>128</v>
      </c>
      <c r="Q333" s="46"/>
      <c r="R333" s="46" t="s">
        <v>4974</v>
      </c>
      <c r="S333" s="46" t="s">
        <v>2159</v>
      </c>
      <c r="T333" s="144">
        <v>6.6</v>
      </c>
      <c r="U333" s="46"/>
      <c r="V333" s="46"/>
      <c r="W333" s="132" t="s">
        <v>57</v>
      </c>
      <c r="X333" s="144" t="s">
        <v>5264</v>
      </c>
      <c r="Y333" s="144"/>
      <c r="Z333" s="144" t="s">
        <v>5265</v>
      </c>
      <c r="AA333" s="47"/>
      <c r="AB333" s="46" t="s">
        <v>5266</v>
      </c>
      <c r="AC333" s="145">
        <v>2</v>
      </c>
      <c r="AD333" s="150"/>
    </row>
    <row r="334" spans="1:30" x14ac:dyDescent="0.35">
      <c r="A334" s="149" t="s">
        <v>5020</v>
      </c>
      <c r="B334" s="46" t="s">
        <v>15</v>
      </c>
      <c r="C334" s="46" t="s">
        <v>336</v>
      </c>
      <c r="D334" s="46" t="s">
        <v>425</v>
      </c>
      <c r="E334" s="46" t="s">
        <v>5267</v>
      </c>
      <c r="F334" s="131">
        <v>11901280256</v>
      </c>
      <c r="G334" s="131">
        <v>602600</v>
      </c>
      <c r="H334" s="142">
        <v>449</v>
      </c>
      <c r="I334" s="58">
        <v>8.5000000000000006E-2</v>
      </c>
      <c r="J334" s="143">
        <v>410.84</v>
      </c>
      <c r="K334" s="46" t="s">
        <v>5268</v>
      </c>
      <c r="L334" s="47" t="s">
        <v>1255</v>
      </c>
      <c r="M334" s="46"/>
      <c r="N334" s="47"/>
      <c r="O334" s="46"/>
      <c r="P334" s="47">
        <v>128</v>
      </c>
      <c r="Q334" s="46"/>
      <c r="R334" s="46" t="s">
        <v>4974</v>
      </c>
      <c r="S334" s="46" t="s">
        <v>2159</v>
      </c>
      <c r="T334" s="144">
        <v>6.6</v>
      </c>
      <c r="U334" s="46"/>
      <c r="V334" s="46"/>
      <c r="W334" s="132" t="s">
        <v>57</v>
      </c>
      <c r="X334" s="144" t="s">
        <v>5269</v>
      </c>
      <c r="Y334" s="144"/>
      <c r="Z334" s="144" t="s">
        <v>5265</v>
      </c>
      <c r="AA334" s="47"/>
      <c r="AB334" s="46" t="s">
        <v>5266</v>
      </c>
      <c r="AC334" s="145">
        <v>2</v>
      </c>
      <c r="AD334" s="150"/>
    </row>
    <row r="335" spans="1:30" ht="56" x14ac:dyDescent="0.35">
      <c r="A335" s="149" t="s">
        <v>5020</v>
      </c>
      <c r="B335" s="46" t="s">
        <v>15</v>
      </c>
      <c r="C335" s="46" t="s">
        <v>336</v>
      </c>
      <c r="D335" s="46" t="s">
        <v>425</v>
      </c>
      <c r="E335" s="46" t="s">
        <v>6882</v>
      </c>
      <c r="F335" s="131">
        <v>11901300173</v>
      </c>
      <c r="G335" s="131">
        <v>629194</v>
      </c>
      <c r="H335" s="142">
        <v>549</v>
      </c>
      <c r="I335" s="58">
        <v>8.5000000000000006E-2</v>
      </c>
      <c r="J335" s="143">
        <v>502.36</v>
      </c>
      <c r="K335" s="46" t="s">
        <v>6883</v>
      </c>
      <c r="L335" s="47">
        <v>6</v>
      </c>
      <c r="M335" s="46"/>
      <c r="N335" s="47"/>
      <c r="O335" s="46"/>
      <c r="P335" s="47">
        <v>128</v>
      </c>
      <c r="Q335" s="46"/>
      <c r="R335" s="46" t="s">
        <v>4974</v>
      </c>
      <c r="S335" s="46" t="s">
        <v>2159</v>
      </c>
      <c r="T335" s="144">
        <v>6.38</v>
      </c>
      <c r="U335" s="46"/>
      <c r="V335" s="46" t="s">
        <v>5270</v>
      </c>
      <c r="W335" s="132" t="s">
        <v>57</v>
      </c>
      <c r="X335" s="144" t="s">
        <v>5271</v>
      </c>
      <c r="Y335" s="144"/>
      <c r="Z335" s="144" t="s">
        <v>5265</v>
      </c>
      <c r="AA335" s="47"/>
      <c r="AB335" s="46" t="s">
        <v>5266</v>
      </c>
      <c r="AC335" s="145">
        <v>2</v>
      </c>
      <c r="AD335" s="150" t="s">
        <v>5272</v>
      </c>
    </row>
    <row r="336" spans="1:30" ht="56" x14ac:dyDescent="0.35">
      <c r="A336" s="149" t="s">
        <v>5020</v>
      </c>
      <c r="B336" s="46" t="s">
        <v>15</v>
      </c>
      <c r="C336" s="46" t="s">
        <v>336</v>
      </c>
      <c r="D336" s="46" t="s">
        <v>425</v>
      </c>
      <c r="E336" s="46" t="s">
        <v>6884</v>
      </c>
      <c r="F336" s="131">
        <v>11901300167</v>
      </c>
      <c r="G336" s="131">
        <v>629196</v>
      </c>
      <c r="H336" s="142">
        <v>599</v>
      </c>
      <c r="I336" s="58">
        <v>8.5000000000000006E-2</v>
      </c>
      <c r="J336" s="143">
        <v>548.09</v>
      </c>
      <c r="K336" s="46" t="s">
        <v>5268</v>
      </c>
      <c r="L336" s="47">
        <v>6</v>
      </c>
      <c r="M336" s="46"/>
      <c r="N336" s="47"/>
      <c r="O336" s="46"/>
      <c r="P336" s="47">
        <v>128</v>
      </c>
      <c r="Q336" s="46"/>
      <c r="R336" s="46" t="s">
        <v>4974</v>
      </c>
      <c r="S336" s="46" t="s">
        <v>2159</v>
      </c>
      <c r="T336" s="144">
        <v>6.45</v>
      </c>
      <c r="U336" s="46"/>
      <c r="V336" s="46" t="s">
        <v>5273</v>
      </c>
      <c r="W336" s="132" t="s">
        <v>57</v>
      </c>
      <c r="X336" s="144" t="s">
        <v>5274</v>
      </c>
      <c r="Y336" s="144"/>
      <c r="Z336" s="144" t="s">
        <v>5265</v>
      </c>
      <c r="AA336" s="47"/>
      <c r="AB336" s="46" t="s">
        <v>5266</v>
      </c>
      <c r="AC336" s="145">
        <v>2</v>
      </c>
      <c r="AD336" s="150" t="s">
        <v>5275</v>
      </c>
    </row>
    <row r="337" spans="1:30" ht="42" x14ac:dyDescent="0.35">
      <c r="A337" s="149" t="s">
        <v>5020</v>
      </c>
      <c r="B337" s="46" t="s">
        <v>15</v>
      </c>
      <c r="C337" s="46" t="s">
        <v>336</v>
      </c>
      <c r="D337" s="46" t="s">
        <v>425</v>
      </c>
      <c r="E337" s="46" t="s">
        <v>5277</v>
      </c>
      <c r="F337" s="131" t="s">
        <v>5278</v>
      </c>
      <c r="G337" s="131">
        <v>578710</v>
      </c>
      <c r="H337" s="142">
        <v>949</v>
      </c>
      <c r="I337" s="58">
        <v>8.5000000000000006E-2</v>
      </c>
      <c r="J337" s="143">
        <v>868.34</v>
      </c>
      <c r="K337" s="46" t="s">
        <v>5279</v>
      </c>
      <c r="L337" s="47">
        <v>8</v>
      </c>
      <c r="M337" s="46"/>
      <c r="N337" s="47"/>
      <c r="O337" s="46"/>
      <c r="P337" s="47">
        <v>128</v>
      </c>
      <c r="Q337" s="46"/>
      <c r="R337" s="46" t="s">
        <v>4974</v>
      </c>
      <c r="S337" s="46" t="s">
        <v>2159</v>
      </c>
      <c r="T337" s="144">
        <v>6.2</v>
      </c>
      <c r="U337" s="46"/>
      <c r="V337" s="46" t="s">
        <v>5280</v>
      </c>
      <c r="W337" s="132" t="s">
        <v>57</v>
      </c>
      <c r="X337" s="144" t="s">
        <v>5281</v>
      </c>
      <c r="Y337" s="144"/>
      <c r="Z337" s="144" t="s">
        <v>5282</v>
      </c>
      <c r="AA337" s="47"/>
      <c r="AB337" s="46" t="s">
        <v>5266</v>
      </c>
      <c r="AC337" s="145">
        <v>2</v>
      </c>
      <c r="AD337" s="150" t="s">
        <v>5283</v>
      </c>
    </row>
    <row r="338" spans="1:30" ht="28" x14ac:dyDescent="0.35">
      <c r="A338" s="149" t="s">
        <v>5020</v>
      </c>
      <c r="B338" s="46" t="s">
        <v>15</v>
      </c>
      <c r="C338" s="46" t="s">
        <v>336</v>
      </c>
      <c r="D338" s="46" t="s">
        <v>425</v>
      </c>
      <c r="E338" s="46" t="s">
        <v>6885</v>
      </c>
      <c r="F338" s="131">
        <v>11901222133</v>
      </c>
      <c r="G338" s="131">
        <v>578714</v>
      </c>
      <c r="H338" s="142">
        <v>1049</v>
      </c>
      <c r="I338" s="58">
        <v>8.5000000000000006E-2</v>
      </c>
      <c r="J338" s="143">
        <v>959.84</v>
      </c>
      <c r="K338" s="46" t="s">
        <v>5279</v>
      </c>
      <c r="L338" s="47">
        <v>8</v>
      </c>
      <c r="M338" s="46"/>
      <c r="N338" s="47"/>
      <c r="O338" s="46"/>
      <c r="P338" s="47">
        <v>256</v>
      </c>
      <c r="Q338" s="46"/>
      <c r="R338" s="46" t="s">
        <v>4974</v>
      </c>
      <c r="S338" s="46" t="s">
        <v>2159</v>
      </c>
      <c r="T338" s="144">
        <v>6.2</v>
      </c>
      <c r="U338" s="46"/>
      <c r="V338" s="46"/>
      <c r="W338" s="132" t="s">
        <v>57</v>
      </c>
      <c r="X338" s="144" t="s">
        <v>5281</v>
      </c>
      <c r="Y338" s="144"/>
      <c r="Z338" s="144" t="s">
        <v>5282</v>
      </c>
      <c r="AA338" s="47"/>
      <c r="AB338" s="46" t="s">
        <v>5266</v>
      </c>
      <c r="AC338" s="145">
        <v>2</v>
      </c>
      <c r="AD338" s="150" t="s">
        <v>5283</v>
      </c>
    </row>
    <row r="339" spans="1:30" ht="42" x14ac:dyDescent="0.35">
      <c r="A339" s="149" t="s">
        <v>5020</v>
      </c>
      <c r="B339" s="46" t="s">
        <v>15</v>
      </c>
      <c r="C339" s="46" t="s">
        <v>336</v>
      </c>
      <c r="D339" s="46" t="s">
        <v>425</v>
      </c>
      <c r="E339" s="46" t="s">
        <v>5284</v>
      </c>
      <c r="F339" s="131" t="s">
        <v>5285</v>
      </c>
      <c r="G339" s="131">
        <v>580945</v>
      </c>
      <c r="H339" s="142">
        <v>1149</v>
      </c>
      <c r="I339" s="58">
        <v>8.5000000000000006E-2</v>
      </c>
      <c r="J339" s="143">
        <v>1051.3399999999999</v>
      </c>
      <c r="K339" s="46" t="s">
        <v>5286</v>
      </c>
      <c r="L339" s="47">
        <v>8</v>
      </c>
      <c r="M339" s="46"/>
      <c r="N339" s="47"/>
      <c r="O339" s="46"/>
      <c r="P339" s="47">
        <v>128</v>
      </c>
      <c r="Q339" s="46"/>
      <c r="R339" s="46" t="s">
        <v>4974</v>
      </c>
      <c r="S339" s="46" t="s">
        <v>2159</v>
      </c>
      <c r="T339" s="144">
        <v>6</v>
      </c>
      <c r="U339" s="46"/>
      <c r="V339" s="46" t="s">
        <v>5287</v>
      </c>
      <c r="W339" s="132" t="s">
        <v>57</v>
      </c>
      <c r="X339" s="144" t="s">
        <v>5288</v>
      </c>
      <c r="Y339" s="144"/>
      <c r="Z339" s="144" t="s">
        <v>5289</v>
      </c>
      <c r="AA339" s="47"/>
      <c r="AB339" s="46" t="s">
        <v>5266</v>
      </c>
      <c r="AC339" s="145">
        <v>2</v>
      </c>
      <c r="AD339" s="150" t="s">
        <v>5290</v>
      </c>
    </row>
    <row r="340" spans="1:30" ht="28" x14ac:dyDescent="0.35">
      <c r="A340" s="149" t="s">
        <v>5020</v>
      </c>
      <c r="B340" s="46" t="s">
        <v>15</v>
      </c>
      <c r="C340" s="46" t="s">
        <v>336</v>
      </c>
      <c r="D340" s="46" t="s">
        <v>425</v>
      </c>
      <c r="E340" s="46" t="s">
        <v>6886</v>
      </c>
      <c r="F340" s="131" t="s">
        <v>6887</v>
      </c>
      <c r="G340" s="131">
        <v>622141</v>
      </c>
      <c r="H340" s="142">
        <v>1349</v>
      </c>
      <c r="I340" s="58">
        <v>8.5000000000000006E-2</v>
      </c>
      <c r="J340" s="143">
        <v>1234.3399999999999</v>
      </c>
      <c r="K340" s="46" t="s">
        <v>6888</v>
      </c>
      <c r="L340" s="47" t="s">
        <v>1255</v>
      </c>
      <c r="M340" s="46"/>
      <c r="N340" s="47"/>
      <c r="O340" s="46"/>
      <c r="P340" s="47">
        <v>128</v>
      </c>
      <c r="Q340" s="46"/>
      <c r="R340" s="46" t="s">
        <v>4974</v>
      </c>
      <c r="S340" s="46" t="s">
        <v>2159</v>
      </c>
      <c r="T340" s="144">
        <v>6.6</v>
      </c>
      <c r="U340" s="46"/>
      <c r="V340" s="46"/>
      <c r="W340" s="132" t="s">
        <v>57</v>
      </c>
      <c r="X340" s="144" t="s">
        <v>6889</v>
      </c>
      <c r="Y340" s="144"/>
      <c r="Z340" s="144" t="s">
        <v>5265</v>
      </c>
      <c r="AA340" s="47"/>
      <c r="AB340" s="46" t="s">
        <v>5266</v>
      </c>
      <c r="AC340" s="145">
        <v>2</v>
      </c>
      <c r="AD340" s="150" t="s">
        <v>6890</v>
      </c>
    </row>
    <row r="341" spans="1:30" ht="28" x14ac:dyDescent="0.35">
      <c r="A341" s="149" t="s">
        <v>5020</v>
      </c>
      <c r="B341" s="46" t="s">
        <v>15</v>
      </c>
      <c r="C341" s="46" t="s">
        <v>336</v>
      </c>
      <c r="D341" s="46" t="s">
        <v>425</v>
      </c>
      <c r="E341" s="46" t="s">
        <v>6891</v>
      </c>
      <c r="F341" s="131" t="s">
        <v>6887</v>
      </c>
      <c r="G341" s="131">
        <v>622145</v>
      </c>
      <c r="H341" s="142">
        <v>1449</v>
      </c>
      <c r="I341" s="58">
        <v>8.5000000000000006E-2</v>
      </c>
      <c r="J341" s="143">
        <v>1325.84</v>
      </c>
      <c r="K341" s="46" t="s">
        <v>6892</v>
      </c>
      <c r="L341" s="47" t="s">
        <v>1255</v>
      </c>
      <c r="M341" s="46"/>
      <c r="N341" s="47"/>
      <c r="O341" s="46"/>
      <c r="P341" s="47">
        <v>256</v>
      </c>
      <c r="Q341" s="46"/>
      <c r="R341" s="46" t="s">
        <v>4974</v>
      </c>
      <c r="S341" s="46" t="s">
        <v>2159</v>
      </c>
      <c r="T341" s="144">
        <v>6.6</v>
      </c>
      <c r="U341" s="46"/>
      <c r="V341" s="46"/>
      <c r="W341" s="132" t="s">
        <v>57</v>
      </c>
      <c r="X341" s="144" t="s">
        <v>6889</v>
      </c>
      <c r="Y341" s="144"/>
      <c r="Z341" s="144" t="s">
        <v>5265</v>
      </c>
      <c r="AA341" s="47"/>
      <c r="AB341" s="46" t="s">
        <v>5266</v>
      </c>
      <c r="AC341" s="145">
        <v>2</v>
      </c>
      <c r="AD341" s="150" t="s">
        <v>6890</v>
      </c>
    </row>
    <row r="342" spans="1:30" ht="42" x14ac:dyDescent="0.35">
      <c r="A342" s="149" t="s">
        <v>5020</v>
      </c>
      <c r="B342" s="46" t="s">
        <v>15</v>
      </c>
      <c r="C342" s="46" t="s">
        <v>336</v>
      </c>
      <c r="D342" s="46" t="s">
        <v>425</v>
      </c>
      <c r="E342" s="46" t="s">
        <v>5292</v>
      </c>
      <c r="F342" s="131" t="s">
        <v>5293</v>
      </c>
      <c r="G342" s="131" t="s">
        <v>5294</v>
      </c>
      <c r="H342" s="142">
        <v>899</v>
      </c>
      <c r="I342" s="58">
        <v>8.5000000000000006E-2</v>
      </c>
      <c r="J342" s="143">
        <v>822.58</v>
      </c>
      <c r="K342" s="46" t="s">
        <v>5295</v>
      </c>
      <c r="L342" s="47" t="s">
        <v>1255</v>
      </c>
      <c r="M342" s="46"/>
      <c r="N342" s="47"/>
      <c r="O342" s="46"/>
      <c r="P342" s="47">
        <v>64</v>
      </c>
      <c r="Q342" s="46"/>
      <c r="R342" s="46" t="s">
        <v>4974</v>
      </c>
      <c r="S342" s="46" t="s">
        <v>2159</v>
      </c>
      <c r="T342" s="144">
        <v>6.3</v>
      </c>
      <c r="U342" s="46"/>
      <c r="V342" s="46" t="s">
        <v>5296</v>
      </c>
      <c r="W342" s="132" t="s">
        <v>353</v>
      </c>
      <c r="X342" s="144" t="s">
        <v>5297</v>
      </c>
      <c r="Y342" s="144"/>
      <c r="Z342" s="144" t="s">
        <v>5298</v>
      </c>
      <c r="AA342" s="47"/>
      <c r="AB342" s="46" t="s">
        <v>5266</v>
      </c>
      <c r="AC342" s="145">
        <v>2</v>
      </c>
      <c r="AD342" s="150" t="s">
        <v>5299</v>
      </c>
    </row>
    <row r="343" spans="1:30" ht="42" x14ac:dyDescent="0.35">
      <c r="A343" s="149" t="s">
        <v>5020</v>
      </c>
      <c r="B343" s="46" t="s">
        <v>15</v>
      </c>
      <c r="C343" s="46" t="s">
        <v>334</v>
      </c>
      <c r="D343" s="48" t="s">
        <v>412</v>
      </c>
      <c r="E343" s="46" t="s">
        <v>1267</v>
      </c>
      <c r="F343" s="131" t="s">
        <v>1858</v>
      </c>
      <c r="G343" s="131" t="s">
        <v>5065</v>
      </c>
      <c r="H343" s="142">
        <v>829</v>
      </c>
      <c r="I343" s="58">
        <v>4.2099999999999999E-2</v>
      </c>
      <c r="J343" s="143">
        <v>794.1</v>
      </c>
      <c r="K343" s="46" t="s">
        <v>5066</v>
      </c>
      <c r="L343" s="47"/>
      <c r="M343" s="46"/>
      <c r="N343" s="47"/>
      <c r="O343" s="46"/>
      <c r="P343" s="47">
        <v>64</v>
      </c>
      <c r="Q343" s="46"/>
      <c r="R343" s="46" t="s">
        <v>412</v>
      </c>
      <c r="S343" s="46" t="s">
        <v>5067</v>
      </c>
      <c r="T343" s="144">
        <v>8.3000000000000007</v>
      </c>
      <c r="U343" s="46"/>
      <c r="V343" s="46" t="s">
        <v>5068</v>
      </c>
      <c r="W343" s="132" t="s">
        <v>57</v>
      </c>
      <c r="X343" s="144" t="s">
        <v>5069</v>
      </c>
      <c r="Y343" s="144">
        <v>20</v>
      </c>
      <c r="Z343" s="144" t="s">
        <v>5070</v>
      </c>
      <c r="AA343" s="47"/>
      <c r="AB343" s="46" t="s">
        <v>5071</v>
      </c>
      <c r="AC343" s="145">
        <v>1</v>
      </c>
      <c r="AD343" s="150" t="s">
        <v>5072</v>
      </c>
    </row>
    <row r="344" spans="1:30" ht="42" x14ac:dyDescent="0.35">
      <c r="A344" s="149" t="s">
        <v>5020</v>
      </c>
      <c r="B344" s="46" t="s">
        <v>15</v>
      </c>
      <c r="C344" s="46" t="s">
        <v>334</v>
      </c>
      <c r="D344" s="48" t="s">
        <v>412</v>
      </c>
      <c r="E344" s="46" t="s">
        <v>1270</v>
      </c>
      <c r="F344" s="131" t="s">
        <v>1862</v>
      </c>
      <c r="G344" s="131" t="s">
        <v>5073</v>
      </c>
      <c r="H344" s="142">
        <v>1079</v>
      </c>
      <c r="I344" s="58">
        <v>4.2099999999999999E-2</v>
      </c>
      <c r="J344" s="143">
        <v>1033.57</v>
      </c>
      <c r="K344" s="46" t="s">
        <v>5066</v>
      </c>
      <c r="L344" s="47"/>
      <c r="M344" s="46"/>
      <c r="N344" s="47"/>
      <c r="O344" s="46"/>
      <c r="P344" s="47">
        <v>256</v>
      </c>
      <c r="Q344" s="46"/>
      <c r="R344" s="46" t="s">
        <v>412</v>
      </c>
      <c r="S344" s="46" t="s">
        <v>5067</v>
      </c>
      <c r="T344" s="144">
        <v>8.3000000000000007</v>
      </c>
      <c r="U344" s="46"/>
      <c r="V344" s="46" t="s">
        <v>5068</v>
      </c>
      <c r="W344" s="132" t="s">
        <v>57</v>
      </c>
      <c r="X344" s="144" t="s">
        <v>5069</v>
      </c>
      <c r="Y344" s="144">
        <v>20</v>
      </c>
      <c r="Z344" s="144" t="s">
        <v>5070</v>
      </c>
      <c r="AA344" s="47"/>
      <c r="AB344" s="46" t="s">
        <v>5071</v>
      </c>
      <c r="AC344" s="145">
        <v>1</v>
      </c>
      <c r="AD344" s="150" t="s">
        <v>5072</v>
      </c>
    </row>
    <row r="345" spans="1:30" ht="42" x14ac:dyDescent="0.35">
      <c r="A345" s="149" t="s">
        <v>5020</v>
      </c>
      <c r="B345" s="46" t="s">
        <v>15</v>
      </c>
      <c r="C345" s="46" t="s">
        <v>334</v>
      </c>
      <c r="D345" s="48" t="s">
        <v>412</v>
      </c>
      <c r="E345" s="46" t="s">
        <v>2194</v>
      </c>
      <c r="F345" s="131" t="s">
        <v>1866</v>
      </c>
      <c r="G345" s="131" t="s">
        <v>5074</v>
      </c>
      <c r="H345" s="142">
        <v>1079</v>
      </c>
      <c r="I345" s="58">
        <v>4.2099999999999999E-2</v>
      </c>
      <c r="J345" s="143">
        <v>1033.57</v>
      </c>
      <c r="K345" s="46" t="s">
        <v>5066</v>
      </c>
      <c r="L345" s="47"/>
      <c r="M345" s="46"/>
      <c r="N345" s="47"/>
      <c r="O345" s="46"/>
      <c r="P345" s="47">
        <v>64</v>
      </c>
      <c r="Q345" s="46"/>
      <c r="R345" s="46" t="s">
        <v>412</v>
      </c>
      <c r="S345" s="46" t="s">
        <v>5067</v>
      </c>
      <c r="T345" s="144">
        <v>8.3000000000000007</v>
      </c>
      <c r="U345" s="46"/>
      <c r="V345" s="46" t="s">
        <v>5068</v>
      </c>
      <c r="W345" s="132" t="s">
        <v>57</v>
      </c>
      <c r="X345" s="144" t="s">
        <v>5075</v>
      </c>
      <c r="Y345" s="144">
        <v>20</v>
      </c>
      <c r="Z345" s="144" t="s">
        <v>5070</v>
      </c>
      <c r="AA345" s="47"/>
      <c r="AB345" s="46" t="s">
        <v>5071</v>
      </c>
      <c r="AC345" s="145">
        <v>1</v>
      </c>
      <c r="AD345" s="150" t="s">
        <v>5072</v>
      </c>
    </row>
    <row r="346" spans="1:30" ht="42" x14ac:dyDescent="0.35">
      <c r="A346" s="149" t="s">
        <v>5020</v>
      </c>
      <c r="B346" s="46" t="s">
        <v>15</v>
      </c>
      <c r="C346" s="46" t="s">
        <v>334</v>
      </c>
      <c r="D346" s="48" t="s">
        <v>412</v>
      </c>
      <c r="E346" s="46" t="s">
        <v>1272</v>
      </c>
      <c r="F346" s="131" t="s">
        <v>1870</v>
      </c>
      <c r="G346" s="131" t="s">
        <v>5076</v>
      </c>
      <c r="H346" s="142">
        <v>1329</v>
      </c>
      <c r="I346" s="58">
        <v>4.2099999999999999E-2</v>
      </c>
      <c r="J346" s="143">
        <v>1273.05</v>
      </c>
      <c r="K346" s="46" t="s">
        <v>5066</v>
      </c>
      <c r="L346" s="47"/>
      <c r="M346" s="46"/>
      <c r="N346" s="47"/>
      <c r="O346" s="46"/>
      <c r="P346" s="47">
        <v>256</v>
      </c>
      <c r="Q346" s="46"/>
      <c r="R346" s="46" t="s">
        <v>412</v>
      </c>
      <c r="S346" s="46" t="s">
        <v>5067</v>
      </c>
      <c r="T346" s="144">
        <v>8.3000000000000007</v>
      </c>
      <c r="U346" s="46"/>
      <c r="V346" s="46" t="s">
        <v>5068</v>
      </c>
      <c r="W346" s="132" t="s">
        <v>57</v>
      </c>
      <c r="X346" s="144" t="s">
        <v>5075</v>
      </c>
      <c r="Y346" s="144">
        <v>20</v>
      </c>
      <c r="Z346" s="144" t="s">
        <v>5070</v>
      </c>
      <c r="AA346" s="47"/>
      <c r="AB346" s="46" t="s">
        <v>5071</v>
      </c>
      <c r="AC346" s="145">
        <v>1</v>
      </c>
      <c r="AD346" s="150" t="s">
        <v>5072</v>
      </c>
    </row>
    <row r="347" spans="1:30" ht="42" x14ac:dyDescent="0.35">
      <c r="A347" s="149" t="s">
        <v>5020</v>
      </c>
      <c r="B347" s="46" t="s">
        <v>15</v>
      </c>
      <c r="C347" s="46" t="s">
        <v>334</v>
      </c>
      <c r="D347" s="48" t="s">
        <v>412</v>
      </c>
      <c r="E347" s="46" t="s">
        <v>5077</v>
      </c>
      <c r="F347" s="131" t="s">
        <v>1874</v>
      </c>
      <c r="G347" s="131" t="s">
        <v>5078</v>
      </c>
      <c r="H347" s="142">
        <v>549</v>
      </c>
      <c r="I347" s="58">
        <v>4.2099999999999999E-2</v>
      </c>
      <c r="J347" s="143">
        <v>525.89</v>
      </c>
      <c r="K347" s="46" t="s">
        <v>5079</v>
      </c>
      <c r="L347" s="47"/>
      <c r="M347" s="46"/>
      <c r="N347" s="47"/>
      <c r="O347" s="46"/>
      <c r="P347" s="47">
        <v>64</v>
      </c>
      <c r="Q347" s="46"/>
      <c r="R347" s="46" t="s">
        <v>412</v>
      </c>
      <c r="S347" s="46" t="s">
        <v>5067</v>
      </c>
      <c r="T347" s="144">
        <v>10.199999999999999</v>
      </c>
      <c r="U347" s="46"/>
      <c r="V347" s="46" t="s">
        <v>1273</v>
      </c>
      <c r="W347" s="132" t="s">
        <v>57</v>
      </c>
      <c r="X347" s="144" t="s">
        <v>5080</v>
      </c>
      <c r="Y347" s="144">
        <v>20</v>
      </c>
      <c r="Z347" s="144" t="s">
        <v>5081</v>
      </c>
      <c r="AA347" s="47"/>
      <c r="AB347" s="46" t="s">
        <v>5082</v>
      </c>
      <c r="AC347" s="145">
        <v>1</v>
      </c>
      <c r="AD347" s="150" t="s">
        <v>5083</v>
      </c>
    </row>
    <row r="348" spans="1:30" ht="42" x14ac:dyDescent="0.35">
      <c r="A348" s="149" t="s">
        <v>5020</v>
      </c>
      <c r="B348" s="46" t="s">
        <v>15</v>
      </c>
      <c r="C348" s="46" t="s">
        <v>334</v>
      </c>
      <c r="D348" s="48" t="s">
        <v>412</v>
      </c>
      <c r="E348" s="46" t="s">
        <v>5084</v>
      </c>
      <c r="F348" s="131" t="s">
        <v>1879</v>
      </c>
      <c r="G348" s="131" t="s">
        <v>5085</v>
      </c>
      <c r="H348" s="142">
        <v>799</v>
      </c>
      <c r="I348" s="58">
        <v>4.2099999999999999E-2</v>
      </c>
      <c r="J348" s="143">
        <v>765.36</v>
      </c>
      <c r="K348" s="46" t="s">
        <v>5079</v>
      </c>
      <c r="L348" s="47"/>
      <c r="M348" s="46"/>
      <c r="N348" s="47"/>
      <c r="O348" s="46"/>
      <c r="P348" s="47">
        <v>256</v>
      </c>
      <c r="Q348" s="46"/>
      <c r="R348" s="46" t="s">
        <v>412</v>
      </c>
      <c r="S348" s="46" t="s">
        <v>5067</v>
      </c>
      <c r="T348" s="144">
        <v>10.199999999999999</v>
      </c>
      <c r="U348" s="46"/>
      <c r="V348" s="46" t="s">
        <v>1273</v>
      </c>
      <c r="W348" s="132" t="s">
        <v>57</v>
      </c>
      <c r="X348" s="144" t="s">
        <v>5080</v>
      </c>
      <c r="Y348" s="144">
        <v>20</v>
      </c>
      <c r="Z348" s="144" t="s">
        <v>5081</v>
      </c>
      <c r="AA348" s="47"/>
      <c r="AB348" s="46" t="s">
        <v>5082</v>
      </c>
      <c r="AC348" s="145">
        <v>1</v>
      </c>
      <c r="AD348" s="150" t="s">
        <v>5083</v>
      </c>
    </row>
    <row r="349" spans="1:30" ht="42" x14ac:dyDescent="0.35">
      <c r="A349" s="149" t="s">
        <v>5020</v>
      </c>
      <c r="B349" s="46" t="s">
        <v>15</v>
      </c>
      <c r="C349" s="46" t="s">
        <v>334</v>
      </c>
      <c r="D349" s="48" t="s">
        <v>412</v>
      </c>
      <c r="E349" s="46" t="s">
        <v>5086</v>
      </c>
      <c r="F349" s="131" t="s">
        <v>1883</v>
      </c>
      <c r="G349" s="131" t="s">
        <v>5087</v>
      </c>
      <c r="H349" s="142">
        <v>779</v>
      </c>
      <c r="I349" s="58">
        <v>4.2099999999999999E-2</v>
      </c>
      <c r="J349" s="143">
        <v>746.2</v>
      </c>
      <c r="K349" s="46" t="s">
        <v>5079</v>
      </c>
      <c r="L349" s="47"/>
      <c r="M349" s="46"/>
      <c r="N349" s="47"/>
      <c r="O349" s="46"/>
      <c r="P349" s="47">
        <v>64</v>
      </c>
      <c r="Q349" s="46"/>
      <c r="R349" s="46" t="s">
        <v>412</v>
      </c>
      <c r="S349" s="46" t="s">
        <v>5067</v>
      </c>
      <c r="T349" s="144">
        <v>10.199999999999999</v>
      </c>
      <c r="U349" s="46"/>
      <c r="V349" s="46" t="s">
        <v>1273</v>
      </c>
      <c r="W349" s="132" t="s">
        <v>57</v>
      </c>
      <c r="X349" s="144" t="s">
        <v>5088</v>
      </c>
      <c r="Y349" s="144">
        <v>20</v>
      </c>
      <c r="Z349" s="144" t="s">
        <v>5081</v>
      </c>
      <c r="AA349" s="47"/>
      <c r="AB349" s="46" t="s">
        <v>5082</v>
      </c>
      <c r="AC349" s="145">
        <v>1</v>
      </c>
      <c r="AD349" s="150" t="s">
        <v>5083</v>
      </c>
    </row>
    <row r="350" spans="1:30" ht="42" x14ac:dyDescent="0.35">
      <c r="A350" s="149" t="s">
        <v>5020</v>
      </c>
      <c r="B350" s="46" t="s">
        <v>15</v>
      </c>
      <c r="C350" s="46" t="s">
        <v>334</v>
      </c>
      <c r="D350" s="48" t="s">
        <v>412</v>
      </c>
      <c r="E350" s="46" t="s">
        <v>5089</v>
      </c>
      <c r="F350" s="131" t="s">
        <v>1887</v>
      </c>
      <c r="G350" s="131" t="s">
        <v>5090</v>
      </c>
      <c r="H350" s="142">
        <v>1029</v>
      </c>
      <c r="I350" s="58">
        <v>4.2099999999999999E-2</v>
      </c>
      <c r="J350" s="143">
        <v>985.68</v>
      </c>
      <c r="K350" s="46" t="s">
        <v>5079</v>
      </c>
      <c r="L350" s="47"/>
      <c r="M350" s="46"/>
      <c r="N350" s="47"/>
      <c r="O350" s="46"/>
      <c r="P350" s="47">
        <v>256</v>
      </c>
      <c r="Q350" s="46"/>
      <c r="R350" s="46" t="s">
        <v>412</v>
      </c>
      <c r="S350" s="46" t="s">
        <v>5067</v>
      </c>
      <c r="T350" s="144">
        <v>10.199999999999999</v>
      </c>
      <c r="U350" s="46"/>
      <c r="V350" s="46" t="s">
        <v>1273</v>
      </c>
      <c r="W350" s="132" t="s">
        <v>57</v>
      </c>
      <c r="X350" s="144" t="s">
        <v>5088</v>
      </c>
      <c r="Y350" s="144">
        <v>20</v>
      </c>
      <c r="Z350" s="144" t="s">
        <v>5081</v>
      </c>
      <c r="AA350" s="47"/>
      <c r="AB350" s="46" t="s">
        <v>5082</v>
      </c>
      <c r="AC350" s="145">
        <v>1</v>
      </c>
      <c r="AD350" s="150" t="s">
        <v>5083</v>
      </c>
    </row>
    <row r="351" spans="1:30" ht="42" x14ac:dyDescent="0.35">
      <c r="A351" s="149" t="s">
        <v>5020</v>
      </c>
      <c r="B351" s="46" t="s">
        <v>15</v>
      </c>
      <c r="C351" s="46" t="s">
        <v>334</v>
      </c>
      <c r="D351" s="48" t="s">
        <v>412</v>
      </c>
      <c r="E351" s="46" t="s">
        <v>1278</v>
      </c>
      <c r="F351" s="131" t="s">
        <v>1912</v>
      </c>
      <c r="G351" s="131" t="s">
        <v>5091</v>
      </c>
      <c r="H351" s="142">
        <v>1249</v>
      </c>
      <c r="I351" s="58">
        <v>4.2099999999999999E-2</v>
      </c>
      <c r="J351" s="143">
        <v>1196.42</v>
      </c>
      <c r="K351" s="46" t="s">
        <v>5092</v>
      </c>
      <c r="L351" s="47">
        <v>8</v>
      </c>
      <c r="M351" s="46"/>
      <c r="N351" s="47" t="s">
        <v>5093</v>
      </c>
      <c r="O351" s="46"/>
      <c r="P351" s="47">
        <v>64</v>
      </c>
      <c r="Q351" s="46"/>
      <c r="R351" s="46" t="s">
        <v>412</v>
      </c>
      <c r="S351" s="46" t="s">
        <v>5067</v>
      </c>
      <c r="T351" s="144">
        <v>10.9</v>
      </c>
      <c r="U351" s="46"/>
      <c r="V351" s="46" t="s">
        <v>1276</v>
      </c>
      <c r="W351" s="132" t="s">
        <v>57</v>
      </c>
      <c r="X351" s="144" t="s">
        <v>5094</v>
      </c>
      <c r="Y351" s="144">
        <v>20</v>
      </c>
      <c r="Z351" s="144" t="s">
        <v>5095</v>
      </c>
      <c r="AA351" s="47"/>
      <c r="AB351" s="46" t="s">
        <v>5071</v>
      </c>
      <c r="AC351" s="145">
        <v>1</v>
      </c>
      <c r="AD351" s="150" t="s">
        <v>5096</v>
      </c>
    </row>
    <row r="352" spans="1:30" ht="42" x14ac:dyDescent="0.35">
      <c r="A352" s="149" t="s">
        <v>5020</v>
      </c>
      <c r="B352" s="46" t="s">
        <v>15</v>
      </c>
      <c r="C352" s="46" t="s">
        <v>334</v>
      </c>
      <c r="D352" s="48" t="s">
        <v>412</v>
      </c>
      <c r="E352" s="46" t="s">
        <v>1280</v>
      </c>
      <c r="F352" s="131" t="s">
        <v>1922</v>
      </c>
      <c r="G352" s="131" t="s">
        <v>5097</v>
      </c>
      <c r="H352" s="142">
        <v>1499</v>
      </c>
      <c r="I352" s="58">
        <v>4.2099999999999999E-2</v>
      </c>
      <c r="J352" s="143">
        <v>1435.89</v>
      </c>
      <c r="K352" s="46" t="s">
        <v>5092</v>
      </c>
      <c r="L352" s="47">
        <v>8</v>
      </c>
      <c r="M352" s="46"/>
      <c r="N352" s="47" t="s">
        <v>5093</v>
      </c>
      <c r="O352" s="46"/>
      <c r="P352" s="47">
        <v>256</v>
      </c>
      <c r="Q352" s="46"/>
      <c r="R352" s="46" t="s">
        <v>412</v>
      </c>
      <c r="S352" s="46" t="s">
        <v>5067</v>
      </c>
      <c r="T352" s="144">
        <v>10.9</v>
      </c>
      <c r="U352" s="46"/>
      <c r="V352" s="46" t="s">
        <v>1276</v>
      </c>
      <c r="W352" s="132" t="s">
        <v>57</v>
      </c>
      <c r="X352" s="144" t="s">
        <v>5094</v>
      </c>
      <c r="Y352" s="144">
        <v>20</v>
      </c>
      <c r="Z352" s="144" t="s">
        <v>5095</v>
      </c>
      <c r="AA352" s="47"/>
      <c r="AB352" s="46" t="s">
        <v>5071</v>
      </c>
      <c r="AC352" s="145">
        <v>1</v>
      </c>
      <c r="AD352" s="150" t="s">
        <v>5096</v>
      </c>
    </row>
    <row r="353" spans="1:30" ht="42" x14ac:dyDescent="0.35">
      <c r="A353" s="149" t="s">
        <v>5020</v>
      </c>
      <c r="B353" s="46" t="s">
        <v>15</v>
      </c>
      <c r="C353" s="46" t="s">
        <v>334</v>
      </c>
      <c r="D353" s="48" t="s">
        <v>412</v>
      </c>
      <c r="E353" s="46" t="s">
        <v>1277</v>
      </c>
      <c r="F353" s="131" t="s">
        <v>1891</v>
      </c>
      <c r="G353" s="131" t="s">
        <v>5098</v>
      </c>
      <c r="H353" s="142">
        <v>999</v>
      </c>
      <c r="I353" s="58">
        <v>4.2099999999999999E-2</v>
      </c>
      <c r="J353" s="143">
        <v>956.94</v>
      </c>
      <c r="K353" s="46" t="s">
        <v>5092</v>
      </c>
      <c r="L353" s="47">
        <v>8</v>
      </c>
      <c r="M353" s="46"/>
      <c r="N353" s="47" t="s">
        <v>5093</v>
      </c>
      <c r="O353" s="46"/>
      <c r="P353" s="47">
        <v>64</v>
      </c>
      <c r="Q353" s="46"/>
      <c r="R353" s="46" t="s">
        <v>412</v>
      </c>
      <c r="S353" s="46" t="s">
        <v>5067</v>
      </c>
      <c r="T353" s="144">
        <v>10.9</v>
      </c>
      <c r="U353" s="46"/>
      <c r="V353" s="46" t="s">
        <v>1276</v>
      </c>
      <c r="W353" s="132" t="s">
        <v>57</v>
      </c>
      <c r="X353" s="144" t="s">
        <v>5099</v>
      </c>
      <c r="Y353" s="144">
        <v>20</v>
      </c>
      <c r="Z353" s="144" t="s">
        <v>5095</v>
      </c>
      <c r="AA353" s="47"/>
      <c r="AB353" s="46" t="s">
        <v>5071</v>
      </c>
      <c r="AC353" s="145">
        <v>1</v>
      </c>
      <c r="AD353" s="150" t="s">
        <v>5096</v>
      </c>
    </row>
    <row r="354" spans="1:30" ht="42" x14ac:dyDescent="0.35">
      <c r="A354" s="149" t="s">
        <v>5020</v>
      </c>
      <c r="B354" s="46" t="s">
        <v>15</v>
      </c>
      <c r="C354" s="46" t="s">
        <v>334</v>
      </c>
      <c r="D354" s="48" t="s">
        <v>412</v>
      </c>
      <c r="E354" s="46" t="s">
        <v>1279</v>
      </c>
      <c r="F354" s="131" t="s">
        <v>1902</v>
      </c>
      <c r="G354" s="131" t="s">
        <v>5100</v>
      </c>
      <c r="H354" s="142">
        <v>1249</v>
      </c>
      <c r="I354" s="58">
        <v>4.2099999999999999E-2</v>
      </c>
      <c r="J354" s="143">
        <v>1196.42</v>
      </c>
      <c r="K354" s="46" t="s">
        <v>5092</v>
      </c>
      <c r="L354" s="47">
        <v>8</v>
      </c>
      <c r="M354" s="46"/>
      <c r="N354" s="47" t="s">
        <v>5093</v>
      </c>
      <c r="O354" s="46"/>
      <c r="P354" s="47">
        <v>256</v>
      </c>
      <c r="Q354" s="46"/>
      <c r="R354" s="46" t="s">
        <v>412</v>
      </c>
      <c r="S354" s="46" t="s">
        <v>5067</v>
      </c>
      <c r="T354" s="144">
        <v>10.9</v>
      </c>
      <c r="U354" s="46"/>
      <c r="V354" s="46" t="s">
        <v>1276</v>
      </c>
      <c r="W354" s="132" t="s">
        <v>57</v>
      </c>
      <c r="X354" s="144" t="s">
        <v>5099</v>
      </c>
      <c r="Y354" s="144">
        <v>20</v>
      </c>
      <c r="Z354" s="144" t="s">
        <v>5095</v>
      </c>
      <c r="AA354" s="47"/>
      <c r="AB354" s="46" t="s">
        <v>5071</v>
      </c>
      <c r="AC354" s="145">
        <v>1</v>
      </c>
      <c r="AD354" s="150" t="s">
        <v>5096</v>
      </c>
    </row>
    <row r="355" spans="1:30" ht="42" x14ac:dyDescent="0.35">
      <c r="A355" s="149" t="s">
        <v>5020</v>
      </c>
      <c r="B355" s="46" t="s">
        <v>15</v>
      </c>
      <c r="C355" s="46" t="s">
        <v>334</v>
      </c>
      <c r="D355" s="48" t="s">
        <v>412</v>
      </c>
      <c r="E355" s="46" t="s">
        <v>6614</v>
      </c>
      <c r="F355" s="131" t="s">
        <v>6191</v>
      </c>
      <c r="G355" s="131">
        <v>615090</v>
      </c>
      <c r="H355" s="142">
        <v>1899</v>
      </c>
      <c r="I355" s="58">
        <v>4.2099999999999999E-2</v>
      </c>
      <c r="J355" s="143">
        <v>1819.05</v>
      </c>
      <c r="K355" s="46" t="s">
        <v>1282</v>
      </c>
      <c r="L355" s="47">
        <v>8</v>
      </c>
      <c r="M355" s="46"/>
      <c r="N355" s="47" t="s">
        <v>5101</v>
      </c>
      <c r="O355" s="46"/>
      <c r="P355" s="47">
        <v>128</v>
      </c>
      <c r="Q355" s="46"/>
      <c r="R355" s="46" t="s">
        <v>412</v>
      </c>
      <c r="S355" s="46" t="s">
        <v>5067</v>
      </c>
      <c r="T355" s="144">
        <v>12.9</v>
      </c>
      <c r="U355" s="46"/>
      <c r="V355" s="46" t="s">
        <v>1283</v>
      </c>
      <c r="W355" s="132" t="s">
        <v>57</v>
      </c>
      <c r="X355" s="144" t="s">
        <v>5102</v>
      </c>
      <c r="Y355" s="144">
        <v>20</v>
      </c>
      <c r="Z355" s="144" t="s">
        <v>5103</v>
      </c>
      <c r="AA355" s="47"/>
      <c r="AB355" s="46" t="s">
        <v>5104</v>
      </c>
      <c r="AC355" s="145">
        <v>1</v>
      </c>
      <c r="AD355" s="150" t="s">
        <v>5105</v>
      </c>
    </row>
    <row r="356" spans="1:30" ht="42" x14ac:dyDescent="0.35">
      <c r="A356" s="149" t="s">
        <v>5020</v>
      </c>
      <c r="B356" s="46" t="s">
        <v>15</v>
      </c>
      <c r="C356" s="46" t="s">
        <v>334</v>
      </c>
      <c r="D356" s="48" t="s">
        <v>412</v>
      </c>
      <c r="E356" s="46" t="s">
        <v>6617</v>
      </c>
      <c r="F356" s="131" t="s">
        <v>6193</v>
      </c>
      <c r="G356" s="131">
        <v>615098</v>
      </c>
      <c r="H356" s="142">
        <v>2079</v>
      </c>
      <c r="I356" s="58">
        <v>4.2099999999999999E-2</v>
      </c>
      <c r="J356" s="143">
        <v>1991.47</v>
      </c>
      <c r="K356" s="46" t="s">
        <v>1282</v>
      </c>
      <c r="L356" s="47">
        <v>8</v>
      </c>
      <c r="M356" s="46"/>
      <c r="N356" s="47" t="s">
        <v>5101</v>
      </c>
      <c r="O356" s="46"/>
      <c r="P356" s="47">
        <v>256</v>
      </c>
      <c r="Q356" s="46"/>
      <c r="R356" s="46" t="s">
        <v>412</v>
      </c>
      <c r="S356" s="46" t="s">
        <v>5067</v>
      </c>
      <c r="T356" s="144">
        <v>12.9</v>
      </c>
      <c r="U356" s="46"/>
      <c r="V356" s="46" t="s">
        <v>1283</v>
      </c>
      <c r="W356" s="132" t="s">
        <v>57</v>
      </c>
      <c r="X356" s="144" t="s">
        <v>5102</v>
      </c>
      <c r="Y356" s="144">
        <v>20</v>
      </c>
      <c r="Z356" s="144" t="s">
        <v>5103</v>
      </c>
      <c r="AA356" s="47"/>
      <c r="AB356" s="46" t="s">
        <v>5106</v>
      </c>
      <c r="AC356" s="145">
        <v>1</v>
      </c>
      <c r="AD356" s="150" t="s">
        <v>5105</v>
      </c>
    </row>
    <row r="357" spans="1:30" ht="42" x14ac:dyDescent="0.35">
      <c r="A357" s="149" t="s">
        <v>5020</v>
      </c>
      <c r="B357" s="46" t="s">
        <v>15</v>
      </c>
      <c r="C357" s="46" t="s">
        <v>334</v>
      </c>
      <c r="D357" s="48" t="s">
        <v>412</v>
      </c>
      <c r="E357" s="46" t="s">
        <v>6619</v>
      </c>
      <c r="F357" s="131" t="s">
        <v>6195</v>
      </c>
      <c r="G357" s="131">
        <v>615106</v>
      </c>
      <c r="H357" s="142">
        <v>2429</v>
      </c>
      <c r="I357" s="58">
        <v>4.2099999999999999E-2</v>
      </c>
      <c r="J357" s="143">
        <v>2326.7399999999998</v>
      </c>
      <c r="K357" s="46" t="s">
        <v>1282</v>
      </c>
      <c r="L357" s="47">
        <v>8</v>
      </c>
      <c r="M357" s="46"/>
      <c r="N357" s="47" t="s">
        <v>5101</v>
      </c>
      <c r="O357" s="46"/>
      <c r="P357" s="47">
        <v>512</v>
      </c>
      <c r="Q357" s="46"/>
      <c r="R357" s="46" t="s">
        <v>412</v>
      </c>
      <c r="S357" s="46" t="s">
        <v>5067</v>
      </c>
      <c r="T357" s="144">
        <v>12.9</v>
      </c>
      <c r="U357" s="46"/>
      <c r="V357" s="46" t="s">
        <v>1283</v>
      </c>
      <c r="W357" s="132" t="s">
        <v>57</v>
      </c>
      <c r="X357" s="144" t="s">
        <v>5102</v>
      </c>
      <c r="Y357" s="144">
        <v>20</v>
      </c>
      <c r="Z357" s="144" t="s">
        <v>5103</v>
      </c>
      <c r="AA357" s="47"/>
      <c r="AB357" s="46" t="s">
        <v>5107</v>
      </c>
      <c r="AC357" s="145">
        <v>1</v>
      </c>
      <c r="AD357" s="150" t="s">
        <v>5105</v>
      </c>
    </row>
    <row r="358" spans="1:30" ht="42" x14ac:dyDescent="0.35">
      <c r="A358" s="149" t="s">
        <v>5020</v>
      </c>
      <c r="B358" s="46" t="s">
        <v>15</v>
      </c>
      <c r="C358" s="46" t="s">
        <v>334</v>
      </c>
      <c r="D358" s="48" t="s">
        <v>412</v>
      </c>
      <c r="E358" s="46" t="s">
        <v>6622</v>
      </c>
      <c r="F358" s="131" t="s">
        <v>6198</v>
      </c>
      <c r="G358" s="131">
        <v>615121</v>
      </c>
      <c r="H358" s="142">
        <v>3129</v>
      </c>
      <c r="I358" s="58">
        <v>4.2099999999999999E-2</v>
      </c>
      <c r="J358" s="143">
        <v>2997.27</v>
      </c>
      <c r="K358" s="46" t="s">
        <v>1282</v>
      </c>
      <c r="L358" s="47">
        <v>16</v>
      </c>
      <c r="M358" s="46"/>
      <c r="N358" s="47" t="s">
        <v>5101</v>
      </c>
      <c r="O358" s="46"/>
      <c r="P358" s="47">
        <v>1000</v>
      </c>
      <c r="Q358" s="46"/>
      <c r="R358" s="46" t="s">
        <v>412</v>
      </c>
      <c r="S358" s="46" t="s">
        <v>5067</v>
      </c>
      <c r="T358" s="144">
        <v>12.9</v>
      </c>
      <c r="U358" s="46"/>
      <c r="V358" s="46" t="s">
        <v>1283</v>
      </c>
      <c r="W358" s="132" t="s">
        <v>57</v>
      </c>
      <c r="X358" s="144" t="s">
        <v>5102</v>
      </c>
      <c r="Y358" s="144">
        <v>20</v>
      </c>
      <c r="Z358" s="144" t="s">
        <v>5103</v>
      </c>
      <c r="AA358" s="47"/>
      <c r="AB358" s="46" t="s">
        <v>5108</v>
      </c>
      <c r="AC358" s="145">
        <v>1</v>
      </c>
      <c r="AD358" s="150" t="s">
        <v>5105</v>
      </c>
    </row>
    <row r="359" spans="1:30" ht="42" x14ac:dyDescent="0.35">
      <c r="A359" s="149" t="s">
        <v>5020</v>
      </c>
      <c r="B359" s="46" t="s">
        <v>15</v>
      </c>
      <c r="C359" s="46" t="s">
        <v>334</v>
      </c>
      <c r="D359" s="48" t="s">
        <v>412</v>
      </c>
      <c r="E359" s="46" t="s">
        <v>6624</v>
      </c>
      <c r="F359" s="131" t="s">
        <v>6200</v>
      </c>
      <c r="G359" s="131">
        <v>615129</v>
      </c>
      <c r="H359" s="142">
        <v>3829</v>
      </c>
      <c r="I359" s="58">
        <v>4.2099999999999999E-2</v>
      </c>
      <c r="J359" s="143">
        <v>3667.8</v>
      </c>
      <c r="K359" s="46" t="s">
        <v>1282</v>
      </c>
      <c r="L359" s="47">
        <v>16</v>
      </c>
      <c r="M359" s="46"/>
      <c r="N359" s="47" t="s">
        <v>5101</v>
      </c>
      <c r="O359" s="46"/>
      <c r="P359" s="47">
        <v>2000</v>
      </c>
      <c r="Q359" s="46"/>
      <c r="R359" s="46" t="s">
        <v>412</v>
      </c>
      <c r="S359" s="46" t="s">
        <v>5067</v>
      </c>
      <c r="T359" s="144">
        <v>12.9</v>
      </c>
      <c r="U359" s="46"/>
      <c r="V359" s="46" t="s">
        <v>1283</v>
      </c>
      <c r="W359" s="132" t="s">
        <v>57</v>
      </c>
      <c r="X359" s="144" t="s">
        <v>5102</v>
      </c>
      <c r="Y359" s="144">
        <v>20</v>
      </c>
      <c r="Z359" s="144" t="s">
        <v>5103</v>
      </c>
      <c r="AA359" s="47"/>
      <c r="AB359" s="46" t="s">
        <v>5109</v>
      </c>
      <c r="AC359" s="145">
        <v>1</v>
      </c>
      <c r="AD359" s="150" t="s">
        <v>5105</v>
      </c>
    </row>
    <row r="360" spans="1:30" ht="42" x14ac:dyDescent="0.35">
      <c r="A360" s="149" t="s">
        <v>5020</v>
      </c>
      <c r="B360" s="46" t="s">
        <v>15</v>
      </c>
      <c r="C360" s="46" t="s">
        <v>334</v>
      </c>
      <c r="D360" s="48" t="s">
        <v>412</v>
      </c>
      <c r="E360" s="46" t="s">
        <v>6593</v>
      </c>
      <c r="F360" s="131" t="s">
        <v>6170</v>
      </c>
      <c r="G360" s="131">
        <v>615124</v>
      </c>
      <c r="H360" s="142">
        <v>1399</v>
      </c>
      <c r="I360" s="58">
        <v>4.2099999999999999E-2</v>
      </c>
      <c r="J360" s="143">
        <v>1340.1</v>
      </c>
      <c r="K360" s="46" t="s">
        <v>1282</v>
      </c>
      <c r="L360" s="47">
        <v>8</v>
      </c>
      <c r="M360" s="46"/>
      <c r="N360" s="47" t="s">
        <v>5101</v>
      </c>
      <c r="O360" s="46"/>
      <c r="P360" s="47">
        <v>128</v>
      </c>
      <c r="Q360" s="46"/>
      <c r="R360" s="46" t="s">
        <v>412</v>
      </c>
      <c r="S360" s="46" t="s">
        <v>5067</v>
      </c>
      <c r="T360" s="144">
        <v>11</v>
      </c>
      <c r="U360" s="46"/>
      <c r="V360" s="46" t="s">
        <v>1295</v>
      </c>
      <c r="W360" s="132" t="s">
        <v>57</v>
      </c>
      <c r="X360" s="144" t="s">
        <v>5110</v>
      </c>
      <c r="Y360" s="144">
        <v>20</v>
      </c>
      <c r="Z360" s="144" t="s">
        <v>5111</v>
      </c>
      <c r="AA360" s="47"/>
      <c r="AB360" s="46" t="s">
        <v>5112</v>
      </c>
      <c r="AC360" s="145">
        <v>1</v>
      </c>
      <c r="AD360" s="150" t="s">
        <v>5105</v>
      </c>
    </row>
    <row r="361" spans="1:30" ht="42" x14ac:dyDescent="0.35">
      <c r="A361" s="149" t="s">
        <v>5020</v>
      </c>
      <c r="B361" s="46" t="s">
        <v>15</v>
      </c>
      <c r="C361" s="46" t="s">
        <v>334</v>
      </c>
      <c r="D361" s="48" t="s">
        <v>412</v>
      </c>
      <c r="E361" s="46" t="s">
        <v>6596</v>
      </c>
      <c r="F361" s="131" t="s">
        <v>6175</v>
      </c>
      <c r="G361" s="131">
        <v>615058</v>
      </c>
      <c r="H361" s="142">
        <v>1579</v>
      </c>
      <c r="I361" s="58">
        <v>4.2099999999999999E-2</v>
      </c>
      <c r="J361" s="143">
        <v>1512.52</v>
      </c>
      <c r="K361" s="46" t="s">
        <v>1282</v>
      </c>
      <c r="L361" s="47">
        <v>8</v>
      </c>
      <c r="M361" s="46"/>
      <c r="N361" s="47" t="s">
        <v>5101</v>
      </c>
      <c r="O361" s="46"/>
      <c r="P361" s="47">
        <v>256</v>
      </c>
      <c r="Q361" s="46"/>
      <c r="R361" s="46" t="s">
        <v>412</v>
      </c>
      <c r="S361" s="46" t="s">
        <v>5067</v>
      </c>
      <c r="T361" s="144">
        <v>11</v>
      </c>
      <c r="U361" s="46"/>
      <c r="V361" s="46" t="s">
        <v>1295</v>
      </c>
      <c r="W361" s="132" t="s">
        <v>57</v>
      </c>
      <c r="X361" s="144" t="s">
        <v>5110</v>
      </c>
      <c r="Y361" s="144">
        <v>20</v>
      </c>
      <c r="Z361" s="144" t="s">
        <v>5111</v>
      </c>
      <c r="AA361" s="47"/>
      <c r="AB361" s="46" t="s">
        <v>5113</v>
      </c>
      <c r="AC361" s="145">
        <v>1</v>
      </c>
      <c r="AD361" s="150" t="s">
        <v>5105</v>
      </c>
    </row>
    <row r="362" spans="1:30" ht="42" x14ac:dyDescent="0.35">
      <c r="A362" s="149" t="s">
        <v>5020</v>
      </c>
      <c r="B362" s="46" t="s">
        <v>15</v>
      </c>
      <c r="C362" s="46" t="s">
        <v>334</v>
      </c>
      <c r="D362" s="48" t="s">
        <v>412</v>
      </c>
      <c r="E362" s="46" t="s">
        <v>6598</v>
      </c>
      <c r="F362" s="131" t="s">
        <v>6179</v>
      </c>
      <c r="G362" s="131">
        <v>615066</v>
      </c>
      <c r="H362" s="142">
        <v>1929</v>
      </c>
      <c r="I362" s="58">
        <v>4.2099999999999999E-2</v>
      </c>
      <c r="J362" s="143">
        <v>1847.79</v>
      </c>
      <c r="K362" s="46" t="s">
        <v>1282</v>
      </c>
      <c r="L362" s="47">
        <v>8</v>
      </c>
      <c r="M362" s="46"/>
      <c r="N362" s="47" t="s">
        <v>5101</v>
      </c>
      <c r="O362" s="46"/>
      <c r="P362" s="47">
        <v>512</v>
      </c>
      <c r="Q362" s="46"/>
      <c r="R362" s="46" t="s">
        <v>412</v>
      </c>
      <c r="S362" s="46" t="s">
        <v>5067</v>
      </c>
      <c r="T362" s="144">
        <v>11</v>
      </c>
      <c r="U362" s="46"/>
      <c r="V362" s="46" t="s">
        <v>1295</v>
      </c>
      <c r="W362" s="132" t="s">
        <v>57</v>
      </c>
      <c r="X362" s="144" t="s">
        <v>5110</v>
      </c>
      <c r="Y362" s="144">
        <v>20</v>
      </c>
      <c r="Z362" s="144" t="s">
        <v>5111</v>
      </c>
      <c r="AA362" s="47"/>
      <c r="AB362" s="46" t="s">
        <v>5114</v>
      </c>
      <c r="AC362" s="145">
        <v>1</v>
      </c>
      <c r="AD362" s="150" t="s">
        <v>5105</v>
      </c>
    </row>
    <row r="363" spans="1:30" ht="42" x14ac:dyDescent="0.35">
      <c r="A363" s="149" t="s">
        <v>5020</v>
      </c>
      <c r="B363" s="46" t="s">
        <v>15</v>
      </c>
      <c r="C363" s="46" t="s">
        <v>334</v>
      </c>
      <c r="D363" s="48" t="s">
        <v>412</v>
      </c>
      <c r="E363" s="46" t="s">
        <v>6600</v>
      </c>
      <c r="F363" s="131" t="s">
        <v>6183</v>
      </c>
      <c r="G363" s="131">
        <v>615074</v>
      </c>
      <c r="H363" s="142">
        <v>2629</v>
      </c>
      <c r="I363" s="58">
        <v>4.2099999999999999E-2</v>
      </c>
      <c r="J363" s="143">
        <v>2518.3200000000002</v>
      </c>
      <c r="K363" s="46" t="s">
        <v>1282</v>
      </c>
      <c r="L363" s="47">
        <v>16</v>
      </c>
      <c r="M363" s="46"/>
      <c r="N363" s="47" t="s">
        <v>5101</v>
      </c>
      <c r="O363" s="46"/>
      <c r="P363" s="47">
        <v>1000</v>
      </c>
      <c r="Q363" s="46"/>
      <c r="R363" s="46" t="s">
        <v>412</v>
      </c>
      <c r="S363" s="46" t="s">
        <v>5067</v>
      </c>
      <c r="T363" s="144">
        <v>11</v>
      </c>
      <c r="U363" s="46"/>
      <c r="V363" s="46" t="s">
        <v>1295</v>
      </c>
      <c r="W363" s="132" t="s">
        <v>57</v>
      </c>
      <c r="X363" s="144" t="s">
        <v>5110</v>
      </c>
      <c r="Y363" s="144">
        <v>20</v>
      </c>
      <c r="Z363" s="144" t="s">
        <v>5111</v>
      </c>
      <c r="AA363" s="47"/>
      <c r="AB363" s="46" t="s">
        <v>5115</v>
      </c>
      <c r="AC363" s="145">
        <v>1</v>
      </c>
      <c r="AD363" s="150" t="s">
        <v>5105</v>
      </c>
    </row>
    <row r="364" spans="1:30" ht="42" x14ac:dyDescent="0.35">
      <c r="A364" s="149" t="s">
        <v>5020</v>
      </c>
      <c r="B364" s="46" t="s">
        <v>15</v>
      </c>
      <c r="C364" s="46" t="s">
        <v>334</v>
      </c>
      <c r="D364" s="48" t="s">
        <v>412</v>
      </c>
      <c r="E364" s="46" t="s">
        <v>6602</v>
      </c>
      <c r="F364" s="131" t="s">
        <v>6187</v>
      </c>
      <c r="G364" s="131">
        <v>615082</v>
      </c>
      <c r="H364" s="142">
        <v>3329</v>
      </c>
      <c r="I364" s="58">
        <v>4.2099999999999999E-2</v>
      </c>
      <c r="J364" s="143">
        <v>3188.85</v>
      </c>
      <c r="K364" s="46" t="s">
        <v>1282</v>
      </c>
      <c r="L364" s="47">
        <v>16</v>
      </c>
      <c r="M364" s="46"/>
      <c r="N364" s="47" t="s">
        <v>5101</v>
      </c>
      <c r="O364" s="46"/>
      <c r="P364" s="47">
        <v>2000</v>
      </c>
      <c r="Q364" s="46"/>
      <c r="R364" s="46" t="s">
        <v>412</v>
      </c>
      <c r="S364" s="46" t="s">
        <v>5067</v>
      </c>
      <c r="T364" s="144">
        <v>12.9</v>
      </c>
      <c r="U364" s="46"/>
      <c r="V364" s="46" t="s">
        <v>1283</v>
      </c>
      <c r="W364" s="132" t="s">
        <v>57</v>
      </c>
      <c r="X364" s="144" t="s">
        <v>5110</v>
      </c>
      <c r="Y364" s="144">
        <v>20</v>
      </c>
      <c r="Z364" s="144" t="s">
        <v>5111</v>
      </c>
      <c r="AA364" s="47"/>
      <c r="AB364" s="46" t="s">
        <v>5116</v>
      </c>
      <c r="AC364" s="145">
        <v>1</v>
      </c>
      <c r="AD364" s="150" t="s">
        <v>5105</v>
      </c>
    </row>
    <row r="365" spans="1:30" ht="42" x14ac:dyDescent="0.35">
      <c r="A365" s="149" t="s">
        <v>5020</v>
      </c>
      <c r="B365" s="46" t="s">
        <v>15</v>
      </c>
      <c r="C365" s="46" t="s">
        <v>334</v>
      </c>
      <c r="D365" s="48" t="s">
        <v>412</v>
      </c>
      <c r="E365" s="46" t="s">
        <v>6625</v>
      </c>
      <c r="F365" s="131" t="s">
        <v>6220</v>
      </c>
      <c r="G365" s="131">
        <v>615099</v>
      </c>
      <c r="H365" s="142">
        <v>2149</v>
      </c>
      <c r="I365" s="58">
        <v>4.2099999999999999E-2</v>
      </c>
      <c r="J365" s="143">
        <v>2058.5300000000002</v>
      </c>
      <c r="K365" s="46" t="s">
        <v>1282</v>
      </c>
      <c r="L365" s="47">
        <v>8</v>
      </c>
      <c r="M365" s="46"/>
      <c r="N365" s="47" t="s">
        <v>5101</v>
      </c>
      <c r="O365" s="46"/>
      <c r="P365" s="47">
        <v>128</v>
      </c>
      <c r="Q365" s="46"/>
      <c r="R365" s="46" t="s">
        <v>412</v>
      </c>
      <c r="S365" s="46" t="s">
        <v>5067</v>
      </c>
      <c r="T365" s="144">
        <v>12.9</v>
      </c>
      <c r="U365" s="46"/>
      <c r="V365" s="46" t="s">
        <v>1283</v>
      </c>
      <c r="W365" s="132" t="s">
        <v>57</v>
      </c>
      <c r="X365" s="144" t="s">
        <v>5117</v>
      </c>
      <c r="Y365" s="144">
        <v>20</v>
      </c>
      <c r="Z365" s="144" t="s">
        <v>5103</v>
      </c>
      <c r="AA365" s="47"/>
      <c r="AB365" s="46" t="s">
        <v>5118</v>
      </c>
      <c r="AC365" s="145">
        <v>1</v>
      </c>
      <c r="AD365" s="150" t="s">
        <v>5105</v>
      </c>
    </row>
    <row r="366" spans="1:30" ht="42" x14ac:dyDescent="0.35">
      <c r="A366" s="149" t="s">
        <v>5020</v>
      </c>
      <c r="B366" s="46" t="s">
        <v>15</v>
      </c>
      <c r="C366" s="46" t="s">
        <v>334</v>
      </c>
      <c r="D366" s="48" t="s">
        <v>412</v>
      </c>
      <c r="E366" s="46" t="s">
        <v>6627</v>
      </c>
      <c r="F366" s="131" t="s">
        <v>6222</v>
      </c>
      <c r="G366" s="131">
        <v>615107</v>
      </c>
      <c r="H366" s="142">
        <v>2329</v>
      </c>
      <c r="I366" s="58">
        <v>4.2099999999999999E-2</v>
      </c>
      <c r="J366" s="143">
        <v>2230.9499999999998</v>
      </c>
      <c r="K366" s="46" t="s">
        <v>1282</v>
      </c>
      <c r="L366" s="47">
        <v>8</v>
      </c>
      <c r="M366" s="46"/>
      <c r="N366" s="47" t="s">
        <v>5101</v>
      </c>
      <c r="O366" s="46"/>
      <c r="P366" s="47">
        <v>256</v>
      </c>
      <c r="Q366" s="46"/>
      <c r="R366" s="46" t="s">
        <v>412</v>
      </c>
      <c r="S366" s="46" t="s">
        <v>5067</v>
      </c>
      <c r="T366" s="144">
        <v>12.9</v>
      </c>
      <c r="U366" s="46"/>
      <c r="V366" s="46" t="s">
        <v>1283</v>
      </c>
      <c r="W366" s="132" t="s">
        <v>57</v>
      </c>
      <c r="X366" s="144" t="s">
        <v>5117</v>
      </c>
      <c r="Y366" s="144">
        <v>20</v>
      </c>
      <c r="Z366" s="144" t="s">
        <v>5103</v>
      </c>
      <c r="AA366" s="47"/>
      <c r="AB366" s="46" t="s">
        <v>5119</v>
      </c>
      <c r="AC366" s="145">
        <v>1</v>
      </c>
      <c r="AD366" s="150" t="s">
        <v>5105</v>
      </c>
    </row>
    <row r="367" spans="1:30" ht="42" x14ac:dyDescent="0.35">
      <c r="A367" s="149" t="s">
        <v>5020</v>
      </c>
      <c r="B367" s="46" t="s">
        <v>15</v>
      </c>
      <c r="C367" s="46" t="s">
        <v>334</v>
      </c>
      <c r="D367" s="48" t="s">
        <v>412</v>
      </c>
      <c r="E367" s="46" t="s">
        <v>6629</v>
      </c>
      <c r="F367" s="131" t="s">
        <v>6224</v>
      </c>
      <c r="G367" s="131">
        <v>615118</v>
      </c>
      <c r="H367" s="142">
        <v>2679</v>
      </c>
      <c r="I367" s="58">
        <v>4.2099999999999999E-2</v>
      </c>
      <c r="J367" s="143">
        <v>2566.21</v>
      </c>
      <c r="K367" s="46" t="s">
        <v>1282</v>
      </c>
      <c r="L367" s="47">
        <v>8</v>
      </c>
      <c r="M367" s="46"/>
      <c r="N367" s="47" t="s">
        <v>5101</v>
      </c>
      <c r="O367" s="46"/>
      <c r="P367" s="47">
        <v>512</v>
      </c>
      <c r="Q367" s="46"/>
      <c r="R367" s="46" t="s">
        <v>412</v>
      </c>
      <c r="S367" s="46" t="s">
        <v>5067</v>
      </c>
      <c r="T367" s="144">
        <v>12.9</v>
      </c>
      <c r="U367" s="46"/>
      <c r="V367" s="46" t="s">
        <v>1283</v>
      </c>
      <c r="W367" s="132" t="s">
        <v>57</v>
      </c>
      <c r="X367" s="144" t="s">
        <v>5117</v>
      </c>
      <c r="Y367" s="144">
        <v>20</v>
      </c>
      <c r="Z367" s="144" t="s">
        <v>5103</v>
      </c>
      <c r="AA367" s="47"/>
      <c r="AB367" s="46" t="s">
        <v>5120</v>
      </c>
      <c r="AC367" s="145">
        <v>1</v>
      </c>
      <c r="AD367" s="150" t="s">
        <v>5105</v>
      </c>
    </row>
    <row r="368" spans="1:30" ht="42" x14ac:dyDescent="0.35">
      <c r="A368" s="149" t="s">
        <v>5020</v>
      </c>
      <c r="B368" s="46" t="s">
        <v>15</v>
      </c>
      <c r="C368" s="46" t="s">
        <v>334</v>
      </c>
      <c r="D368" s="48" t="s">
        <v>412</v>
      </c>
      <c r="E368" s="46" t="s">
        <v>6631</v>
      </c>
      <c r="F368" s="131" t="s">
        <v>6226</v>
      </c>
      <c r="G368" s="131">
        <v>615126</v>
      </c>
      <c r="H368" s="142">
        <v>3399</v>
      </c>
      <c r="I368" s="58">
        <v>4.2099999999999999E-2</v>
      </c>
      <c r="J368" s="143">
        <v>3255.9</v>
      </c>
      <c r="K368" s="46" t="s">
        <v>1282</v>
      </c>
      <c r="L368" s="47">
        <v>16</v>
      </c>
      <c r="M368" s="46"/>
      <c r="N368" s="47" t="s">
        <v>5101</v>
      </c>
      <c r="O368" s="46"/>
      <c r="P368" s="47">
        <v>1000</v>
      </c>
      <c r="Q368" s="46"/>
      <c r="R368" s="46" t="s">
        <v>412</v>
      </c>
      <c r="S368" s="46" t="s">
        <v>5067</v>
      </c>
      <c r="T368" s="144">
        <v>12.9</v>
      </c>
      <c r="U368" s="46"/>
      <c r="V368" s="46" t="s">
        <v>1283</v>
      </c>
      <c r="W368" s="132" t="s">
        <v>57</v>
      </c>
      <c r="X368" s="144" t="s">
        <v>5117</v>
      </c>
      <c r="Y368" s="144">
        <v>20</v>
      </c>
      <c r="Z368" s="144" t="s">
        <v>5103</v>
      </c>
      <c r="AA368" s="47"/>
      <c r="AB368" s="46" t="s">
        <v>5121</v>
      </c>
      <c r="AC368" s="145">
        <v>1</v>
      </c>
      <c r="AD368" s="150" t="s">
        <v>5105</v>
      </c>
    </row>
    <row r="369" spans="1:30" ht="42" x14ac:dyDescent="0.35">
      <c r="A369" s="149" t="s">
        <v>5020</v>
      </c>
      <c r="B369" s="46" t="s">
        <v>15</v>
      </c>
      <c r="C369" s="46" t="s">
        <v>334</v>
      </c>
      <c r="D369" s="48" t="s">
        <v>412</v>
      </c>
      <c r="E369" s="46" t="s">
        <v>6633</v>
      </c>
      <c r="F369" s="131" t="s">
        <v>6228</v>
      </c>
      <c r="G369" s="131">
        <v>615060</v>
      </c>
      <c r="H369" s="142">
        <v>4099</v>
      </c>
      <c r="I369" s="58">
        <v>4.2099999999999999E-2</v>
      </c>
      <c r="J369" s="143">
        <v>3926.43</v>
      </c>
      <c r="K369" s="46" t="s">
        <v>1282</v>
      </c>
      <c r="L369" s="47">
        <v>16</v>
      </c>
      <c r="M369" s="46"/>
      <c r="N369" s="47" t="s">
        <v>5101</v>
      </c>
      <c r="O369" s="46"/>
      <c r="P369" s="47">
        <v>2000</v>
      </c>
      <c r="Q369" s="46"/>
      <c r="R369" s="46" t="s">
        <v>412</v>
      </c>
      <c r="S369" s="46" t="s">
        <v>5067</v>
      </c>
      <c r="T369" s="144">
        <v>11</v>
      </c>
      <c r="U369" s="46"/>
      <c r="V369" s="46" t="s">
        <v>1295</v>
      </c>
      <c r="W369" s="132" t="s">
        <v>57</v>
      </c>
      <c r="X369" s="144" t="s">
        <v>5122</v>
      </c>
      <c r="Y369" s="144">
        <v>20</v>
      </c>
      <c r="Z369" s="144" t="s">
        <v>5103</v>
      </c>
      <c r="AA369" s="47"/>
      <c r="AB369" s="46" t="s">
        <v>5123</v>
      </c>
      <c r="AC369" s="145">
        <v>1</v>
      </c>
      <c r="AD369" s="150" t="s">
        <v>5105</v>
      </c>
    </row>
    <row r="370" spans="1:30" ht="42" x14ac:dyDescent="0.35">
      <c r="A370" s="149" t="s">
        <v>5020</v>
      </c>
      <c r="B370" s="46" t="s">
        <v>15</v>
      </c>
      <c r="C370" s="46" t="s">
        <v>334</v>
      </c>
      <c r="D370" s="48" t="s">
        <v>412</v>
      </c>
      <c r="E370" s="46" t="s">
        <v>6604</v>
      </c>
      <c r="F370" s="131" t="s">
        <v>6201</v>
      </c>
      <c r="G370" s="131">
        <v>617940</v>
      </c>
      <c r="H370" s="142">
        <v>1649</v>
      </c>
      <c r="I370" s="58">
        <v>4.2099999999999999E-2</v>
      </c>
      <c r="J370" s="143">
        <v>1579.58</v>
      </c>
      <c r="K370" s="46" t="s">
        <v>1282</v>
      </c>
      <c r="L370" s="47">
        <v>8</v>
      </c>
      <c r="M370" s="46"/>
      <c r="N370" s="47" t="s">
        <v>5101</v>
      </c>
      <c r="O370" s="46"/>
      <c r="P370" s="47">
        <v>128</v>
      </c>
      <c r="Q370" s="46"/>
      <c r="R370" s="46" t="s">
        <v>412</v>
      </c>
      <c r="S370" s="46" t="s">
        <v>5067</v>
      </c>
      <c r="T370" s="144">
        <v>11</v>
      </c>
      <c r="U370" s="46"/>
      <c r="V370" s="46" t="s">
        <v>1295</v>
      </c>
      <c r="W370" s="132" t="s">
        <v>57</v>
      </c>
      <c r="X370" s="144" t="s">
        <v>5122</v>
      </c>
      <c r="Y370" s="144">
        <v>20</v>
      </c>
      <c r="Z370" s="144" t="s">
        <v>5111</v>
      </c>
      <c r="AA370" s="47"/>
      <c r="AB370" s="46" t="s">
        <v>5124</v>
      </c>
      <c r="AC370" s="145">
        <v>1</v>
      </c>
      <c r="AD370" s="150" t="s">
        <v>5105</v>
      </c>
    </row>
    <row r="371" spans="1:30" ht="42" x14ac:dyDescent="0.35">
      <c r="A371" s="149" t="s">
        <v>5020</v>
      </c>
      <c r="B371" s="46" t="s">
        <v>15</v>
      </c>
      <c r="C371" s="46" t="s">
        <v>334</v>
      </c>
      <c r="D371" s="48" t="s">
        <v>412</v>
      </c>
      <c r="E371" s="46" t="s">
        <v>6606</v>
      </c>
      <c r="F371" s="131" t="s">
        <v>6205</v>
      </c>
      <c r="G371" s="131">
        <v>615067</v>
      </c>
      <c r="H371" s="142">
        <v>1829</v>
      </c>
      <c r="I371" s="58">
        <v>4.2099999999999999E-2</v>
      </c>
      <c r="J371" s="143">
        <v>1752</v>
      </c>
      <c r="K371" s="46" t="s">
        <v>1282</v>
      </c>
      <c r="L371" s="47">
        <v>8</v>
      </c>
      <c r="M371" s="46"/>
      <c r="N371" s="47" t="s">
        <v>5101</v>
      </c>
      <c r="O371" s="46"/>
      <c r="P371" s="47">
        <v>256</v>
      </c>
      <c r="Q371" s="46"/>
      <c r="R371" s="46" t="s">
        <v>412</v>
      </c>
      <c r="S371" s="46" t="s">
        <v>5067</v>
      </c>
      <c r="T371" s="144">
        <v>11</v>
      </c>
      <c r="U371" s="46"/>
      <c r="V371" s="46" t="s">
        <v>1295</v>
      </c>
      <c r="W371" s="132" t="s">
        <v>57</v>
      </c>
      <c r="X371" s="144" t="s">
        <v>5122</v>
      </c>
      <c r="Y371" s="144">
        <v>20</v>
      </c>
      <c r="Z371" s="144" t="s">
        <v>5111</v>
      </c>
      <c r="AA371" s="47"/>
      <c r="AB371" s="46" t="s">
        <v>5125</v>
      </c>
      <c r="AC371" s="145">
        <v>1</v>
      </c>
      <c r="AD371" s="150" t="s">
        <v>5105</v>
      </c>
    </row>
    <row r="372" spans="1:30" ht="42" x14ac:dyDescent="0.35">
      <c r="A372" s="149" t="s">
        <v>5020</v>
      </c>
      <c r="B372" s="46" t="s">
        <v>15</v>
      </c>
      <c r="C372" s="46" t="s">
        <v>334</v>
      </c>
      <c r="D372" s="48" t="s">
        <v>412</v>
      </c>
      <c r="E372" s="46" t="s">
        <v>6608</v>
      </c>
      <c r="F372" s="131" t="s">
        <v>6209</v>
      </c>
      <c r="G372" s="131">
        <v>615075</v>
      </c>
      <c r="H372" s="142">
        <v>2179</v>
      </c>
      <c r="I372" s="58">
        <v>4.2099999999999999E-2</v>
      </c>
      <c r="J372" s="143">
        <v>2087.2600000000002</v>
      </c>
      <c r="K372" s="46" t="s">
        <v>1282</v>
      </c>
      <c r="L372" s="47">
        <v>8</v>
      </c>
      <c r="M372" s="46"/>
      <c r="N372" s="47" t="s">
        <v>5101</v>
      </c>
      <c r="O372" s="46"/>
      <c r="P372" s="47">
        <v>512</v>
      </c>
      <c r="Q372" s="46"/>
      <c r="R372" s="46" t="s">
        <v>412</v>
      </c>
      <c r="S372" s="46" t="s">
        <v>5067</v>
      </c>
      <c r="T372" s="144">
        <v>11</v>
      </c>
      <c r="U372" s="46"/>
      <c r="V372" s="46" t="s">
        <v>1295</v>
      </c>
      <c r="W372" s="132" t="s">
        <v>57</v>
      </c>
      <c r="X372" s="144" t="s">
        <v>5122</v>
      </c>
      <c r="Y372" s="144">
        <v>20</v>
      </c>
      <c r="Z372" s="144" t="s">
        <v>5111</v>
      </c>
      <c r="AA372" s="47"/>
      <c r="AB372" s="46" t="s">
        <v>5126</v>
      </c>
      <c r="AC372" s="145">
        <v>1</v>
      </c>
      <c r="AD372" s="150" t="s">
        <v>5105</v>
      </c>
    </row>
    <row r="373" spans="1:30" ht="42" x14ac:dyDescent="0.35">
      <c r="A373" s="149" t="s">
        <v>5020</v>
      </c>
      <c r="B373" s="46" t="s">
        <v>15</v>
      </c>
      <c r="C373" s="46" t="s">
        <v>334</v>
      </c>
      <c r="D373" s="48" t="s">
        <v>412</v>
      </c>
      <c r="E373" s="46" t="s">
        <v>6610</v>
      </c>
      <c r="F373" s="131" t="s">
        <v>6213</v>
      </c>
      <c r="G373" s="131">
        <v>615083</v>
      </c>
      <c r="H373" s="142">
        <v>2879</v>
      </c>
      <c r="I373" s="58">
        <v>4.2099999999999999E-2</v>
      </c>
      <c r="J373" s="143">
        <v>2757.79</v>
      </c>
      <c r="K373" s="46" t="s">
        <v>1282</v>
      </c>
      <c r="L373" s="47">
        <v>16</v>
      </c>
      <c r="M373" s="46"/>
      <c r="N373" s="47" t="s">
        <v>5101</v>
      </c>
      <c r="O373" s="46"/>
      <c r="P373" s="47">
        <v>1000</v>
      </c>
      <c r="Q373" s="46"/>
      <c r="R373" s="46" t="s">
        <v>412</v>
      </c>
      <c r="S373" s="46" t="s">
        <v>5067</v>
      </c>
      <c r="T373" s="144">
        <v>11</v>
      </c>
      <c r="U373" s="46"/>
      <c r="V373" s="46" t="s">
        <v>1295</v>
      </c>
      <c r="W373" s="132" t="s">
        <v>57</v>
      </c>
      <c r="X373" s="144" t="s">
        <v>5122</v>
      </c>
      <c r="Y373" s="144">
        <v>20</v>
      </c>
      <c r="Z373" s="144" t="s">
        <v>5111</v>
      </c>
      <c r="AA373" s="47"/>
      <c r="AB373" s="46" t="s">
        <v>5127</v>
      </c>
      <c r="AC373" s="145">
        <v>1</v>
      </c>
      <c r="AD373" s="150" t="s">
        <v>5105</v>
      </c>
    </row>
    <row r="374" spans="1:30" ht="42" x14ac:dyDescent="0.35">
      <c r="A374" s="149" t="s">
        <v>5020</v>
      </c>
      <c r="B374" s="46" t="s">
        <v>15</v>
      </c>
      <c r="C374" s="46" t="s">
        <v>334</v>
      </c>
      <c r="D374" s="48" t="s">
        <v>412</v>
      </c>
      <c r="E374" s="46" t="s">
        <v>6612</v>
      </c>
      <c r="F374" s="131" t="s">
        <v>6217</v>
      </c>
      <c r="G374" s="131">
        <v>615091</v>
      </c>
      <c r="H374" s="142">
        <v>3579</v>
      </c>
      <c r="I374" s="58">
        <v>4.2099999999999999E-2</v>
      </c>
      <c r="J374" s="143">
        <v>3428.32</v>
      </c>
      <c r="K374" s="46" t="s">
        <v>1282</v>
      </c>
      <c r="L374" s="47">
        <v>16</v>
      </c>
      <c r="M374" s="46"/>
      <c r="N374" s="47" t="s">
        <v>5101</v>
      </c>
      <c r="O374" s="46"/>
      <c r="P374" s="47">
        <v>2000</v>
      </c>
      <c r="Q374" s="46"/>
      <c r="R374" s="46" t="s">
        <v>412</v>
      </c>
      <c r="S374" s="46" t="s">
        <v>5067</v>
      </c>
      <c r="T374" s="144">
        <v>11</v>
      </c>
      <c r="U374" s="46"/>
      <c r="V374" s="46" t="s">
        <v>1295</v>
      </c>
      <c r="W374" s="132" t="s">
        <v>57</v>
      </c>
      <c r="X374" s="144" t="s">
        <v>5122</v>
      </c>
      <c r="Y374" s="144">
        <v>20</v>
      </c>
      <c r="Z374" s="144" t="s">
        <v>5111</v>
      </c>
      <c r="AA374" s="47"/>
      <c r="AB374" s="46" t="s">
        <v>5128</v>
      </c>
      <c r="AC374" s="145">
        <v>1</v>
      </c>
      <c r="AD374" s="150" t="s">
        <v>5105</v>
      </c>
    </row>
    <row r="375" spans="1:30" ht="70" x14ac:dyDescent="0.35">
      <c r="A375" s="149" t="s">
        <v>5020</v>
      </c>
      <c r="B375" s="46" t="s">
        <v>6</v>
      </c>
      <c r="C375" s="46" t="s">
        <v>334</v>
      </c>
      <c r="D375" s="46" t="s">
        <v>415</v>
      </c>
      <c r="E375" s="46" t="s">
        <v>7696</v>
      </c>
      <c r="F375" s="131" t="s">
        <v>7697</v>
      </c>
      <c r="G375" s="131">
        <v>602545</v>
      </c>
      <c r="H375" s="142">
        <v>6679.28</v>
      </c>
      <c r="I375" s="58">
        <v>0.49199999999999999</v>
      </c>
      <c r="J375" s="143">
        <v>3393.07</v>
      </c>
      <c r="K375" s="46" t="s">
        <v>7698</v>
      </c>
      <c r="L375" s="47">
        <v>8</v>
      </c>
      <c r="M375" s="46" t="s">
        <v>7699</v>
      </c>
      <c r="N375" s="47"/>
      <c r="O375" s="46" t="s">
        <v>7700</v>
      </c>
      <c r="P375" s="47">
        <v>256</v>
      </c>
      <c r="Q375" s="46" t="s">
        <v>7689</v>
      </c>
      <c r="R375" s="46" t="s">
        <v>4905</v>
      </c>
      <c r="S375" s="46" t="s">
        <v>5246</v>
      </c>
      <c r="T375" s="144" t="s">
        <v>612</v>
      </c>
      <c r="U375" s="46" t="s">
        <v>612</v>
      </c>
      <c r="V375" s="46"/>
      <c r="W375" s="132" t="s">
        <v>57</v>
      </c>
      <c r="X375" s="144" t="s">
        <v>7701</v>
      </c>
      <c r="Y375" s="144">
        <v>65</v>
      </c>
      <c r="Z375" s="144" t="s">
        <v>5254</v>
      </c>
      <c r="AA375" s="47"/>
      <c r="AB375" s="46" t="s">
        <v>5255</v>
      </c>
      <c r="AC375" s="145">
        <v>3</v>
      </c>
      <c r="AD375" s="150" t="s">
        <v>7702</v>
      </c>
    </row>
    <row r="376" spans="1:30" ht="70" x14ac:dyDescent="0.35">
      <c r="A376" s="149" t="s">
        <v>5020</v>
      </c>
      <c r="B376" s="46" t="s">
        <v>6</v>
      </c>
      <c r="C376" s="46" t="s">
        <v>334</v>
      </c>
      <c r="D376" s="46" t="s">
        <v>415</v>
      </c>
      <c r="E376" s="46" t="s">
        <v>7703</v>
      </c>
      <c r="F376" s="131" t="s">
        <v>7704</v>
      </c>
      <c r="G376" s="131">
        <v>602546</v>
      </c>
      <c r="H376" s="142">
        <v>7993.78</v>
      </c>
      <c r="I376" s="58">
        <v>0.49199999999999999</v>
      </c>
      <c r="J376" s="143">
        <v>4060.83</v>
      </c>
      <c r="K376" s="46" t="s">
        <v>7705</v>
      </c>
      <c r="L376" s="47">
        <v>16</v>
      </c>
      <c r="M376" s="46" t="s">
        <v>7706</v>
      </c>
      <c r="N376" s="47"/>
      <c r="O376" s="46" t="s">
        <v>7700</v>
      </c>
      <c r="P376" s="47">
        <v>512</v>
      </c>
      <c r="Q376" s="46" t="s">
        <v>7689</v>
      </c>
      <c r="R376" s="46" t="s">
        <v>4905</v>
      </c>
      <c r="S376" s="46" t="s">
        <v>5246</v>
      </c>
      <c r="T376" s="144" t="s">
        <v>612</v>
      </c>
      <c r="U376" s="46" t="s">
        <v>612</v>
      </c>
      <c r="V376" s="46"/>
      <c r="W376" s="132" t="s">
        <v>57</v>
      </c>
      <c r="X376" s="144" t="s">
        <v>7701</v>
      </c>
      <c r="Y376" s="144">
        <v>65</v>
      </c>
      <c r="Z376" s="144" t="s">
        <v>5254</v>
      </c>
      <c r="AA376" s="47"/>
      <c r="AB376" s="46" t="s">
        <v>5255</v>
      </c>
      <c r="AC376" s="145">
        <v>3</v>
      </c>
      <c r="AD376" s="150" t="s">
        <v>7702</v>
      </c>
    </row>
    <row r="377" spans="1:30" ht="70" x14ac:dyDescent="0.35">
      <c r="A377" s="149" t="s">
        <v>5020</v>
      </c>
      <c r="B377" s="46" t="s">
        <v>6</v>
      </c>
      <c r="C377" s="46" t="s">
        <v>334</v>
      </c>
      <c r="D377" s="46" t="s">
        <v>420</v>
      </c>
      <c r="E377" s="46" t="s">
        <v>7753</v>
      </c>
      <c r="F377" s="131" t="s">
        <v>7753</v>
      </c>
      <c r="G377" s="131">
        <v>532503</v>
      </c>
      <c r="H377" s="142">
        <v>2409</v>
      </c>
      <c r="I377" s="58">
        <v>0.14000000000000001</v>
      </c>
      <c r="J377" s="143">
        <v>2071.7399999999998</v>
      </c>
      <c r="K377" s="46" t="s">
        <v>1823</v>
      </c>
      <c r="L377" s="47">
        <v>8</v>
      </c>
      <c r="M377" s="46" t="s">
        <v>1829</v>
      </c>
      <c r="N377" s="47"/>
      <c r="O377" s="46" t="s">
        <v>1245</v>
      </c>
      <c r="P377" s="47">
        <v>256</v>
      </c>
      <c r="Q377" s="46" t="s">
        <v>7743</v>
      </c>
      <c r="R377" s="46" t="s">
        <v>44</v>
      </c>
      <c r="S377" s="46" t="s">
        <v>7744</v>
      </c>
      <c r="T377" s="144">
        <v>12.3</v>
      </c>
      <c r="U377" s="46" t="s">
        <v>7754</v>
      </c>
      <c r="V377" s="46"/>
      <c r="W377" s="132"/>
      <c r="X377" s="144"/>
      <c r="Y377" s="144">
        <v>65</v>
      </c>
      <c r="Z377" s="144" t="s">
        <v>7755</v>
      </c>
      <c r="AA377" s="47"/>
      <c r="AB377" s="46" t="s">
        <v>1816</v>
      </c>
      <c r="AC377" s="145">
        <v>3</v>
      </c>
      <c r="AD377" s="150"/>
    </row>
    <row r="378" spans="1:30" ht="70" x14ac:dyDescent="0.35">
      <c r="A378" s="149" t="s">
        <v>5020</v>
      </c>
      <c r="B378" s="46" t="s">
        <v>6</v>
      </c>
      <c r="C378" s="46" t="s">
        <v>334</v>
      </c>
      <c r="D378" s="46" t="s">
        <v>420</v>
      </c>
      <c r="E378" s="46" t="s">
        <v>7756</v>
      </c>
      <c r="F378" s="131" t="s">
        <v>7756</v>
      </c>
      <c r="G378" s="131">
        <v>602518</v>
      </c>
      <c r="H378" s="142">
        <v>3109</v>
      </c>
      <c r="I378" s="58">
        <v>0.14000000000000001</v>
      </c>
      <c r="J378" s="143">
        <v>2673.74</v>
      </c>
      <c r="K378" s="46" t="s">
        <v>7757</v>
      </c>
      <c r="L378" s="47">
        <v>16</v>
      </c>
      <c r="M378" s="46" t="s">
        <v>7758</v>
      </c>
      <c r="N378" s="47"/>
      <c r="O378" s="46" t="s">
        <v>1245</v>
      </c>
      <c r="P378" s="47">
        <v>512</v>
      </c>
      <c r="Q378" s="46" t="s">
        <v>7743</v>
      </c>
      <c r="R378" s="46" t="s">
        <v>44</v>
      </c>
      <c r="S378" s="46" t="s">
        <v>7744</v>
      </c>
      <c r="T378" s="144">
        <v>12.3</v>
      </c>
      <c r="U378" s="46" t="s">
        <v>7754</v>
      </c>
      <c r="V378" s="46"/>
      <c r="W378" s="132"/>
      <c r="X378" s="144"/>
      <c r="Y378" s="144">
        <v>65</v>
      </c>
      <c r="Z378" s="144" t="s">
        <v>7755</v>
      </c>
      <c r="AA378" s="47"/>
      <c r="AB378" s="46" t="s">
        <v>7759</v>
      </c>
      <c r="AC378" s="145">
        <v>3</v>
      </c>
      <c r="AD378" s="150"/>
    </row>
    <row r="379" spans="1:30" ht="56" x14ac:dyDescent="0.35">
      <c r="A379" s="149" t="s">
        <v>5020</v>
      </c>
      <c r="B379" s="46" t="s">
        <v>15</v>
      </c>
      <c r="C379" s="46" t="s">
        <v>334</v>
      </c>
      <c r="D379" s="46" t="s">
        <v>425</v>
      </c>
      <c r="E379" s="46" t="s">
        <v>5300</v>
      </c>
      <c r="F379" s="131" t="s">
        <v>5301</v>
      </c>
      <c r="G379" s="131" t="s">
        <v>5302</v>
      </c>
      <c r="H379" s="142">
        <v>699</v>
      </c>
      <c r="I379" s="58">
        <v>8.5000000000000006E-2</v>
      </c>
      <c r="J379" s="143">
        <v>639.59</v>
      </c>
      <c r="K379" s="46" t="s">
        <v>1197</v>
      </c>
      <c r="L379" s="47" t="s">
        <v>1255</v>
      </c>
      <c r="M379" s="46"/>
      <c r="N379" s="47"/>
      <c r="O379" s="46"/>
      <c r="P379" s="47">
        <v>128</v>
      </c>
      <c r="Q379" s="46"/>
      <c r="R379" s="46" t="s">
        <v>4974</v>
      </c>
      <c r="S379" s="46" t="s">
        <v>2159</v>
      </c>
      <c r="T379" s="144">
        <v>8</v>
      </c>
      <c r="U379" s="46"/>
      <c r="V379" s="46" t="s">
        <v>1199</v>
      </c>
      <c r="W379" s="132" t="s">
        <v>353</v>
      </c>
      <c r="X379" s="144" t="s">
        <v>5303</v>
      </c>
      <c r="Y379" s="144"/>
      <c r="Z379" s="144" t="s">
        <v>5304</v>
      </c>
      <c r="AA379" s="47"/>
      <c r="AB379" s="46" t="s">
        <v>5305</v>
      </c>
      <c r="AC379" s="145">
        <v>2</v>
      </c>
      <c r="AD379" s="150" t="s">
        <v>5306</v>
      </c>
    </row>
    <row r="380" spans="1:30" ht="42" x14ac:dyDescent="0.35">
      <c r="A380" s="149" t="s">
        <v>5020</v>
      </c>
      <c r="B380" s="46" t="s">
        <v>15</v>
      </c>
      <c r="C380" s="46" t="s">
        <v>334</v>
      </c>
      <c r="D380" s="46" t="s">
        <v>425</v>
      </c>
      <c r="E380" s="46" t="s">
        <v>5307</v>
      </c>
      <c r="F380" s="131" t="s">
        <v>1195</v>
      </c>
      <c r="G380" s="131" t="s">
        <v>5308</v>
      </c>
      <c r="H380" s="142">
        <v>849</v>
      </c>
      <c r="I380" s="58">
        <v>8.5000000000000006E-2</v>
      </c>
      <c r="J380" s="143">
        <v>776.84</v>
      </c>
      <c r="K380" s="46" t="s">
        <v>1197</v>
      </c>
      <c r="L380" s="47" t="s">
        <v>1255</v>
      </c>
      <c r="M380" s="46"/>
      <c r="N380" s="47"/>
      <c r="O380" s="46"/>
      <c r="P380" s="47">
        <v>128</v>
      </c>
      <c r="Q380" s="46"/>
      <c r="R380" s="46" t="s">
        <v>4974</v>
      </c>
      <c r="S380" s="46" t="s">
        <v>2159</v>
      </c>
      <c r="T380" s="144">
        <v>8</v>
      </c>
      <c r="U380" s="46"/>
      <c r="V380" s="46" t="s">
        <v>1199</v>
      </c>
      <c r="W380" s="132" t="s">
        <v>353</v>
      </c>
      <c r="X380" s="144" t="s">
        <v>5309</v>
      </c>
      <c r="Y380" s="144"/>
      <c r="Z380" s="144" t="s">
        <v>5304</v>
      </c>
      <c r="AA380" s="47"/>
      <c r="AB380" s="46" t="s">
        <v>5305</v>
      </c>
      <c r="AC380" s="145">
        <v>2</v>
      </c>
      <c r="AD380" s="150" t="s">
        <v>5310</v>
      </c>
    </row>
    <row r="381" spans="1:30" ht="42" x14ac:dyDescent="0.35">
      <c r="A381" s="149" t="s">
        <v>5020</v>
      </c>
      <c r="B381" s="46" t="s">
        <v>15</v>
      </c>
      <c r="C381" s="46" t="s">
        <v>334</v>
      </c>
      <c r="D381" s="46" t="s">
        <v>425</v>
      </c>
      <c r="E381" s="46" t="s">
        <v>4547</v>
      </c>
      <c r="F381" s="131" t="s">
        <v>1637</v>
      </c>
      <c r="G381" s="131" t="s">
        <v>5311</v>
      </c>
      <c r="H381" s="142">
        <v>449</v>
      </c>
      <c r="I381" s="58">
        <v>8.5000000000000006E-2</v>
      </c>
      <c r="J381" s="143">
        <v>410.83</v>
      </c>
      <c r="K381" s="46" t="s">
        <v>5312</v>
      </c>
      <c r="L381" s="47" t="s">
        <v>1255</v>
      </c>
      <c r="M381" s="46"/>
      <c r="N381" s="47"/>
      <c r="O381" s="46"/>
      <c r="P381" s="47">
        <v>64</v>
      </c>
      <c r="Q381" s="46"/>
      <c r="R381" s="46" t="s">
        <v>4974</v>
      </c>
      <c r="S381" s="46" t="s">
        <v>2159</v>
      </c>
      <c r="T381" s="144">
        <v>5.3</v>
      </c>
      <c r="U381" s="46"/>
      <c r="V381" s="46" t="s">
        <v>5313</v>
      </c>
      <c r="W381" s="132" t="s">
        <v>353</v>
      </c>
      <c r="X381" s="144" t="s">
        <v>5314</v>
      </c>
      <c r="Y381" s="144"/>
      <c r="Z381" s="144" t="s">
        <v>5315</v>
      </c>
      <c r="AA381" s="47"/>
      <c r="AB381" s="46" t="s">
        <v>5316</v>
      </c>
      <c r="AC381" s="145">
        <v>2</v>
      </c>
      <c r="AD381" s="150" t="s">
        <v>5317</v>
      </c>
    </row>
    <row r="382" spans="1:30" ht="42" x14ac:dyDescent="0.35">
      <c r="A382" s="149" t="s">
        <v>5020</v>
      </c>
      <c r="B382" s="46" t="s">
        <v>15</v>
      </c>
      <c r="C382" s="46" t="s">
        <v>334</v>
      </c>
      <c r="D382" s="46" t="s">
        <v>425</v>
      </c>
      <c r="E382" s="46" t="s">
        <v>5318</v>
      </c>
      <c r="F382" s="131" t="s">
        <v>1183</v>
      </c>
      <c r="G382" s="131" t="s">
        <v>5319</v>
      </c>
      <c r="H382" s="142">
        <v>249</v>
      </c>
      <c r="I382" s="58">
        <v>8.5000000000000006E-2</v>
      </c>
      <c r="J382" s="143">
        <v>227.83</v>
      </c>
      <c r="K382" s="46" t="s">
        <v>5320</v>
      </c>
      <c r="L382" s="47">
        <v>3</v>
      </c>
      <c r="M382" s="46"/>
      <c r="N382" s="47"/>
      <c r="O382" s="46"/>
      <c r="P382" s="47">
        <v>32</v>
      </c>
      <c r="Q382" s="46"/>
      <c r="R382" s="46" t="s">
        <v>4974</v>
      </c>
      <c r="S382" s="46" t="s">
        <v>2159</v>
      </c>
      <c r="T382" s="144">
        <v>8.6999999999999993</v>
      </c>
      <c r="U382" s="46"/>
      <c r="V382" s="46" t="s">
        <v>5321</v>
      </c>
      <c r="W382" s="132" t="s">
        <v>57</v>
      </c>
      <c r="X382" s="144" t="s">
        <v>5322</v>
      </c>
      <c r="Y382" s="144"/>
      <c r="Z382" s="144" t="s">
        <v>5323</v>
      </c>
      <c r="AA382" s="47"/>
      <c r="AB382" s="46" t="s">
        <v>5324</v>
      </c>
      <c r="AC382" s="145">
        <v>2</v>
      </c>
      <c r="AD382" s="150" t="s">
        <v>5325</v>
      </c>
    </row>
    <row r="383" spans="1:30" ht="42" x14ac:dyDescent="0.35">
      <c r="A383" s="149" t="s">
        <v>5020</v>
      </c>
      <c r="B383" s="46" t="s">
        <v>15</v>
      </c>
      <c r="C383" s="46" t="s">
        <v>334</v>
      </c>
      <c r="D383" s="46" t="s">
        <v>425</v>
      </c>
      <c r="E383" s="46" t="s">
        <v>5326</v>
      </c>
      <c r="F383" s="131" t="s">
        <v>5327</v>
      </c>
      <c r="G383" s="131" t="s">
        <v>5328</v>
      </c>
      <c r="H383" s="142">
        <v>349</v>
      </c>
      <c r="I383" s="58">
        <v>8.5000000000000006E-2</v>
      </c>
      <c r="J383" s="143">
        <v>319.33</v>
      </c>
      <c r="K383" s="46" t="s">
        <v>5320</v>
      </c>
      <c r="L383" s="47">
        <v>3</v>
      </c>
      <c r="M383" s="46"/>
      <c r="N383" s="47"/>
      <c r="O383" s="46"/>
      <c r="P383" s="47">
        <v>32</v>
      </c>
      <c r="Q383" s="46"/>
      <c r="R383" s="46" t="s">
        <v>4974</v>
      </c>
      <c r="S383" s="46" t="s">
        <v>2159</v>
      </c>
      <c r="T383" s="144">
        <v>8.6999999999999993</v>
      </c>
      <c r="U383" s="46"/>
      <c r="V383" s="46" t="s">
        <v>5321</v>
      </c>
      <c r="W383" s="132" t="s">
        <v>57</v>
      </c>
      <c r="X383" s="144" t="s">
        <v>5329</v>
      </c>
      <c r="Y383" s="144"/>
      <c r="Z383" s="144" t="s">
        <v>5323</v>
      </c>
      <c r="AA383" s="47"/>
      <c r="AB383" s="46" t="s">
        <v>5324</v>
      </c>
      <c r="AC383" s="145">
        <v>2</v>
      </c>
      <c r="AD383" s="150" t="s">
        <v>5330</v>
      </c>
    </row>
    <row r="384" spans="1:30" ht="42" x14ac:dyDescent="0.35">
      <c r="A384" s="149" t="s">
        <v>5020</v>
      </c>
      <c r="B384" s="46" t="s">
        <v>15</v>
      </c>
      <c r="C384" s="46" t="s">
        <v>334</v>
      </c>
      <c r="D384" s="46" t="s">
        <v>425</v>
      </c>
      <c r="E384" s="46" t="s">
        <v>5331</v>
      </c>
      <c r="F384" s="131" t="s">
        <v>5332</v>
      </c>
      <c r="G384" s="131">
        <v>570223</v>
      </c>
      <c r="H384" s="142">
        <v>379</v>
      </c>
      <c r="I384" s="58">
        <v>8.5000000000000006E-2</v>
      </c>
      <c r="J384" s="143">
        <v>346.78</v>
      </c>
      <c r="K384" s="46" t="s">
        <v>5312</v>
      </c>
      <c r="L384" s="47" t="s">
        <v>1255</v>
      </c>
      <c r="M384" s="46"/>
      <c r="N384" s="47"/>
      <c r="O384" s="46"/>
      <c r="P384" s="47">
        <v>64</v>
      </c>
      <c r="Q384" s="46"/>
      <c r="R384" s="46" t="s">
        <v>4974</v>
      </c>
      <c r="S384" s="46" t="s">
        <v>2159</v>
      </c>
      <c r="T384" s="144">
        <v>10.5</v>
      </c>
      <c r="U384" s="46"/>
      <c r="V384" s="46" t="s">
        <v>5333</v>
      </c>
      <c r="W384" s="132" t="s">
        <v>57</v>
      </c>
      <c r="X384" s="144" t="s">
        <v>5334</v>
      </c>
      <c r="Y384" s="144"/>
      <c r="Z384" s="144" t="s">
        <v>5335</v>
      </c>
      <c r="AA384" s="47"/>
      <c r="AB384" s="46" t="s">
        <v>5324</v>
      </c>
      <c r="AC384" s="145">
        <v>2</v>
      </c>
      <c r="AD384" s="150" t="s">
        <v>5336</v>
      </c>
    </row>
    <row r="385" spans="1:30" ht="42" x14ac:dyDescent="0.35">
      <c r="A385" s="149" t="s">
        <v>5020</v>
      </c>
      <c r="B385" s="46" t="s">
        <v>15</v>
      </c>
      <c r="C385" s="46" t="s">
        <v>334</v>
      </c>
      <c r="D385" s="46" t="s">
        <v>425</v>
      </c>
      <c r="E385" s="46" t="s">
        <v>5337</v>
      </c>
      <c r="F385" s="131" t="s">
        <v>5338</v>
      </c>
      <c r="G385" s="131" t="s">
        <v>5339</v>
      </c>
      <c r="H385" s="142">
        <v>449</v>
      </c>
      <c r="I385" s="58">
        <v>8.5000000000000006E-2</v>
      </c>
      <c r="J385" s="143">
        <v>410.83</v>
      </c>
      <c r="K385" s="46" t="s">
        <v>5312</v>
      </c>
      <c r="L385" s="47" t="s">
        <v>6893</v>
      </c>
      <c r="M385" s="46"/>
      <c r="N385" s="47"/>
      <c r="O385" s="46"/>
      <c r="P385" s="47">
        <v>128</v>
      </c>
      <c r="Q385" s="46"/>
      <c r="R385" s="46" t="s">
        <v>4974</v>
      </c>
      <c r="S385" s="46" t="s">
        <v>2159</v>
      </c>
      <c r="T385" s="144">
        <v>10.5</v>
      </c>
      <c r="U385" s="46"/>
      <c r="V385" s="46" t="s">
        <v>5333</v>
      </c>
      <c r="W385" s="132" t="s">
        <v>57</v>
      </c>
      <c r="X385" s="144" t="s">
        <v>5334</v>
      </c>
      <c r="Y385" s="144"/>
      <c r="Z385" s="144" t="s">
        <v>5335</v>
      </c>
      <c r="AA385" s="47"/>
      <c r="AB385" s="46" t="s">
        <v>5324</v>
      </c>
      <c r="AC385" s="145">
        <v>2</v>
      </c>
      <c r="AD385" s="150" t="s">
        <v>5340</v>
      </c>
    </row>
    <row r="386" spans="1:30" ht="42" x14ac:dyDescent="0.35">
      <c r="A386" s="149" t="s">
        <v>5020</v>
      </c>
      <c r="B386" s="46" t="s">
        <v>15</v>
      </c>
      <c r="C386" s="46" t="s">
        <v>334</v>
      </c>
      <c r="D386" s="46" t="s">
        <v>425</v>
      </c>
      <c r="E386" s="46" t="s">
        <v>5341</v>
      </c>
      <c r="F386" s="131" t="s">
        <v>5342</v>
      </c>
      <c r="G386" s="131" t="s">
        <v>5343</v>
      </c>
      <c r="H386" s="142">
        <v>529</v>
      </c>
      <c r="I386" s="58">
        <v>8.5000000000000006E-2</v>
      </c>
      <c r="J386" s="143">
        <v>484.03</v>
      </c>
      <c r="K386" s="46" t="s">
        <v>5312</v>
      </c>
      <c r="L386" s="47" t="s">
        <v>1255</v>
      </c>
      <c r="M386" s="46"/>
      <c r="N386" s="47"/>
      <c r="O386" s="46"/>
      <c r="P386" s="47">
        <v>64</v>
      </c>
      <c r="Q386" s="46"/>
      <c r="R386" s="46" t="s">
        <v>4974</v>
      </c>
      <c r="S386" s="46" t="s">
        <v>2159</v>
      </c>
      <c r="T386" s="144">
        <v>10.5</v>
      </c>
      <c r="U386" s="46"/>
      <c r="V386" s="46" t="s">
        <v>5333</v>
      </c>
      <c r="W386" s="132" t="s">
        <v>57</v>
      </c>
      <c r="X386" s="144" t="s">
        <v>5334</v>
      </c>
      <c r="Y386" s="144"/>
      <c r="Z386" s="144" t="s">
        <v>5335</v>
      </c>
      <c r="AA386" s="47"/>
      <c r="AB386" s="46" t="s">
        <v>5324</v>
      </c>
      <c r="AC386" s="145">
        <v>2</v>
      </c>
      <c r="AD386" s="150" t="s">
        <v>5344</v>
      </c>
    </row>
    <row r="387" spans="1:30" ht="42" x14ac:dyDescent="0.35">
      <c r="A387" s="149" t="s">
        <v>5020</v>
      </c>
      <c r="B387" s="46" t="s">
        <v>15</v>
      </c>
      <c r="C387" s="46" t="s">
        <v>334</v>
      </c>
      <c r="D387" s="46" t="s">
        <v>425</v>
      </c>
      <c r="E387" s="46" t="s">
        <v>5345</v>
      </c>
      <c r="F387" s="131" t="s">
        <v>5346</v>
      </c>
      <c r="G387" s="131" t="s">
        <v>5347</v>
      </c>
      <c r="H387" s="142">
        <v>599</v>
      </c>
      <c r="I387" s="58">
        <v>8.5000000000000006E-2</v>
      </c>
      <c r="J387" s="143">
        <v>548.08000000000004</v>
      </c>
      <c r="K387" s="46" t="s">
        <v>5312</v>
      </c>
      <c r="L387" s="47" t="s">
        <v>1255</v>
      </c>
      <c r="M387" s="46"/>
      <c r="N387" s="47"/>
      <c r="O387" s="46"/>
      <c r="P387" s="47">
        <v>128</v>
      </c>
      <c r="Q387" s="46"/>
      <c r="R387" s="46" t="s">
        <v>4974</v>
      </c>
      <c r="S387" s="46" t="s">
        <v>2159</v>
      </c>
      <c r="T387" s="144">
        <v>10.5</v>
      </c>
      <c r="U387" s="46"/>
      <c r="V387" s="46" t="s">
        <v>5333</v>
      </c>
      <c r="W387" s="132" t="s">
        <v>57</v>
      </c>
      <c r="X387" s="144" t="s">
        <v>5334</v>
      </c>
      <c r="Y387" s="144"/>
      <c r="Z387" s="144" t="s">
        <v>5335</v>
      </c>
      <c r="AA387" s="47"/>
      <c r="AB387" s="46" t="s">
        <v>5324</v>
      </c>
      <c r="AC387" s="145">
        <v>2</v>
      </c>
      <c r="AD387" s="150" t="s">
        <v>5348</v>
      </c>
    </row>
    <row r="388" spans="1:30" x14ac:dyDescent="0.35">
      <c r="A388" s="149" t="s">
        <v>5020</v>
      </c>
      <c r="B388" s="46" t="s">
        <v>15</v>
      </c>
      <c r="C388" s="46" t="s">
        <v>334</v>
      </c>
      <c r="D388" s="46" t="s">
        <v>425</v>
      </c>
      <c r="E388" s="46" t="s">
        <v>6894</v>
      </c>
      <c r="F388" s="131" t="s">
        <v>6895</v>
      </c>
      <c r="G388" s="131">
        <v>593864</v>
      </c>
      <c r="H388" s="142">
        <v>549</v>
      </c>
      <c r="I388" s="58">
        <v>8.5000000000000006E-2</v>
      </c>
      <c r="J388" s="143">
        <v>502.34</v>
      </c>
      <c r="K388" s="46" t="s">
        <v>5320</v>
      </c>
      <c r="L388" s="47" t="s">
        <v>1255</v>
      </c>
      <c r="M388" s="46"/>
      <c r="N388" s="47"/>
      <c r="O388" s="46"/>
      <c r="P388" s="47">
        <v>64</v>
      </c>
      <c r="Q388" s="46"/>
      <c r="R388" s="46" t="s">
        <v>4974</v>
      </c>
      <c r="S388" s="46" t="s">
        <v>2159</v>
      </c>
      <c r="T388" s="144">
        <v>10.4</v>
      </c>
      <c r="U388" s="46"/>
      <c r="V388" s="46" t="s">
        <v>6896</v>
      </c>
      <c r="W388" s="132" t="s">
        <v>57</v>
      </c>
      <c r="X388" s="144" t="s">
        <v>6897</v>
      </c>
      <c r="Y388" s="144"/>
      <c r="Z388" s="144" t="s">
        <v>5335</v>
      </c>
      <c r="AA388" s="47"/>
      <c r="AB388" s="46" t="s">
        <v>5324</v>
      </c>
      <c r="AC388" s="145">
        <v>2</v>
      </c>
      <c r="AD388" s="150"/>
    </row>
    <row r="389" spans="1:30" x14ac:dyDescent="0.35">
      <c r="A389" s="149" t="s">
        <v>5020</v>
      </c>
      <c r="B389" s="46" t="s">
        <v>15</v>
      </c>
      <c r="C389" s="46" t="s">
        <v>334</v>
      </c>
      <c r="D389" s="46" t="s">
        <v>425</v>
      </c>
      <c r="E389" s="46" t="s">
        <v>6898</v>
      </c>
      <c r="F389" s="131" t="s">
        <v>6899</v>
      </c>
      <c r="G389" s="131">
        <v>593865</v>
      </c>
      <c r="H389" s="142">
        <v>649</v>
      </c>
      <c r="I389" s="58">
        <v>8.5000000000000006E-2</v>
      </c>
      <c r="J389" s="143">
        <v>593.84</v>
      </c>
      <c r="K389" s="46" t="s">
        <v>5320</v>
      </c>
      <c r="L389" s="47" t="s">
        <v>1255</v>
      </c>
      <c r="M389" s="46"/>
      <c r="N389" s="47"/>
      <c r="O389" s="46"/>
      <c r="P389" s="47">
        <v>128</v>
      </c>
      <c r="Q389" s="46"/>
      <c r="R389" s="46" t="s">
        <v>4974</v>
      </c>
      <c r="S389" s="46" t="s">
        <v>2159</v>
      </c>
      <c r="T389" s="144">
        <v>10.4</v>
      </c>
      <c r="U389" s="46"/>
      <c r="V389" s="46" t="s">
        <v>6896</v>
      </c>
      <c r="W389" s="132" t="s">
        <v>57</v>
      </c>
      <c r="X389" s="144" t="s">
        <v>6897</v>
      </c>
      <c r="Y389" s="144"/>
      <c r="Z389" s="144" t="s">
        <v>5335</v>
      </c>
      <c r="AA389" s="47"/>
      <c r="AB389" s="46" t="s">
        <v>5324</v>
      </c>
      <c r="AC389" s="145">
        <v>2</v>
      </c>
      <c r="AD389" s="150"/>
    </row>
    <row r="390" spans="1:30" x14ac:dyDescent="0.35">
      <c r="A390" s="149" t="s">
        <v>5020</v>
      </c>
      <c r="B390" s="46" t="s">
        <v>15</v>
      </c>
      <c r="C390" s="46" t="s">
        <v>334</v>
      </c>
      <c r="D390" s="46" t="s">
        <v>425</v>
      </c>
      <c r="E390" s="46" t="s">
        <v>6900</v>
      </c>
      <c r="F390" s="131" t="s">
        <v>6901</v>
      </c>
      <c r="G390" s="131">
        <v>593866</v>
      </c>
      <c r="H390" s="142">
        <v>699</v>
      </c>
      <c r="I390" s="58">
        <v>8.5000000000000006E-2</v>
      </c>
      <c r="J390" s="143">
        <v>639.59</v>
      </c>
      <c r="K390" s="46" t="s">
        <v>5320</v>
      </c>
      <c r="L390" s="47" t="s">
        <v>1255</v>
      </c>
      <c r="M390" s="46"/>
      <c r="N390" s="47"/>
      <c r="O390" s="46"/>
      <c r="P390" s="47">
        <v>64</v>
      </c>
      <c r="Q390" s="46"/>
      <c r="R390" s="46" t="s">
        <v>4974</v>
      </c>
      <c r="S390" s="46" t="s">
        <v>2159</v>
      </c>
      <c r="T390" s="144">
        <v>10.4</v>
      </c>
      <c r="U390" s="46"/>
      <c r="V390" s="46" t="s">
        <v>6896</v>
      </c>
      <c r="W390" s="132" t="s">
        <v>57</v>
      </c>
      <c r="X390" s="144" t="s">
        <v>6897</v>
      </c>
      <c r="Y390" s="144"/>
      <c r="Z390" s="144" t="s">
        <v>5335</v>
      </c>
      <c r="AA390" s="47"/>
      <c r="AB390" s="46" t="s">
        <v>5324</v>
      </c>
      <c r="AC390" s="145">
        <v>2</v>
      </c>
      <c r="AD390" s="150"/>
    </row>
    <row r="391" spans="1:30" x14ac:dyDescent="0.35">
      <c r="A391" s="149" t="s">
        <v>5020</v>
      </c>
      <c r="B391" s="46" t="s">
        <v>15</v>
      </c>
      <c r="C391" s="46" t="s">
        <v>334</v>
      </c>
      <c r="D391" s="46" t="s">
        <v>425</v>
      </c>
      <c r="E391" s="46" t="s">
        <v>6902</v>
      </c>
      <c r="F391" s="131" t="s">
        <v>6903</v>
      </c>
      <c r="G391" s="131">
        <v>593867</v>
      </c>
      <c r="H391" s="142">
        <v>799</v>
      </c>
      <c r="I391" s="58">
        <v>8.5000000000000006E-2</v>
      </c>
      <c r="J391" s="143">
        <v>731.09</v>
      </c>
      <c r="K391" s="46" t="s">
        <v>5320</v>
      </c>
      <c r="L391" s="47" t="s">
        <v>1255</v>
      </c>
      <c r="M391" s="46"/>
      <c r="N391" s="47"/>
      <c r="O391" s="46"/>
      <c r="P391" s="47">
        <v>128</v>
      </c>
      <c r="Q391" s="46"/>
      <c r="R391" s="46" t="s">
        <v>4974</v>
      </c>
      <c r="S391" s="46" t="s">
        <v>2159</v>
      </c>
      <c r="T391" s="144">
        <v>10.4</v>
      </c>
      <c r="U391" s="46"/>
      <c r="V391" s="46" t="s">
        <v>6896</v>
      </c>
      <c r="W391" s="132" t="s">
        <v>57</v>
      </c>
      <c r="X391" s="144" t="s">
        <v>6897</v>
      </c>
      <c r="Y391" s="144"/>
      <c r="Z391" s="144" t="s">
        <v>5335</v>
      </c>
      <c r="AA391" s="47"/>
      <c r="AB391" s="46" t="s">
        <v>5324</v>
      </c>
      <c r="AC391" s="145">
        <v>2</v>
      </c>
      <c r="AD391" s="150"/>
    </row>
    <row r="392" spans="1:30" x14ac:dyDescent="0.35">
      <c r="A392" s="149" t="s">
        <v>5020</v>
      </c>
      <c r="B392" s="46" t="s">
        <v>15</v>
      </c>
      <c r="C392" s="46" t="s">
        <v>334</v>
      </c>
      <c r="D392" s="46" t="s">
        <v>425</v>
      </c>
      <c r="E392" s="46" t="s">
        <v>6904</v>
      </c>
      <c r="F392" s="131" t="s">
        <v>4558</v>
      </c>
      <c r="G392" s="131">
        <v>475776</v>
      </c>
      <c r="H392" s="142">
        <v>799</v>
      </c>
      <c r="I392" s="58">
        <v>8.5000000000000006E-2</v>
      </c>
      <c r="J392" s="143">
        <v>731.09</v>
      </c>
      <c r="K392" s="46" t="s">
        <v>5276</v>
      </c>
      <c r="L392" s="47">
        <v>6</v>
      </c>
      <c r="M392" s="46"/>
      <c r="N392" s="47"/>
      <c r="O392" s="46"/>
      <c r="P392" s="47">
        <v>64</v>
      </c>
      <c r="Q392" s="46"/>
      <c r="R392" s="46" t="s">
        <v>4974</v>
      </c>
      <c r="S392" s="46" t="s">
        <v>2159</v>
      </c>
      <c r="T392" s="144">
        <v>12.4</v>
      </c>
      <c r="U392" s="46"/>
      <c r="V392" s="46" t="s">
        <v>6905</v>
      </c>
      <c r="W392" s="132" t="s">
        <v>57</v>
      </c>
      <c r="X392" s="144" t="s">
        <v>6906</v>
      </c>
      <c r="Y392" s="144"/>
      <c r="Z392" s="144" t="s">
        <v>5354</v>
      </c>
      <c r="AA392" s="47"/>
      <c r="AB392" s="46" t="s">
        <v>5355</v>
      </c>
      <c r="AC392" s="145">
        <v>2</v>
      </c>
      <c r="AD392" s="150"/>
    </row>
    <row r="393" spans="1:30" x14ac:dyDescent="0.35">
      <c r="A393" s="149" t="s">
        <v>5020</v>
      </c>
      <c r="B393" s="46" t="s">
        <v>15</v>
      </c>
      <c r="C393" s="46" t="s">
        <v>334</v>
      </c>
      <c r="D393" s="46" t="s">
        <v>425</v>
      </c>
      <c r="E393" s="46" t="s">
        <v>6907</v>
      </c>
      <c r="F393" s="131" t="s">
        <v>6908</v>
      </c>
      <c r="G393" s="131">
        <v>475784</v>
      </c>
      <c r="H393" s="142">
        <v>899</v>
      </c>
      <c r="I393" s="58">
        <v>8.5000000000000006E-2</v>
      </c>
      <c r="J393" s="143">
        <v>822.59</v>
      </c>
      <c r="K393" s="46" t="s">
        <v>5320</v>
      </c>
      <c r="L393" s="47">
        <v>6</v>
      </c>
      <c r="M393" s="46"/>
      <c r="N393" s="47"/>
      <c r="O393" s="46"/>
      <c r="P393" s="47">
        <v>128</v>
      </c>
      <c r="Q393" s="46"/>
      <c r="R393" s="46" t="s">
        <v>4974</v>
      </c>
      <c r="S393" s="46" t="s">
        <v>2159</v>
      </c>
      <c r="T393" s="144">
        <v>12.4</v>
      </c>
      <c r="U393" s="46"/>
      <c r="V393" s="46" t="s">
        <v>6905</v>
      </c>
      <c r="W393" s="132" t="s">
        <v>57</v>
      </c>
      <c r="X393" s="144" t="s">
        <v>6906</v>
      </c>
      <c r="Y393" s="144"/>
      <c r="Z393" s="144" t="s">
        <v>5354</v>
      </c>
      <c r="AA393" s="47"/>
      <c r="AB393" s="46" t="s">
        <v>5355</v>
      </c>
      <c r="AC393" s="145">
        <v>2</v>
      </c>
      <c r="AD393" s="150"/>
    </row>
    <row r="394" spans="1:30" x14ac:dyDescent="0.35">
      <c r="A394" s="149" t="s">
        <v>5020</v>
      </c>
      <c r="B394" s="46" t="s">
        <v>15</v>
      </c>
      <c r="C394" s="46" t="s">
        <v>334</v>
      </c>
      <c r="D394" s="46" t="s">
        <v>425</v>
      </c>
      <c r="E394" s="46" t="s">
        <v>6909</v>
      </c>
      <c r="F394" s="131" t="s">
        <v>4563</v>
      </c>
      <c r="G394" s="131">
        <v>475788</v>
      </c>
      <c r="H394" s="142">
        <v>979</v>
      </c>
      <c r="I394" s="58">
        <v>8.5000000000000006E-2</v>
      </c>
      <c r="J394" s="143">
        <v>895.79</v>
      </c>
      <c r="K394" s="46" t="s">
        <v>5320</v>
      </c>
      <c r="L394" s="47">
        <v>6</v>
      </c>
      <c r="M394" s="46"/>
      <c r="N394" s="47"/>
      <c r="O394" s="46"/>
      <c r="P394" s="47">
        <v>64</v>
      </c>
      <c r="Q394" s="46"/>
      <c r="R394" s="46" t="s">
        <v>4974</v>
      </c>
      <c r="S394" s="46" t="s">
        <v>2159</v>
      </c>
      <c r="T394" s="144">
        <v>12.4</v>
      </c>
      <c r="U394" s="46"/>
      <c r="V394" s="46" t="s">
        <v>6905</v>
      </c>
      <c r="W394" s="132" t="s">
        <v>57</v>
      </c>
      <c r="X394" s="144" t="s">
        <v>6906</v>
      </c>
      <c r="Y394" s="144"/>
      <c r="Z394" s="144" t="s">
        <v>5354</v>
      </c>
      <c r="AA394" s="47"/>
      <c r="AB394" s="46" t="s">
        <v>5355</v>
      </c>
      <c r="AC394" s="145">
        <v>2</v>
      </c>
      <c r="AD394" s="150"/>
    </row>
    <row r="395" spans="1:30" x14ac:dyDescent="0.35">
      <c r="A395" s="149" t="s">
        <v>5020</v>
      </c>
      <c r="B395" s="46" t="s">
        <v>15</v>
      </c>
      <c r="C395" s="46" t="s">
        <v>334</v>
      </c>
      <c r="D395" s="46" t="s">
        <v>425</v>
      </c>
      <c r="E395" s="46" t="s">
        <v>6910</v>
      </c>
      <c r="F395" s="131" t="s">
        <v>6911</v>
      </c>
      <c r="G395" s="131">
        <v>520021</v>
      </c>
      <c r="H395" s="142">
        <v>1079</v>
      </c>
      <c r="I395" s="58">
        <v>8.5000000000000006E-2</v>
      </c>
      <c r="J395" s="143">
        <v>987.29</v>
      </c>
      <c r="K395" s="46" t="s">
        <v>5320</v>
      </c>
      <c r="L395" s="47">
        <v>6</v>
      </c>
      <c r="M395" s="46"/>
      <c r="N395" s="47"/>
      <c r="O395" s="46"/>
      <c r="P395" s="47">
        <v>128</v>
      </c>
      <c r="Q395" s="46"/>
      <c r="R395" s="46" t="s">
        <v>4974</v>
      </c>
      <c r="S395" s="46" t="s">
        <v>2159</v>
      </c>
      <c r="T395" s="144">
        <v>12.4</v>
      </c>
      <c r="U395" s="46"/>
      <c r="V395" s="46" t="s">
        <v>6905</v>
      </c>
      <c r="W395" s="132" t="s">
        <v>57</v>
      </c>
      <c r="X395" s="144" t="s">
        <v>6906</v>
      </c>
      <c r="Y395" s="144"/>
      <c r="Z395" s="144" t="s">
        <v>5354</v>
      </c>
      <c r="AA395" s="47"/>
      <c r="AB395" s="46" t="s">
        <v>5355</v>
      </c>
      <c r="AC395" s="145">
        <v>2</v>
      </c>
      <c r="AD395" s="150"/>
    </row>
    <row r="396" spans="1:30" ht="56" x14ac:dyDescent="0.35">
      <c r="A396" s="149" t="s">
        <v>5020</v>
      </c>
      <c r="B396" s="46" t="s">
        <v>15</v>
      </c>
      <c r="C396" s="46" t="s">
        <v>334</v>
      </c>
      <c r="D396" s="46" t="s">
        <v>425</v>
      </c>
      <c r="E396" s="46" t="s">
        <v>5349</v>
      </c>
      <c r="F396" s="131" t="s">
        <v>5350</v>
      </c>
      <c r="G396" s="131" t="s">
        <v>5351</v>
      </c>
      <c r="H396" s="142">
        <v>1099</v>
      </c>
      <c r="I396" s="58">
        <v>8.5000000000000006E-2</v>
      </c>
      <c r="J396" s="143">
        <v>1005.58</v>
      </c>
      <c r="K396" s="46" t="s">
        <v>5286</v>
      </c>
      <c r="L396" s="47">
        <v>8</v>
      </c>
      <c r="M396" s="46"/>
      <c r="N396" s="47"/>
      <c r="O396" s="46"/>
      <c r="P396" s="47">
        <v>128</v>
      </c>
      <c r="Q396" s="46"/>
      <c r="R396" s="46" t="s">
        <v>4974</v>
      </c>
      <c r="S396" s="46" t="s">
        <v>2159</v>
      </c>
      <c r="T396" s="144">
        <v>11</v>
      </c>
      <c r="U396" s="46"/>
      <c r="V396" s="46" t="s">
        <v>5352</v>
      </c>
      <c r="W396" s="132" t="s">
        <v>57</v>
      </c>
      <c r="X396" s="144" t="s">
        <v>5353</v>
      </c>
      <c r="Y396" s="144"/>
      <c r="Z396" s="144" t="s">
        <v>5354</v>
      </c>
      <c r="AA396" s="47"/>
      <c r="AB396" s="46" t="s">
        <v>5355</v>
      </c>
      <c r="AC396" s="145">
        <v>2</v>
      </c>
      <c r="AD396" s="150" t="s">
        <v>5356</v>
      </c>
    </row>
    <row r="397" spans="1:30" ht="28" x14ac:dyDescent="0.35">
      <c r="A397" s="149" t="s">
        <v>5020</v>
      </c>
      <c r="B397" s="46" t="s">
        <v>15</v>
      </c>
      <c r="C397" s="46" t="s">
        <v>334</v>
      </c>
      <c r="D397" s="46" t="s">
        <v>425</v>
      </c>
      <c r="E397" s="46" t="s">
        <v>6912</v>
      </c>
      <c r="F397" s="131" t="s">
        <v>6913</v>
      </c>
      <c r="G397" s="131">
        <v>579868</v>
      </c>
      <c r="H397" s="142">
        <v>1249</v>
      </c>
      <c r="I397" s="58">
        <v>8.5000000000000006E-2</v>
      </c>
      <c r="J397" s="143">
        <v>1142.8399999999999</v>
      </c>
      <c r="K397" s="46" t="s">
        <v>5286</v>
      </c>
      <c r="L397" s="47">
        <v>8</v>
      </c>
      <c r="M397" s="46"/>
      <c r="N397" s="47"/>
      <c r="O397" s="46"/>
      <c r="P397" s="47">
        <v>256</v>
      </c>
      <c r="Q397" s="46"/>
      <c r="R397" s="46" t="s">
        <v>4974</v>
      </c>
      <c r="S397" s="46" t="s">
        <v>2159</v>
      </c>
      <c r="T397" s="144"/>
      <c r="U397" s="46"/>
      <c r="V397" s="46"/>
      <c r="W397" s="132" t="s">
        <v>57</v>
      </c>
      <c r="X397" s="144"/>
      <c r="Y397" s="144"/>
      <c r="Z397" s="144"/>
      <c r="AA397" s="47"/>
      <c r="AB397" s="46"/>
      <c r="AC397" s="166"/>
      <c r="AD397" s="150"/>
    </row>
    <row r="398" spans="1:30" ht="42" x14ac:dyDescent="0.35">
      <c r="A398" s="149" t="s">
        <v>5020</v>
      </c>
      <c r="B398" s="46" t="s">
        <v>15</v>
      </c>
      <c r="C398" s="46" t="s">
        <v>334</v>
      </c>
      <c r="D398" s="46" t="s">
        <v>425</v>
      </c>
      <c r="E398" s="46" t="s">
        <v>5357</v>
      </c>
      <c r="F398" s="131" t="s">
        <v>5358</v>
      </c>
      <c r="G398" s="131" t="s">
        <v>5359</v>
      </c>
      <c r="H398" s="142">
        <v>1299</v>
      </c>
      <c r="I398" s="58">
        <v>8.5000000000000006E-2</v>
      </c>
      <c r="J398" s="143">
        <v>1188.58</v>
      </c>
      <c r="K398" s="46" t="s">
        <v>5291</v>
      </c>
      <c r="L398" s="47">
        <v>8</v>
      </c>
      <c r="M398" s="46"/>
      <c r="N398" s="47"/>
      <c r="O398" s="46"/>
      <c r="P398" s="47">
        <v>128</v>
      </c>
      <c r="Q398" s="46"/>
      <c r="R398" s="46" t="s">
        <v>4974</v>
      </c>
      <c r="S398" s="46" t="s">
        <v>2159</v>
      </c>
      <c r="T398" s="144">
        <v>11</v>
      </c>
      <c r="U398" s="46"/>
      <c r="V398" s="46" t="s">
        <v>5352</v>
      </c>
      <c r="W398" s="132" t="s">
        <v>57</v>
      </c>
      <c r="X398" s="144" t="s">
        <v>5360</v>
      </c>
      <c r="Y398" s="144"/>
      <c r="Z398" s="144" t="s">
        <v>5354</v>
      </c>
      <c r="AA398" s="47"/>
      <c r="AB398" s="46" t="s">
        <v>5355</v>
      </c>
      <c r="AC398" s="145">
        <v>2</v>
      </c>
      <c r="AD398" s="150" t="s">
        <v>5361</v>
      </c>
    </row>
    <row r="399" spans="1:30" ht="56" x14ac:dyDescent="0.35">
      <c r="A399" s="149" t="s">
        <v>5020</v>
      </c>
      <c r="B399" s="46" t="s">
        <v>15</v>
      </c>
      <c r="C399" s="46" t="s">
        <v>334</v>
      </c>
      <c r="D399" s="46" t="s">
        <v>425</v>
      </c>
      <c r="E399" s="46" t="s">
        <v>5362</v>
      </c>
      <c r="F399" s="131" t="s">
        <v>4553</v>
      </c>
      <c r="G399" s="131" t="s">
        <v>5363</v>
      </c>
      <c r="H399" s="142">
        <v>1499</v>
      </c>
      <c r="I399" s="58">
        <v>8.5000000000000006E-2</v>
      </c>
      <c r="J399" s="143">
        <v>1371.58</v>
      </c>
      <c r="K399" s="46" t="s">
        <v>5291</v>
      </c>
      <c r="L399" s="47">
        <v>8</v>
      </c>
      <c r="M399" s="46"/>
      <c r="N399" s="47"/>
      <c r="O399" s="46"/>
      <c r="P399" s="47">
        <v>128</v>
      </c>
      <c r="Q399" s="46"/>
      <c r="R399" s="46" t="s">
        <v>4974</v>
      </c>
      <c r="S399" s="46" t="s">
        <v>2159</v>
      </c>
      <c r="T399" s="144">
        <v>12.4</v>
      </c>
      <c r="U399" s="46"/>
      <c r="V399" s="46" t="s">
        <v>5364</v>
      </c>
      <c r="W399" s="132" t="s">
        <v>57</v>
      </c>
      <c r="X399" s="144" t="s">
        <v>5365</v>
      </c>
      <c r="Y399" s="144"/>
      <c r="Z399" s="144" t="s">
        <v>5366</v>
      </c>
      <c r="AA399" s="47"/>
      <c r="AB399" s="46" t="s">
        <v>5355</v>
      </c>
      <c r="AC399" s="145">
        <v>2</v>
      </c>
      <c r="AD399" s="150" t="s">
        <v>5367</v>
      </c>
    </row>
    <row r="400" spans="1:30" ht="42" x14ac:dyDescent="0.35">
      <c r="A400" s="149" t="s">
        <v>5020</v>
      </c>
      <c r="B400" s="46" t="s">
        <v>15</v>
      </c>
      <c r="C400" s="46" t="s">
        <v>334</v>
      </c>
      <c r="D400" s="46" t="s">
        <v>425</v>
      </c>
      <c r="E400" s="46" t="s">
        <v>5368</v>
      </c>
      <c r="F400" s="131" t="s">
        <v>5369</v>
      </c>
      <c r="G400" s="131" t="s">
        <v>5370</v>
      </c>
      <c r="H400" s="142">
        <v>1699</v>
      </c>
      <c r="I400" s="58">
        <v>8.5000000000000006E-2</v>
      </c>
      <c r="J400" s="143">
        <v>1554.58</v>
      </c>
      <c r="K400" s="46" t="s">
        <v>5291</v>
      </c>
      <c r="L400" s="47">
        <v>8</v>
      </c>
      <c r="M400" s="46"/>
      <c r="N400" s="47"/>
      <c r="O400" s="46"/>
      <c r="P400" s="47">
        <v>128</v>
      </c>
      <c r="Q400" s="46"/>
      <c r="R400" s="46" t="s">
        <v>4974</v>
      </c>
      <c r="S400" s="46" t="s">
        <v>2159</v>
      </c>
      <c r="T400" s="144">
        <v>12.4</v>
      </c>
      <c r="U400" s="46"/>
      <c r="V400" s="46" t="s">
        <v>5371</v>
      </c>
      <c r="W400" s="132" t="s">
        <v>57</v>
      </c>
      <c r="X400" s="144" t="s">
        <v>5372</v>
      </c>
      <c r="Y400" s="144"/>
      <c r="Z400" s="144" t="s">
        <v>5366</v>
      </c>
      <c r="AA400" s="47"/>
      <c r="AB400" s="46" t="s">
        <v>5355</v>
      </c>
      <c r="AC400" s="145">
        <v>2</v>
      </c>
      <c r="AD400" s="150" t="s">
        <v>5373</v>
      </c>
    </row>
    <row r="401" spans="1:30" ht="42" x14ac:dyDescent="0.35">
      <c r="A401" s="149" t="s">
        <v>5020</v>
      </c>
      <c r="B401" s="46" t="s">
        <v>15</v>
      </c>
      <c r="C401" s="46" t="s">
        <v>334</v>
      </c>
      <c r="D401" s="46" t="s">
        <v>425</v>
      </c>
      <c r="E401" s="46" t="s">
        <v>5374</v>
      </c>
      <c r="F401" s="131" t="s">
        <v>5375</v>
      </c>
      <c r="G401" s="131" t="s">
        <v>5376</v>
      </c>
      <c r="H401" s="142">
        <v>1799</v>
      </c>
      <c r="I401" s="58">
        <v>8.5000000000000006E-2</v>
      </c>
      <c r="J401" s="143">
        <v>1646.08</v>
      </c>
      <c r="K401" s="46" t="s">
        <v>5291</v>
      </c>
      <c r="L401" s="47">
        <v>8</v>
      </c>
      <c r="M401" s="46"/>
      <c r="N401" s="47"/>
      <c r="O401" s="46"/>
      <c r="P401" s="47">
        <v>128</v>
      </c>
      <c r="Q401" s="46"/>
      <c r="R401" s="46" t="s">
        <v>4974</v>
      </c>
      <c r="S401" s="46" t="s">
        <v>2159</v>
      </c>
      <c r="T401" s="144">
        <v>14.6</v>
      </c>
      <c r="U401" s="46"/>
      <c r="V401" s="46" t="s">
        <v>5377</v>
      </c>
      <c r="W401" s="132" t="s">
        <v>57</v>
      </c>
      <c r="X401" s="144" t="s">
        <v>5378</v>
      </c>
      <c r="Y401" s="144"/>
      <c r="Z401" s="144" t="s">
        <v>5379</v>
      </c>
      <c r="AA401" s="47"/>
      <c r="AB401" s="46" t="s">
        <v>5355</v>
      </c>
      <c r="AC401" s="145">
        <v>2</v>
      </c>
      <c r="AD401" s="150" t="s">
        <v>5380</v>
      </c>
    </row>
    <row r="402" spans="1:30" ht="98" x14ac:dyDescent="0.35">
      <c r="A402" s="149" t="s">
        <v>420</v>
      </c>
      <c r="B402" s="46" t="s">
        <v>15</v>
      </c>
      <c r="C402" s="46" t="s">
        <v>335</v>
      </c>
      <c r="D402" s="46" t="s">
        <v>420</v>
      </c>
      <c r="E402" s="46" t="s">
        <v>5920</v>
      </c>
      <c r="F402" s="131" t="s">
        <v>5921</v>
      </c>
      <c r="G402" s="131" t="s">
        <v>5921</v>
      </c>
      <c r="H402" s="142">
        <v>203.5</v>
      </c>
      <c r="I402" s="58">
        <v>0</v>
      </c>
      <c r="J402" s="143">
        <v>203.5</v>
      </c>
      <c r="K402" s="46" t="s">
        <v>5922</v>
      </c>
      <c r="L402" s="47">
        <v>2</v>
      </c>
      <c r="M402" s="46" t="s">
        <v>1180</v>
      </c>
      <c r="N402" s="47"/>
      <c r="O402" s="46" t="s">
        <v>220</v>
      </c>
      <c r="P402" s="47">
        <v>32</v>
      </c>
      <c r="Q402" s="46" t="s">
        <v>780</v>
      </c>
      <c r="R402" s="46" t="s">
        <v>2159</v>
      </c>
      <c r="S402" s="46" t="s">
        <v>5916</v>
      </c>
      <c r="T402" s="144">
        <v>7</v>
      </c>
      <c r="U402" s="46" t="s">
        <v>220</v>
      </c>
      <c r="V402" s="46" t="s">
        <v>220</v>
      </c>
      <c r="W402" s="132" t="s">
        <v>57</v>
      </c>
      <c r="X402" s="144"/>
      <c r="Y402" s="144"/>
      <c r="Z402" s="144">
        <v>3750</v>
      </c>
      <c r="AA402" s="47"/>
      <c r="AB402" s="46" t="s">
        <v>220</v>
      </c>
      <c r="AC402" s="145">
        <v>1</v>
      </c>
      <c r="AD402" s="150" t="s">
        <v>5923</v>
      </c>
    </row>
    <row r="403" spans="1:30" ht="98" x14ac:dyDescent="0.35">
      <c r="A403" s="149" t="s">
        <v>420</v>
      </c>
      <c r="B403" s="46" t="s">
        <v>15</v>
      </c>
      <c r="C403" s="46" t="s">
        <v>335</v>
      </c>
      <c r="D403" s="46" t="s">
        <v>420</v>
      </c>
      <c r="E403" s="46" t="s">
        <v>5924</v>
      </c>
      <c r="F403" s="131" t="s">
        <v>5925</v>
      </c>
      <c r="G403" s="131" t="s">
        <v>5925</v>
      </c>
      <c r="H403" s="142">
        <v>235.4</v>
      </c>
      <c r="I403" s="58">
        <v>0</v>
      </c>
      <c r="J403" s="143">
        <v>235.4</v>
      </c>
      <c r="K403" s="46" t="s">
        <v>5926</v>
      </c>
      <c r="L403" s="47">
        <v>2</v>
      </c>
      <c r="M403" s="46" t="s">
        <v>949</v>
      </c>
      <c r="N403" s="47"/>
      <c r="O403" s="46" t="s">
        <v>5927</v>
      </c>
      <c r="P403" s="47">
        <v>32</v>
      </c>
      <c r="Q403" s="46" t="s">
        <v>780</v>
      </c>
      <c r="R403" s="46" t="s">
        <v>2159</v>
      </c>
      <c r="S403" s="46" t="s">
        <v>5928</v>
      </c>
      <c r="T403" s="144">
        <v>9</v>
      </c>
      <c r="U403" s="46" t="s">
        <v>5884</v>
      </c>
      <c r="V403" s="46" t="s">
        <v>5929</v>
      </c>
      <c r="W403" s="132" t="s">
        <v>57</v>
      </c>
      <c r="X403" s="144">
        <v>0.30499999999999999</v>
      </c>
      <c r="Y403" s="144">
        <v>5</v>
      </c>
      <c r="Z403" s="144">
        <v>5000</v>
      </c>
      <c r="AA403" s="47" t="s">
        <v>406</v>
      </c>
      <c r="AB403" s="46" t="s">
        <v>5930</v>
      </c>
      <c r="AC403" s="145">
        <v>1</v>
      </c>
      <c r="AD403" s="150" t="s">
        <v>5931</v>
      </c>
    </row>
    <row r="404" spans="1:30" ht="126" x14ac:dyDescent="0.35">
      <c r="A404" s="149" t="s">
        <v>420</v>
      </c>
      <c r="B404" s="46" t="s">
        <v>6</v>
      </c>
      <c r="C404" s="46" t="s">
        <v>334</v>
      </c>
      <c r="D404" s="46" t="s">
        <v>420</v>
      </c>
      <c r="E404" s="46" t="s">
        <v>5862</v>
      </c>
      <c r="F404" s="131" t="s">
        <v>5863</v>
      </c>
      <c r="G404" s="131" t="s">
        <v>5864</v>
      </c>
      <c r="H404" s="142">
        <v>3626.9162037514329</v>
      </c>
      <c r="I404" s="58">
        <v>0.45462864520952845</v>
      </c>
      <c r="J404" s="143">
        <v>1648.9</v>
      </c>
      <c r="K404" s="46" t="s">
        <v>5865</v>
      </c>
      <c r="L404" s="47">
        <v>8</v>
      </c>
      <c r="M404" s="46" t="s">
        <v>660</v>
      </c>
      <c r="N404" s="47"/>
      <c r="O404" s="46" t="s">
        <v>1245</v>
      </c>
      <c r="P404" s="47">
        <v>128</v>
      </c>
      <c r="Q404" s="46" t="s">
        <v>5795</v>
      </c>
      <c r="R404" s="46" t="s">
        <v>5796</v>
      </c>
      <c r="S404" s="46" t="s">
        <v>5797</v>
      </c>
      <c r="T404" s="144">
        <v>12.3</v>
      </c>
      <c r="U404" s="46" t="s">
        <v>5866</v>
      </c>
      <c r="V404" s="46" t="s">
        <v>5867</v>
      </c>
      <c r="W404" s="132" t="s">
        <v>57</v>
      </c>
      <c r="X404" s="144">
        <v>1.1000000000000001</v>
      </c>
      <c r="Y404" s="144">
        <v>65</v>
      </c>
      <c r="Z404" s="144">
        <v>42</v>
      </c>
      <c r="AA404" s="47">
        <v>65</v>
      </c>
      <c r="AB404" s="46" t="s">
        <v>5868</v>
      </c>
      <c r="AC404" s="145">
        <v>3</v>
      </c>
      <c r="AD404" s="150" t="s">
        <v>5869</v>
      </c>
    </row>
    <row r="405" spans="1:30" ht="112" x14ac:dyDescent="0.35">
      <c r="A405" s="149" t="s">
        <v>420</v>
      </c>
      <c r="B405" s="46" t="s">
        <v>15</v>
      </c>
      <c r="C405" s="46" t="s">
        <v>334</v>
      </c>
      <c r="D405" s="46" t="s">
        <v>420</v>
      </c>
      <c r="E405" s="46" t="s">
        <v>5911</v>
      </c>
      <c r="F405" s="131" t="s">
        <v>5912</v>
      </c>
      <c r="G405" s="131" t="s">
        <v>5912</v>
      </c>
      <c r="H405" s="142">
        <v>299.00200000000001</v>
      </c>
      <c r="I405" s="58">
        <v>0</v>
      </c>
      <c r="J405" s="143">
        <v>299.00200000000001</v>
      </c>
      <c r="K405" s="46" t="s">
        <v>5913</v>
      </c>
      <c r="L405" s="47">
        <v>4</v>
      </c>
      <c r="M405" s="46" t="s">
        <v>1180</v>
      </c>
      <c r="N405" s="47"/>
      <c r="O405" s="46" t="s">
        <v>5914</v>
      </c>
      <c r="P405" s="47">
        <v>64</v>
      </c>
      <c r="Q405" s="46" t="s">
        <v>5915</v>
      </c>
      <c r="R405" s="46" t="s">
        <v>2159</v>
      </c>
      <c r="S405" s="46" t="s">
        <v>5916</v>
      </c>
      <c r="T405" s="144">
        <v>10.1</v>
      </c>
      <c r="U405" s="46" t="s">
        <v>55</v>
      </c>
      <c r="V405" s="46" t="s">
        <v>5917</v>
      </c>
      <c r="W405" s="132" t="s">
        <v>57</v>
      </c>
      <c r="X405" s="144">
        <v>0.42</v>
      </c>
      <c r="Y405" s="144">
        <v>5</v>
      </c>
      <c r="Z405" s="144">
        <v>5000</v>
      </c>
      <c r="AA405" s="47">
        <v>10</v>
      </c>
      <c r="AB405" s="46" t="s">
        <v>5918</v>
      </c>
      <c r="AC405" s="145">
        <v>1</v>
      </c>
      <c r="AD405" s="150" t="s">
        <v>5919</v>
      </c>
    </row>
    <row r="406" spans="1:30" ht="56" x14ac:dyDescent="0.35">
      <c r="A406" s="149" t="s">
        <v>430</v>
      </c>
      <c r="B406" s="46" t="s">
        <v>6</v>
      </c>
      <c r="C406" s="46" t="s">
        <v>334</v>
      </c>
      <c r="D406" s="46" t="s">
        <v>415</v>
      </c>
      <c r="E406" s="46" t="s">
        <v>1943</v>
      </c>
      <c r="F406" s="131" t="s">
        <v>1944</v>
      </c>
      <c r="G406" s="131" t="s">
        <v>1944</v>
      </c>
      <c r="H406" s="142">
        <v>8577.4996736000012</v>
      </c>
      <c r="I406" s="58">
        <v>0.51</v>
      </c>
      <c r="J406" s="143">
        <v>5680.4633600000006</v>
      </c>
      <c r="K406" s="46" t="s">
        <v>1945</v>
      </c>
      <c r="L406" s="47">
        <v>8</v>
      </c>
      <c r="M406" s="46" t="s">
        <v>1946</v>
      </c>
      <c r="N406" s="47" t="s">
        <v>612</v>
      </c>
      <c r="O406" s="46" t="s">
        <v>1947</v>
      </c>
      <c r="P406" s="47">
        <v>128</v>
      </c>
      <c r="Q406" s="46" t="s">
        <v>961</v>
      </c>
      <c r="R406" s="46" t="s">
        <v>44</v>
      </c>
      <c r="S406" s="46" t="s">
        <v>1237</v>
      </c>
      <c r="T406" s="144">
        <v>11.6</v>
      </c>
      <c r="U406" s="46" t="s">
        <v>415</v>
      </c>
      <c r="V406" s="46" t="s">
        <v>1948</v>
      </c>
      <c r="W406" s="132" t="s">
        <v>1949</v>
      </c>
      <c r="X406" s="144" t="s">
        <v>1950</v>
      </c>
      <c r="Y406" s="144">
        <v>45</v>
      </c>
      <c r="Z406" s="144">
        <v>34</v>
      </c>
      <c r="AA406" s="47"/>
      <c r="AB406" s="46" t="s">
        <v>1851</v>
      </c>
      <c r="AC406" s="145">
        <v>3</v>
      </c>
      <c r="AD406" s="150" t="s">
        <v>1951</v>
      </c>
    </row>
    <row r="407" spans="1:30" ht="28" x14ac:dyDescent="0.35">
      <c r="A407" s="149" t="s">
        <v>431</v>
      </c>
      <c r="B407" s="46" t="s">
        <v>15</v>
      </c>
      <c r="C407" s="48" t="s">
        <v>336</v>
      </c>
      <c r="D407" s="48" t="s">
        <v>412</v>
      </c>
      <c r="E407" s="48" t="s">
        <v>5187</v>
      </c>
      <c r="F407" s="131" t="s">
        <v>5186</v>
      </c>
      <c r="G407" s="131" t="s">
        <v>5187</v>
      </c>
      <c r="H407" s="138">
        <v>799</v>
      </c>
      <c r="I407" s="59">
        <v>3.3700000000000001E-2</v>
      </c>
      <c r="J407" s="139">
        <v>772.09</v>
      </c>
      <c r="K407" s="48" t="s">
        <v>4352</v>
      </c>
      <c r="L407" s="60"/>
      <c r="M407" s="48"/>
      <c r="N407" s="60"/>
      <c r="O407" s="48"/>
      <c r="P407" s="60">
        <v>128</v>
      </c>
      <c r="Q407" s="48"/>
      <c r="R407" s="48" t="s">
        <v>412</v>
      </c>
      <c r="S407" s="48" t="s">
        <v>4347</v>
      </c>
      <c r="T407" s="140">
        <v>4.7</v>
      </c>
      <c r="U407" s="48" t="s">
        <v>7334</v>
      </c>
      <c r="V407" s="48"/>
      <c r="W407" s="132" t="s">
        <v>954</v>
      </c>
      <c r="X407" s="140"/>
      <c r="Y407" s="140"/>
      <c r="Z407" s="140"/>
      <c r="AA407" s="60"/>
      <c r="AB407" s="48"/>
      <c r="AC407" s="141">
        <v>1</v>
      </c>
      <c r="AD407" s="148"/>
    </row>
    <row r="408" spans="1:30" x14ac:dyDescent="0.35">
      <c r="A408" s="149" t="s">
        <v>431</v>
      </c>
      <c r="B408" s="46" t="s">
        <v>15</v>
      </c>
      <c r="C408" s="48" t="s">
        <v>336</v>
      </c>
      <c r="D408" s="48" t="s">
        <v>412</v>
      </c>
      <c r="E408" s="48" t="s">
        <v>7335</v>
      </c>
      <c r="F408" s="131" t="s">
        <v>7336</v>
      </c>
      <c r="G408" s="131" t="s">
        <v>7335</v>
      </c>
      <c r="H408" s="138">
        <v>1129</v>
      </c>
      <c r="I408" s="59">
        <v>3.3099999999999997E-2</v>
      </c>
      <c r="J408" s="139">
        <v>1091.6099999999999</v>
      </c>
      <c r="K408" s="48" t="s">
        <v>7337</v>
      </c>
      <c r="L408" s="60"/>
      <c r="M408" s="48"/>
      <c r="N408" s="60"/>
      <c r="O408" s="48"/>
      <c r="P408" s="60">
        <v>128</v>
      </c>
      <c r="Q408" s="48"/>
      <c r="R408" s="48" t="s">
        <v>412</v>
      </c>
      <c r="S408" s="48" t="s">
        <v>4347</v>
      </c>
      <c r="T408" s="140">
        <v>6.1</v>
      </c>
      <c r="U408" s="48" t="s">
        <v>7338</v>
      </c>
      <c r="V408" s="48"/>
      <c r="W408" s="132" t="s">
        <v>954</v>
      </c>
      <c r="X408" s="140"/>
      <c r="Y408" s="140"/>
      <c r="Z408" s="140"/>
      <c r="AA408" s="60"/>
      <c r="AB408" s="48"/>
      <c r="AC408" s="141">
        <v>1</v>
      </c>
      <c r="AD408" s="148"/>
    </row>
    <row r="409" spans="1:30" ht="42" x14ac:dyDescent="0.35">
      <c r="A409" s="149" t="s">
        <v>431</v>
      </c>
      <c r="B409" s="46" t="s">
        <v>15</v>
      </c>
      <c r="C409" s="48" t="s">
        <v>336</v>
      </c>
      <c r="D409" s="48" t="s">
        <v>412</v>
      </c>
      <c r="E409" s="48" t="s">
        <v>4354</v>
      </c>
      <c r="F409" s="131" t="s">
        <v>7336</v>
      </c>
      <c r="G409" s="131" t="s">
        <v>4354</v>
      </c>
      <c r="H409" s="138">
        <v>1229</v>
      </c>
      <c r="I409" s="59">
        <v>3.3099999999999997E-2</v>
      </c>
      <c r="J409" s="139">
        <v>1188.27</v>
      </c>
      <c r="K409" s="48" t="s">
        <v>4352</v>
      </c>
      <c r="L409" s="60"/>
      <c r="M409" s="48"/>
      <c r="N409" s="60"/>
      <c r="O409" s="48"/>
      <c r="P409" s="60">
        <v>128</v>
      </c>
      <c r="Q409" s="48"/>
      <c r="R409" s="48" t="s">
        <v>412</v>
      </c>
      <c r="S409" s="48" t="s">
        <v>4347</v>
      </c>
      <c r="T409" s="140">
        <v>6.1</v>
      </c>
      <c r="U409" s="48" t="s">
        <v>7339</v>
      </c>
      <c r="V409" s="48"/>
      <c r="W409" s="132" t="s">
        <v>954</v>
      </c>
      <c r="X409" s="140"/>
      <c r="Y409" s="140"/>
      <c r="Z409" s="140"/>
      <c r="AA409" s="60"/>
      <c r="AB409" s="48"/>
      <c r="AC409" s="141">
        <v>1</v>
      </c>
      <c r="AD409" s="148"/>
    </row>
    <row r="410" spans="1:30" ht="42" x14ac:dyDescent="0.35">
      <c r="A410" s="149" t="s">
        <v>431</v>
      </c>
      <c r="B410" s="46" t="s">
        <v>15</v>
      </c>
      <c r="C410" s="48" t="s">
        <v>336</v>
      </c>
      <c r="D410" s="48" t="s">
        <v>412</v>
      </c>
      <c r="E410" s="48" t="s">
        <v>7340</v>
      </c>
      <c r="F410" s="131" t="s">
        <v>7341</v>
      </c>
      <c r="G410" s="131" t="s">
        <v>7340</v>
      </c>
      <c r="H410" s="138">
        <v>1399</v>
      </c>
      <c r="I410" s="59">
        <v>3.3599999999999998E-2</v>
      </c>
      <c r="J410" s="139">
        <v>1352.02</v>
      </c>
      <c r="K410" s="48" t="s">
        <v>4352</v>
      </c>
      <c r="L410" s="60"/>
      <c r="M410" s="48"/>
      <c r="N410" s="60"/>
      <c r="O410" s="48"/>
      <c r="P410" s="60">
        <v>256</v>
      </c>
      <c r="Q410" s="48"/>
      <c r="R410" s="48" t="s">
        <v>412</v>
      </c>
      <c r="S410" s="48" t="s">
        <v>4347</v>
      </c>
      <c r="T410" s="140">
        <v>6.1</v>
      </c>
      <c r="U410" s="48" t="s">
        <v>7339</v>
      </c>
      <c r="V410" s="48"/>
      <c r="W410" s="132" t="s">
        <v>954</v>
      </c>
      <c r="X410" s="140"/>
      <c r="Y410" s="140"/>
      <c r="Z410" s="140"/>
      <c r="AA410" s="60"/>
      <c r="AB410" s="48"/>
      <c r="AC410" s="141">
        <v>1</v>
      </c>
      <c r="AD410" s="148"/>
    </row>
    <row r="411" spans="1:30" ht="28" x14ac:dyDescent="0.35">
      <c r="A411" s="149" t="s">
        <v>431</v>
      </c>
      <c r="B411" s="46" t="s">
        <v>15</v>
      </c>
      <c r="C411" s="48" t="s">
        <v>336</v>
      </c>
      <c r="D411" s="48" t="s">
        <v>412</v>
      </c>
      <c r="E411" s="48" t="s">
        <v>5202</v>
      </c>
      <c r="F411" s="131" t="s">
        <v>5201</v>
      </c>
      <c r="G411" s="131" t="s">
        <v>5202</v>
      </c>
      <c r="H411" s="138">
        <v>1399</v>
      </c>
      <c r="I411" s="59">
        <v>3.3599999999999998E-2</v>
      </c>
      <c r="J411" s="139">
        <v>1352.02</v>
      </c>
      <c r="K411" s="48" t="s">
        <v>4352</v>
      </c>
      <c r="L411" s="60"/>
      <c r="M411" s="48"/>
      <c r="N411" s="60"/>
      <c r="O411" s="48"/>
      <c r="P411" s="60">
        <v>128</v>
      </c>
      <c r="Q411" s="48"/>
      <c r="R411" s="48" t="s">
        <v>412</v>
      </c>
      <c r="S411" s="48" t="s">
        <v>4347</v>
      </c>
      <c r="T411" s="140">
        <v>6.1</v>
      </c>
      <c r="U411" s="48" t="s">
        <v>7342</v>
      </c>
      <c r="V411" s="48"/>
      <c r="W411" s="132" t="s">
        <v>954</v>
      </c>
      <c r="X411" s="140"/>
      <c r="Y411" s="140"/>
      <c r="Z411" s="140"/>
      <c r="AA411" s="60"/>
      <c r="AB411" s="48"/>
      <c r="AC411" s="141">
        <v>1</v>
      </c>
      <c r="AD411" s="148"/>
    </row>
    <row r="412" spans="1:30" ht="28" x14ac:dyDescent="0.35">
      <c r="A412" s="149" t="s">
        <v>431</v>
      </c>
      <c r="B412" s="46" t="s">
        <v>15</v>
      </c>
      <c r="C412" s="48" t="s">
        <v>336</v>
      </c>
      <c r="D412" s="48" t="s">
        <v>412</v>
      </c>
      <c r="E412" s="48" t="s">
        <v>5212</v>
      </c>
      <c r="F412" s="131" t="s">
        <v>5211</v>
      </c>
      <c r="G412" s="131" t="s">
        <v>5212</v>
      </c>
      <c r="H412" s="138">
        <v>1579</v>
      </c>
      <c r="I412" s="59">
        <v>3.3599999999999998E-2</v>
      </c>
      <c r="J412" s="139">
        <v>1525.98</v>
      </c>
      <c r="K412" s="48" t="s">
        <v>4352</v>
      </c>
      <c r="L412" s="60"/>
      <c r="M412" s="48"/>
      <c r="N412" s="60"/>
      <c r="O412" s="48"/>
      <c r="P412" s="60">
        <v>256</v>
      </c>
      <c r="Q412" s="48"/>
      <c r="R412" s="48" t="s">
        <v>412</v>
      </c>
      <c r="S412" s="48" t="s">
        <v>4347</v>
      </c>
      <c r="T412" s="140">
        <v>6.1</v>
      </c>
      <c r="U412" s="48" t="s">
        <v>7342</v>
      </c>
      <c r="V412" s="48"/>
      <c r="W412" s="132" t="s">
        <v>954</v>
      </c>
      <c r="X412" s="140"/>
      <c r="Y412" s="140"/>
      <c r="Z412" s="140"/>
      <c r="AA412" s="60"/>
      <c r="AB412" s="48"/>
      <c r="AC412" s="141">
        <v>1</v>
      </c>
      <c r="AD412" s="148"/>
    </row>
    <row r="413" spans="1:30" x14ac:dyDescent="0.35">
      <c r="A413" s="149" t="s">
        <v>431</v>
      </c>
      <c r="B413" s="46" t="s">
        <v>15</v>
      </c>
      <c r="C413" s="46" t="s">
        <v>336</v>
      </c>
      <c r="D413" s="46" t="s">
        <v>44</v>
      </c>
      <c r="E413" s="46" t="s">
        <v>2058</v>
      </c>
      <c r="F413" s="131" t="s">
        <v>2059</v>
      </c>
      <c r="G413" s="131" t="s">
        <v>2060</v>
      </c>
      <c r="H413" s="142">
        <v>2318.998</v>
      </c>
      <c r="I413" s="58">
        <v>3.85E-2</v>
      </c>
      <c r="J413" s="143">
        <v>2229.64</v>
      </c>
      <c r="K413" s="46"/>
      <c r="L413" s="47"/>
      <c r="M413" s="46"/>
      <c r="N413" s="47"/>
      <c r="O413" s="46"/>
      <c r="P413" s="47"/>
      <c r="Q413" s="46"/>
      <c r="R413" s="46"/>
      <c r="S413" s="46"/>
      <c r="T413" s="144"/>
      <c r="U413" s="46"/>
      <c r="V413" s="46"/>
      <c r="W413" s="132" t="s">
        <v>57</v>
      </c>
      <c r="X413" s="144"/>
      <c r="Y413" s="144"/>
      <c r="Z413" s="144"/>
      <c r="AA413" s="47"/>
      <c r="AB413" s="46"/>
      <c r="AC413" s="166"/>
      <c r="AD413" s="150"/>
    </row>
    <row r="414" spans="1:30" x14ac:dyDescent="0.35">
      <c r="A414" s="149" t="s">
        <v>431</v>
      </c>
      <c r="B414" s="46" t="s">
        <v>15</v>
      </c>
      <c r="C414" s="46" t="s">
        <v>336</v>
      </c>
      <c r="D414" s="46" t="s">
        <v>44</v>
      </c>
      <c r="E414" s="46" t="s">
        <v>2061</v>
      </c>
      <c r="F414" s="131" t="s">
        <v>2062</v>
      </c>
      <c r="G414" s="131" t="s">
        <v>2063</v>
      </c>
      <c r="H414" s="142">
        <v>2318.998</v>
      </c>
      <c r="I414" s="58">
        <v>3.85E-2</v>
      </c>
      <c r="J414" s="143">
        <v>2229.64</v>
      </c>
      <c r="K414" s="46"/>
      <c r="L414" s="47"/>
      <c r="M414" s="46"/>
      <c r="N414" s="47"/>
      <c r="O414" s="46"/>
      <c r="P414" s="47"/>
      <c r="Q414" s="46"/>
      <c r="R414" s="46"/>
      <c r="S414" s="46"/>
      <c r="T414" s="144"/>
      <c r="U414" s="46"/>
      <c r="V414" s="46"/>
      <c r="W414" s="132" t="s">
        <v>57</v>
      </c>
      <c r="X414" s="144"/>
      <c r="Y414" s="144"/>
      <c r="Z414" s="144"/>
      <c r="AA414" s="47"/>
      <c r="AB414" s="46"/>
      <c r="AC414" s="166"/>
      <c r="AD414" s="150"/>
    </row>
    <row r="415" spans="1:30" x14ac:dyDescent="0.35">
      <c r="A415" s="149" t="s">
        <v>431</v>
      </c>
      <c r="B415" s="46" t="s">
        <v>15</v>
      </c>
      <c r="C415" s="46" t="s">
        <v>336</v>
      </c>
      <c r="D415" s="46" t="s">
        <v>44</v>
      </c>
      <c r="E415" s="46" t="s">
        <v>2064</v>
      </c>
      <c r="F415" s="131" t="s">
        <v>2065</v>
      </c>
      <c r="G415" s="131" t="s">
        <v>2066</v>
      </c>
      <c r="H415" s="142">
        <v>2469</v>
      </c>
      <c r="I415" s="58">
        <v>3.6900000000000002E-2</v>
      </c>
      <c r="J415" s="143">
        <v>2377.86</v>
      </c>
      <c r="K415" s="46"/>
      <c r="L415" s="47"/>
      <c r="M415" s="46"/>
      <c r="N415" s="47"/>
      <c r="O415" s="46"/>
      <c r="P415" s="47"/>
      <c r="Q415" s="46"/>
      <c r="R415" s="46"/>
      <c r="S415" s="46"/>
      <c r="T415" s="144"/>
      <c r="U415" s="46"/>
      <c r="V415" s="46"/>
      <c r="W415" s="132" t="s">
        <v>57</v>
      </c>
      <c r="X415" s="144"/>
      <c r="Y415" s="144"/>
      <c r="Z415" s="144"/>
      <c r="AA415" s="47"/>
      <c r="AB415" s="46"/>
      <c r="AC415" s="166"/>
      <c r="AD415" s="150"/>
    </row>
    <row r="416" spans="1:30" x14ac:dyDescent="0.35">
      <c r="A416" s="149" t="s">
        <v>431</v>
      </c>
      <c r="B416" s="46" t="s">
        <v>15</v>
      </c>
      <c r="C416" s="46" t="s">
        <v>336</v>
      </c>
      <c r="D416" s="46" t="s">
        <v>44</v>
      </c>
      <c r="E416" s="46" t="s">
        <v>2067</v>
      </c>
      <c r="F416" s="131" t="s">
        <v>2068</v>
      </c>
      <c r="G416" s="131" t="s">
        <v>2069</v>
      </c>
      <c r="H416" s="142">
        <v>2469</v>
      </c>
      <c r="I416" s="58">
        <v>3.6900000000000002E-2</v>
      </c>
      <c r="J416" s="143">
        <v>2377.86</v>
      </c>
      <c r="K416" s="46"/>
      <c r="L416" s="47"/>
      <c r="M416" s="46"/>
      <c r="N416" s="47"/>
      <c r="O416" s="46"/>
      <c r="P416" s="47"/>
      <c r="Q416" s="46"/>
      <c r="R416" s="46"/>
      <c r="S416" s="46"/>
      <c r="T416" s="144"/>
      <c r="U416" s="46"/>
      <c r="V416" s="46"/>
      <c r="W416" s="132" t="s">
        <v>57</v>
      </c>
      <c r="X416" s="144"/>
      <c r="Y416" s="144"/>
      <c r="Z416" s="144"/>
      <c r="AA416" s="47"/>
      <c r="AB416" s="46"/>
      <c r="AC416" s="166"/>
      <c r="AD416" s="150"/>
    </row>
    <row r="417" spans="1:30" x14ac:dyDescent="0.35">
      <c r="A417" s="149" t="s">
        <v>431</v>
      </c>
      <c r="B417" s="46" t="s">
        <v>15</v>
      </c>
      <c r="C417" s="46" t="s">
        <v>336</v>
      </c>
      <c r="D417" s="46" t="s">
        <v>422</v>
      </c>
      <c r="E417" s="46" t="s">
        <v>2092</v>
      </c>
      <c r="F417" s="131" t="s">
        <v>2093</v>
      </c>
      <c r="G417" s="131">
        <v>5487558</v>
      </c>
      <c r="H417" s="142">
        <v>251.90000000000003</v>
      </c>
      <c r="I417" s="58">
        <v>0.13494574235807855</v>
      </c>
      <c r="J417" s="143">
        <v>217.90716750000004</v>
      </c>
      <c r="K417" s="46"/>
      <c r="L417" s="47"/>
      <c r="M417" s="46"/>
      <c r="N417" s="47"/>
      <c r="O417" s="46"/>
      <c r="P417" s="47"/>
      <c r="Q417" s="46"/>
      <c r="R417" s="46"/>
      <c r="S417" s="46"/>
      <c r="T417" s="144"/>
      <c r="U417" s="46"/>
      <c r="V417" s="46"/>
      <c r="W417" s="132"/>
      <c r="X417" s="144"/>
      <c r="Y417" s="144"/>
      <c r="Z417" s="144"/>
      <c r="AA417" s="47"/>
      <c r="AB417" s="46"/>
      <c r="AC417" s="166"/>
      <c r="AD417" s="150"/>
    </row>
    <row r="418" spans="1:30" x14ac:dyDescent="0.35">
      <c r="A418" s="149" t="s">
        <v>431</v>
      </c>
      <c r="B418" s="46" t="s">
        <v>15</v>
      </c>
      <c r="C418" s="46" t="s">
        <v>336</v>
      </c>
      <c r="D418" s="46" t="s">
        <v>422</v>
      </c>
      <c r="E418" s="46" t="s">
        <v>2094</v>
      </c>
      <c r="F418" s="131" t="s">
        <v>2095</v>
      </c>
      <c r="G418" s="131">
        <v>5487559</v>
      </c>
      <c r="H418" s="142">
        <v>251.90000000000003</v>
      </c>
      <c r="I418" s="58">
        <v>0.13494574235807855</v>
      </c>
      <c r="J418" s="143">
        <v>217.90716750000004</v>
      </c>
      <c r="K418" s="46"/>
      <c r="L418" s="47"/>
      <c r="M418" s="46"/>
      <c r="N418" s="47"/>
      <c r="O418" s="46"/>
      <c r="P418" s="47"/>
      <c r="Q418" s="46"/>
      <c r="R418" s="46"/>
      <c r="S418" s="46"/>
      <c r="T418" s="144"/>
      <c r="U418" s="46"/>
      <c r="V418" s="46"/>
      <c r="W418" s="132"/>
      <c r="X418" s="144"/>
      <c r="Y418" s="144"/>
      <c r="Z418" s="144"/>
      <c r="AA418" s="47"/>
      <c r="AB418" s="46"/>
      <c r="AC418" s="166"/>
      <c r="AD418" s="150"/>
    </row>
    <row r="419" spans="1:30" x14ac:dyDescent="0.35">
      <c r="A419" s="149" t="s">
        <v>431</v>
      </c>
      <c r="B419" s="46" t="s">
        <v>15</v>
      </c>
      <c r="C419" s="46" t="s">
        <v>336</v>
      </c>
      <c r="D419" s="46" t="s">
        <v>422</v>
      </c>
      <c r="E419" s="46" t="s">
        <v>2096</v>
      </c>
      <c r="F419" s="131" t="s">
        <v>2097</v>
      </c>
      <c r="G419" s="131">
        <v>5455226</v>
      </c>
      <c r="H419" s="142">
        <v>328.90000000000003</v>
      </c>
      <c r="I419" s="58">
        <v>0.1349960200668896</v>
      </c>
      <c r="J419" s="143">
        <v>284.49980900000003</v>
      </c>
      <c r="K419" s="46"/>
      <c r="L419" s="47"/>
      <c r="M419" s="46"/>
      <c r="N419" s="47"/>
      <c r="O419" s="46"/>
      <c r="P419" s="47"/>
      <c r="Q419" s="46"/>
      <c r="R419" s="46"/>
      <c r="S419" s="46"/>
      <c r="T419" s="144"/>
      <c r="U419" s="46"/>
      <c r="V419" s="46"/>
      <c r="W419" s="132"/>
      <c r="X419" s="144"/>
      <c r="Y419" s="144"/>
      <c r="Z419" s="144"/>
      <c r="AA419" s="47"/>
      <c r="AB419" s="46"/>
      <c r="AC419" s="166"/>
      <c r="AD419" s="150"/>
    </row>
    <row r="420" spans="1:30" x14ac:dyDescent="0.35">
      <c r="A420" s="149" t="s">
        <v>431</v>
      </c>
      <c r="B420" s="46" t="s">
        <v>15</v>
      </c>
      <c r="C420" s="46" t="s">
        <v>336</v>
      </c>
      <c r="D420" s="46" t="s">
        <v>422</v>
      </c>
      <c r="E420" s="46" t="s">
        <v>2098</v>
      </c>
      <c r="F420" s="131" t="s">
        <v>2099</v>
      </c>
      <c r="G420" s="131">
        <v>5501897</v>
      </c>
      <c r="H420" s="142">
        <v>768.90000000000009</v>
      </c>
      <c r="I420" s="58">
        <v>0.13495286123032901</v>
      </c>
      <c r="J420" s="143">
        <v>665.13474500000007</v>
      </c>
      <c r="K420" s="46"/>
      <c r="L420" s="47"/>
      <c r="M420" s="46"/>
      <c r="N420" s="47"/>
      <c r="O420" s="46"/>
      <c r="P420" s="47"/>
      <c r="Q420" s="46"/>
      <c r="R420" s="46"/>
      <c r="S420" s="46"/>
      <c r="T420" s="144"/>
      <c r="U420" s="46"/>
      <c r="V420" s="46"/>
      <c r="W420" s="132"/>
      <c r="X420" s="144"/>
      <c r="Y420" s="144"/>
      <c r="Z420" s="144"/>
      <c r="AA420" s="47"/>
      <c r="AB420" s="46"/>
      <c r="AC420" s="166"/>
      <c r="AD420" s="150"/>
    </row>
    <row r="421" spans="1:30" x14ac:dyDescent="0.35">
      <c r="A421" s="149" t="s">
        <v>431</v>
      </c>
      <c r="B421" s="46" t="s">
        <v>15</v>
      </c>
      <c r="C421" s="46" t="s">
        <v>336</v>
      </c>
      <c r="D421" s="46" t="s">
        <v>422</v>
      </c>
      <c r="E421" s="46" t="s">
        <v>2100</v>
      </c>
      <c r="F421" s="131" t="s">
        <v>2101</v>
      </c>
      <c r="G421" s="131">
        <v>5465285</v>
      </c>
      <c r="H421" s="142">
        <v>1098.9000000000001</v>
      </c>
      <c r="I421" s="58">
        <v>0.12584186186186186</v>
      </c>
      <c r="J421" s="143">
        <v>960.61237800000004</v>
      </c>
      <c r="K421" s="46"/>
      <c r="L421" s="47"/>
      <c r="M421" s="46"/>
      <c r="N421" s="47"/>
      <c r="O421" s="46"/>
      <c r="P421" s="47"/>
      <c r="Q421" s="46"/>
      <c r="R421" s="46"/>
      <c r="S421" s="46"/>
      <c r="T421" s="144"/>
      <c r="U421" s="46"/>
      <c r="V421" s="46"/>
      <c r="W421" s="132"/>
      <c r="X421" s="144"/>
      <c r="Y421" s="144"/>
      <c r="Z421" s="144"/>
      <c r="AA421" s="47"/>
      <c r="AB421" s="46"/>
      <c r="AC421" s="166"/>
      <c r="AD421" s="150"/>
    </row>
    <row r="422" spans="1:30" x14ac:dyDescent="0.35">
      <c r="A422" s="149" t="s">
        <v>431</v>
      </c>
      <c r="B422" s="46" t="s">
        <v>15</v>
      </c>
      <c r="C422" s="46" t="s">
        <v>336</v>
      </c>
      <c r="D422" s="46" t="s">
        <v>422</v>
      </c>
      <c r="E422" s="46" t="s">
        <v>2102</v>
      </c>
      <c r="F422" s="131" t="s">
        <v>2103</v>
      </c>
      <c r="G422" s="131">
        <v>5235138</v>
      </c>
      <c r="H422" s="142">
        <v>438.90000000000003</v>
      </c>
      <c r="I422" s="58">
        <v>0.13482680451127815</v>
      </c>
      <c r="J422" s="143">
        <v>379.72451550000005</v>
      </c>
      <c r="K422" s="46"/>
      <c r="L422" s="47"/>
      <c r="M422" s="46"/>
      <c r="N422" s="47"/>
      <c r="O422" s="46"/>
      <c r="P422" s="47"/>
      <c r="Q422" s="46"/>
      <c r="R422" s="46"/>
      <c r="S422" s="46"/>
      <c r="T422" s="144"/>
      <c r="U422" s="46"/>
      <c r="V422" s="46"/>
      <c r="W422" s="132"/>
      <c r="X422" s="144"/>
      <c r="Y422" s="144"/>
      <c r="Z422" s="144"/>
      <c r="AA422" s="47"/>
      <c r="AB422" s="46"/>
      <c r="AC422" s="166"/>
      <c r="AD422" s="150"/>
    </row>
    <row r="423" spans="1:30" x14ac:dyDescent="0.35">
      <c r="A423" s="149" t="s">
        <v>431</v>
      </c>
      <c r="B423" s="46" t="s">
        <v>15</v>
      </c>
      <c r="C423" s="46" t="s">
        <v>336</v>
      </c>
      <c r="D423" s="46" t="s">
        <v>423</v>
      </c>
      <c r="E423" s="46" t="s">
        <v>2072</v>
      </c>
      <c r="F423" s="131" t="s">
        <v>2073</v>
      </c>
      <c r="G423" s="131">
        <v>5187029</v>
      </c>
      <c r="H423" s="142">
        <v>658.90000000000009</v>
      </c>
      <c r="I423" s="58">
        <v>0.14941632721202003</v>
      </c>
      <c r="J423" s="143">
        <v>560.44958200000008</v>
      </c>
      <c r="K423" s="46"/>
      <c r="L423" s="47"/>
      <c r="M423" s="46"/>
      <c r="N423" s="47"/>
      <c r="O423" s="46"/>
      <c r="P423" s="47"/>
      <c r="Q423" s="46"/>
      <c r="R423" s="46"/>
      <c r="S423" s="46"/>
      <c r="T423" s="144"/>
      <c r="U423" s="46"/>
      <c r="V423" s="46"/>
      <c r="W423" s="132"/>
      <c r="X423" s="144"/>
      <c r="Y423" s="144"/>
      <c r="Z423" s="144"/>
      <c r="AA423" s="47"/>
      <c r="AB423" s="46"/>
      <c r="AC423" s="166"/>
      <c r="AD423" s="150"/>
    </row>
    <row r="424" spans="1:30" x14ac:dyDescent="0.35">
      <c r="A424" s="149" t="s">
        <v>431</v>
      </c>
      <c r="B424" s="46" t="s">
        <v>15</v>
      </c>
      <c r="C424" s="46" t="s">
        <v>336</v>
      </c>
      <c r="D424" s="46" t="s">
        <v>423</v>
      </c>
      <c r="E424" s="46" t="s">
        <v>2074</v>
      </c>
      <c r="F424" s="131" t="s">
        <v>2075</v>
      </c>
      <c r="G424" s="131">
        <v>5187027</v>
      </c>
      <c r="H424" s="142">
        <v>658.90000000000009</v>
      </c>
      <c r="I424" s="58">
        <v>0.14941632721202003</v>
      </c>
      <c r="J424" s="143">
        <v>560.44958200000008</v>
      </c>
      <c r="K424" s="46"/>
      <c r="L424" s="47"/>
      <c r="M424" s="46"/>
      <c r="N424" s="47"/>
      <c r="O424" s="46"/>
      <c r="P424" s="47"/>
      <c r="Q424" s="46"/>
      <c r="R424" s="46"/>
      <c r="S424" s="46"/>
      <c r="T424" s="144"/>
      <c r="U424" s="46"/>
      <c r="V424" s="46"/>
      <c r="W424" s="132"/>
      <c r="X424" s="144"/>
      <c r="Y424" s="144"/>
      <c r="Z424" s="144"/>
      <c r="AA424" s="47"/>
      <c r="AB424" s="46"/>
      <c r="AC424" s="166"/>
      <c r="AD424" s="150"/>
    </row>
    <row r="425" spans="1:30" x14ac:dyDescent="0.35">
      <c r="A425" s="149" t="s">
        <v>431</v>
      </c>
      <c r="B425" s="46" t="s">
        <v>15</v>
      </c>
      <c r="C425" s="46" t="s">
        <v>336</v>
      </c>
      <c r="D425" s="46" t="s">
        <v>423</v>
      </c>
      <c r="E425" s="46" t="s">
        <v>2076</v>
      </c>
      <c r="F425" s="131" t="s">
        <v>2077</v>
      </c>
      <c r="G425" s="131">
        <v>5254255</v>
      </c>
      <c r="H425" s="142">
        <v>966.90000000000009</v>
      </c>
      <c r="I425" s="58">
        <v>0.16754154152445977</v>
      </c>
      <c r="J425" s="143">
        <v>804.90408349999996</v>
      </c>
      <c r="K425" s="46"/>
      <c r="L425" s="47"/>
      <c r="M425" s="46"/>
      <c r="N425" s="47"/>
      <c r="O425" s="46"/>
      <c r="P425" s="47"/>
      <c r="Q425" s="46"/>
      <c r="R425" s="46"/>
      <c r="S425" s="46"/>
      <c r="T425" s="144"/>
      <c r="U425" s="46"/>
      <c r="V425" s="46"/>
      <c r="W425" s="132"/>
      <c r="X425" s="144"/>
      <c r="Y425" s="144"/>
      <c r="Z425" s="144"/>
      <c r="AA425" s="47"/>
      <c r="AB425" s="46"/>
      <c r="AC425" s="166"/>
      <c r="AD425" s="150"/>
    </row>
    <row r="426" spans="1:30" x14ac:dyDescent="0.35">
      <c r="A426" s="149" t="s">
        <v>431</v>
      </c>
      <c r="B426" s="46" t="s">
        <v>15</v>
      </c>
      <c r="C426" s="46" t="s">
        <v>336</v>
      </c>
      <c r="D426" s="46" t="s">
        <v>423</v>
      </c>
      <c r="E426" s="46" t="s">
        <v>2078</v>
      </c>
      <c r="F426" s="131" t="s">
        <v>2079</v>
      </c>
      <c r="G426" s="131">
        <v>5253473</v>
      </c>
      <c r="H426" s="142">
        <v>966.90000000000009</v>
      </c>
      <c r="I426" s="58">
        <v>0.16754154152445977</v>
      </c>
      <c r="J426" s="143">
        <v>804.90408349999996</v>
      </c>
      <c r="K426" s="46"/>
      <c r="L426" s="47"/>
      <c r="M426" s="46"/>
      <c r="N426" s="47"/>
      <c r="O426" s="46"/>
      <c r="P426" s="47"/>
      <c r="Q426" s="46"/>
      <c r="R426" s="46"/>
      <c r="S426" s="46"/>
      <c r="T426" s="144"/>
      <c r="U426" s="46"/>
      <c r="V426" s="46"/>
      <c r="W426" s="132"/>
      <c r="X426" s="144"/>
      <c r="Y426" s="144"/>
      <c r="Z426" s="144"/>
      <c r="AA426" s="47"/>
      <c r="AB426" s="46"/>
      <c r="AC426" s="166"/>
      <c r="AD426" s="150"/>
    </row>
    <row r="427" spans="1:30" x14ac:dyDescent="0.35">
      <c r="A427" s="149" t="s">
        <v>431</v>
      </c>
      <c r="B427" s="46" t="s">
        <v>15</v>
      </c>
      <c r="C427" s="46" t="s">
        <v>336</v>
      </c>
      <c r="D427" s="46" t="s">
        <v>423</v>
      </c>
      <c r="E427" s="46" t="s">
        <v>2080</v>
      </c>
      <c r="F427" s="131" t="s">
        <v>2081</v>
      </c>
      <c r="G427" s="131">
        <v>5288035</v>
      </c>
      <c r="H427" s="142">
        <v>493.90000000000003</v>
      </c>
      <c r="I427" s="58">
        <v>0.14942359688195994</v>
      </c>
      <c r="J427" s="143">
        <v>420.09968550000002</v>
      </c>
      <c r="K427" s="46"/>
      <c r="L427" s="47"/>
      <c r="M427" s="46"/>
      <c r="N427" s="47"/>
      <c r="O427" s="46"/>
      <c r="P427" s="47"/>
      <c r="Q427" s="46"/>
      <c r="R427" s="46"/>
      <c r="S427" s="46"/>
      <c r="T427" s="144"/>
      <c r="U427" s="46"/>
      <c r="V427" s="46"/>
      <c r="W427" s="132"/>
      <c r="X427" s="144"/>
      <c r="Y427" s="144"/>
      <c r="Z427" s="144"/>
      <c r="AA427" s="47"/>
      <c r="AB427" s="46"/>
      <c r="AC427" s="166"/>
      <c r="AD427" s="150"/>
    </row>
    <row r="428" spans="1:30" x14ac:dyDescent="0.35">
      <c r="A428" s="149" t="s">
        <v>431</v>
      </c>
      <c r="B428" s="46" t="s">
        <v>15</v>
      </c>
      <c r="C428" s="46" t="s">
        <v>336</v>
      </c>
      <c r="D428" s="46" t="s">
        <v>423</v>
      </c>
      <c r="E428" s="46" t="s">
        <v>2082</v>
      </c>
      <c r="F428" s="131" t="s">
        <v>2083</v>
      </c>
      <c r="G428" s="131">
        <v>5288037</v>
      </c>
      <c r="H428" s="142">
        <v>493.90000000000003</v>
      </c>
      <c r="I428" s="58">
        <v>0.14942359688195994</v>
      </c>
      <c r="J428" s="143">
        <v>420.09968550000002</v>
      </c>
      <c r="K428" s="46"/>
      <c r="L428" s="47"/>
      <c r="M428" s="46"/>
      <c r="N428" s="47"/>
      <c r="O428" s="46"/>
      <c r="P428" s="47"/>
      <c r="Q428" s="46"/>
      <c r="R428" s="46"/>
      <c r="S428" s="46"/>
      <c r="T428" s="144"/>
      <c r="U428" s="46"/>
      <c r="V428" s="46"/>
      <c r="W428" s="132"/>
      <c r="X428" s="144"/>
      <c r="Y428" s="144"/>
      <c r="Z428" s="144"/>
      <c r="AA428" s="47"/>
      <c r="AB428" s="46"/>
      <c r="AC428" s="166"/>
      <c r="AD428" s="150"/>
    </row>
    <row r="429" spans="1:30" x14ac:dyDescent="0.35">
      <c r="A429" s="149" t="s">
        <v>431</v>
      </c>
      <c r="B429" s="46" t="s">
        <v>15</v>
      </c>
      <c r="C429" s="46" t="s">
        <v>336</v>
      </c>
      <c r="D429" s="46" t="s">
        <v>423</v>
      </c>
      <c r="E429" s="46" t="s">
        <v>2084</v>
      </c>
      <c r="F429" s="131" t="s">
        <v>2085</v>
      </c>
      <c r="G429" s="131">
        <v>5458747</v>
      </c>
      <c r="H429" s="142">
        <v>328.90000000000003</v>
      </c>
      <c r="I429" s="58">
        <v>0.14939804347826091</v>
      </c>
      <c r="J429" s="143">
        <v>279.76298350000002</v>
      </c>
      <c r="K429" s="46"/>
      <c r="L429" s="47"/>
      <c r="M429" s="46"/>
      <c r="N429" s="47"/>
      <c r="O429" s="46"/>
      <c r="P429" s="47"/>
      <c r="Q429" s="46"/>
      <c r="R429" s="46"/>
      <c r="S429" s="46"/>
      <c r="T429" s="144"/>
      <c r="U429" s="46"/>
      <c r="V429" s="46"/>
      <c r="W429" s="132"/>
      <c r="X429" s="144"/>
      <c r="Y429" s="144"/>
      <c r="Z429" s="144"/>
      <c r="AA429" s="47"/>
      <c r="AB429" s="46"/>
      <c r="AC429" s="166"/>
      <c r="AD429" s="150"/>
    </row>
    <row r="430" spans="1:30" x14ac:dyDescent="0.35">
      <c r="A430" s="149" t="s">
        <v>431</v>
      </c>
      <c r="B430" s="46" t="s">
        <v>15</v>
      </c>
      <c r="C430" s="46" t="s">
        <v>336</v>
      </c>
      <c r="D430" s="46" t="s">
        <v>423</v>
      </c>
      <c r="E430" s="46" t="s">
        <v>2086</v>
      </c>
      <c r="F430" s="131" t="s">
        <v>2087</v>
      </c>
      <c r="G430" s="131">
        <v>5458749</v>
      </c>
      <c r="H430" s="142">
        <v>328.90000000000003</v>
      </c>
      <c r="I430" s="58">
        <v>0.14939804347826091</v>
      </c>
      <c r="J430" s="143">
        <v>279.76298350000002</v>
      </c>
      <c r="K430" s="46"/>
      <c r="L430" s="47"/>
      <c r="M430" s="46"/>
      <c r="N430" s="47"/>
      <c r="O430" s="46"/>
      <c r="P430" s="47"/>
      <c r="Q430" s="46"/>
      <c r="R430" s="46"/>
      <c r="S430" s="46"/>
      <c r="T430" s="144"/>
      <c r="U430" s="46"/>
      <c r="V430" s="46"/>
      <c r="W430" s="132"/>
      <c r="X430" s="144"/>
      <c r="Y430" s="144"/>
      <c r="Z430" s="144"/>
      <c r="AA430" s="47"/>
      <c r="AB430" s="46"/>
      <c r="AC430" s="166"/>
      <c r="AD430" s="150"/>
    </row>
    <row r="431" spans="1:30" x14ac:dyDescent="0.35">
      <c r="A431" s="149" t="s">
        <v>431</v>
      </c>
      <c r="B431" s="46" t="s">
        <v>15</v>
      </c>
      <c r="C431" s="46" t="s">
        <v>336</v>
      </c>
      <c r="D431" s="46" t="s">
        <v>423</v>
      </c>
      <c r="E431" s="46" t="s">
        <v>2088</v>
      </c>
      <c r="F431" s="131" t="s">
        <v>2089</v>
      </c>
      <c r="G431" s="131">
        <v>5487550</v>
      </c>
      <c r="H431" s="142">
        <v>251.90000000000003</v>
      </c>
      <c r="I431" s="58">
        <v>0.18214004366812253</v>
      </c>
      <c r="J431" s="143">
        <v>206.01892299999997</v>
      </c>
      <c r="K431" s="46"/>
      <c r="L431" s="47"/>
      <c r="M431" s="46"/>
      <c r="N431" s="47"/>
      <c r="O431" s="46"/>
      <c r="P431" s="47"/>
      <c r="Q431" s="46"/>
      <c r="R431" s="46"/>
      <c r="S431" s="46"/>
      <c r="T431" s="144"/>
      <c r="U431" s="46"/>
      <c r="V431" s="46"/>
      <c r="W431" s="132"/>
      <c r="X431" s="144"/>
      <c r="Y431" s="144"/>
      <c r="Z431" s="144"/>
      <c r="AA431" s="47"/>
      <c r="AB431" s="46"/>
      <c r="AC431" s="166"/>
      <c r="AD431" s="150"/>
    </row>
    <row r="432" spans="1:30" x14ac:dyDescent="0.35">
      <c r="A432" s="149" t="s">
        <v>431</v>
      </c>
      <c r="B432" s="46" t="s">
        <v>15</v>
      </c>
      <c r="C432" s="46" t="s">
        <v>336</v>
      </c>
      <c r="D432" s="46" t="s">
        <v>423</v>
      </c>
      <c r="E432" s="46" t="s">
        <v>2090</v>
      </c>
      <c r="F432" s="131" t="s">
        <v>2091</v>
      </c>
      <c r="G432" s="131">
        <v>5487552</v>
      </c>
      <c r="H432" s="142">
        <v>251.90000000000003</v>
      </c>
      <c r="I432" s="58">
        <v>0.18214004366812253</v>
      </c>
      <c r="J432" s="143">
        <v>206.01892299999997</v>
      </c>
      <c r="K432" s="46"/>
      <c r="L432" s="47"/>
      <c r="M432" s="46"/>
      <c r="N432" s="47"/>
      <c r="O432" s="46"/>
      <c r="P432" s="47"/>
      <c r="Q432" s="46"/>
      <c r="R432" s="46"/>
      <c r="S432" s="46"/>
      <c r="T432" s="144"/>
      <c r="U432" s="46"/>
      <c r="V432" s="46"/>
      <c r="W432" s="132"/>
      <c r="X432" s="144"/>
      <c r="Y432" s="144"/>
      <c r="Z432" s="144"/>
      <c r="AA432" s="47"/>
      <c r="AB432" s="46"/>
      <c r="AC432" s="166"/>
      <c r="AD432" s="150"/>
    </row>
    <row r="433" spans="1:30" ht="42" x14ac:dyDescent="0.35">
      <c r="A433" s="149" t="s">
        <v>431</v>
      </c>
      <c r="B433" s="46" t="s">
        <v>15</v>
      </c>
      <c r="C433" s="48" t="s">
        <v>334</v>
      </c>
      <c r="D433" s="48" t="s">
        <v>412</v>
      </c>
      <c r="E433" s="48" t="s">
        <v>1874</v>
      </c>
      <c r="F433" s="131" t="s">
        <v>5077</v>
      </c>
      <c r="G433" s="131" t="s">
        <v>1874</v>
      </c>
      <c r="H433" s="138">
        <v>549</v>
      </c>
      <c r="I433" s="59">
        <v>8.0299999999999996E-2</v>
      </c>
      <c r="J433" s="139">
        <v>504.9</v>
      </c>
      <c r="K433" s="48" t="s">
        <v>6434</v>
      </c>
      <c r="L433" s="60"/>
      <c r="M433" s="48"/>
      <c r="N433" s="60"/>
      <c r="O433" s="48"/>
      <c r="P433" s="60">
        <v>64</v>
      </c>
      <c r="Q433" s="48"/>
      <c r="R433" s="48" t="s">
        <v>412</v>
      </c>
      <c r="S433" s="48" t="s">
        <v>4347</v>
      </c>
      <c r="T433" s="140">
        <v>10.199999999999999</v>
      </c>
      <c r="U433" s="48" t="s">
        <v>7323</v>
      </c>
      <c r="V433" s="48"/>
      <c r="W433" s="132" t="s">
        <v>954</v>
      </c>
      <c r="X433" s="140">
        <v>0.48699999999999999</v>
      </c>
      <c r="Y433" s="140"/>
      <c r="Z433" s="140"/>
      <c r="AA433" s="60"/>
      <c r="AB433" s="48" t="s">
        <v>7324</v>
      </c>
      <c r="AC433" s="141">
        <v>1</v>
      </c>
      <c r="AD433" s="148"/>
    </row>
    <row r="434" spans="1:30" ht="42" x14ac:dyDescent="0.35">
      <c r="A434" s="149" t="s">
        <v>431</v>
      </c>
      <c r="B434" s="46" t="s">
        <v>15</v>
      </c>
      <c r="C434" s="48" t="s">
        <v>334</v>
      </c>
      <c r="D434" s="48" t="s">
        <v>412</v>
      </c>
      <c r="E434" s="48" t="s">
        <v>1879</v>
      </c>
      <c r="F434" s="131" t="s">
        <v>5084</v>
      </c>
      <c r="G434" s="131" t="s">
        <v>1879</v>
      </c>
      <c r="H434" s="138">
        <v>799</v>
      </c>
      <c r="I434" s="59">
        <v>8.1600000000000006E-2</v>
      </c>
      <c r="J434" s="139">
        <v>733.79</v>
      </c>
      <c r="K434" s="48" t="s">
        <v>6434</v>
      </c>
      <c r="L434" s="60"/>
      <c r="M434" s="48"/>
      <c r="N434" s="60"/>
      <c r="O434" s="48"/>
      <c r="P434" s="60">
        <v>256</v>
      </c>
      <c r="Q434" s="48"/>
      <c r="R434" s="48" t="s">
        <v>412</v>
      </c>
      <c r="S434" s="48" t="s">
        <v>4347</v>
      </c>
      <c r="T434" s="140">
        <v>10.199999999999999</v>
      </c>
      <c r="U434" s="48" t="s">
        <v>7323</v>
      </c>
      <c r="V434" s="48"/>
      <c r="W434" s="132" t="s">
        <v>954</v>
      </c>
      <c r="X434" s="140"/>
      <c r="Y434" s="140"/>
      <c r="Z434" s="140"/>
      <c r="AA434" s="60"/>
      <c r="AB434" s="48" t="s">
        <v>7324</v>
      </c>
      <c r="AC434" s="141">
        <v>1</v>
      </c>
      <c r="AD434" s="148"/>
    </row>
    <row r="435" spans="1:30" ht="42" x14ac:dyDescent="0.35">
      <c r="A435" s="149" t="s">
        <v>431</v>
      </c>
      <c r="B435" s="46" t="s">
        <v>15</v>
      </c>
      <c r="C435" s="48" t="s">
        <v>334</v>
      </c>
      <c r="D435" s="48" t="s">
        <v>412</v>
      </c>
      <c r="E435" s="48" t="s">
        <v>1887</v>
      </c>
      <c r="F435" s="131" t="s">
        <v>5089</v>
      </c>
      <c r="G435" s="131" t="s">
        <v>1887</v>
      </c>
      <c r="H435" s="138">
        <v>1029</v>
      </c>
      <c r="I435" s="59">
        <v>8.1900000000000001E-2</v>
      </c>
      <c r="J435" s="139">
        <v>944.72</v>
      </c>
      <c r="K435" s="48" t="s">
        <v>6434</v>
      </c>
      <c r="L435" s="60"/>
      <c r="M435" s="48"/>
      <c r="N435" s="60"/>
      <c r="O435" s="48"/>
      <c r="P435" s="60">
        <v>256</v>
      </c>
      <c r="Q435" s="48"/>
      <c r="R435" s="48" t="s">
        <v>412</v>
      </c>
      <c r="S435" s="48" t="s">
        <v>4347</v>
      </c>
      <c r="T435" s="140">
        <v>10.199999999999999</v>
      </c>
      <c r="U435" s="48" t="s">
        <v>7323</v>
      </c>
      <c r="V435" s="48"/>
      <c r="W435" s="132" t="s">
        <v>954</v>
      </c>
      <c r="X435" s="140"/>
      <c r="Y435" s="140"/>
      <c r="Z435" s="140"/>
      <c r="AA435" s="60"/>
      <c r="AB435" s="48" t="s">
        <v>7324</v>
      </c>
      <c r="AC435" s="141">
        <v>1</v>
      </c>
      <c r="AD435" s="148"/>
    </row>
    <row r="436" spans="1:30" x14ac:dyDescent="0.35">
      <c r="A436" s="149" t="s">
        <v>431</v>
      </c>
      <c r="B436" s="46" t="s">
        <v>15</v>
      </c>
      <c r="C436" s="48" t="s">
        <v>334</v>
      </c>
      <c r="D436" s="48" t="s">
        <v>412</v>
      </c>
      <c r="E436" s="48" t="s">
        <v>5453</v>
      </c>
      <c r="F436" s="131" t="s">
        <v>6120</v>
      </c>
      <c r="G436" s="131" t="s">
        <v>5453</v>
      </c>
      <c r="H436" s="138">
        <v>749</v>
      </c>
      <c r="I436" s="59">
        <v>8.1699999999999995E-2</v>
      </c>
      <c r="J436" s="139">
        <v>687.79</v>
      </c>
      <c r="K436" s="48" t="s">
        <v>7325</v>
      </c>
      <c r="L436" s="60"/>
      <c r="M436" s="48"/>
      <c r="N436" s="60"/>
      <c r="O436" s="48"/>
      <c r="P436" s="60">
        <v>64</v>
      </c>
      <c r="Q436" s="48"/>
      <c r="R436" s="48" t="s">
        <v>412</v>
      </c>
      <c r="S436" s="48" t="s">
        <v>4347</v>
      </c>
      <c r="T436" s="140">
        <v>10.9</v>
      </c>
      <c r="U436" s="48" t="s">
        <v>7326</v>
      </c>
      <c r="V436" s="48"/>
      <c r="W436" s="132" t="s">
        <v>954</v>
      </c>
      <c r="X436" s="140"/>
      <c r="Y436" s="140"/>
      <c r="Z436" s="140"/>
      <c r="AA436" s="60"/>
      <c r="AB436" s="48" t="s">
        <v>7324</v>
      </c>
      <c r="AC436" s="141">
        <v>1</v>
      </c>
      <c r="AD436" s="148"/>
    </row>
    <row r="437" spans="1:30" x14ac:dyDescent="0.35">
      <c r="A437" s="149" t="s">
        <v>431</v>
      </c>
      <c r="B437" s="46" t="s">
        <v>15</v>
      </c>
      <c r="C437" s="48" t="s">
        <v>334</v>
      </c>
      <c r="D437" s="48" t="s">
        <v>412</v>
      </c>
      <c r="E437" s="48" t="s">
        <v>6128</v>
      </c>
      <c r="F437" s="131" t="s">
        <v>6129</v>
      </c>
      <c r="G437" s="131" t="s">
        <v>6128</v>
      </c>
      <c r="H437" s="138">
        <v>999</v>
      </c>
      <c r="I437" s="59">
        <v>8.2400000000000001E-2</v>
      </c>
      <c r="J437" s="139">
        <v>916.67</v>
      </c>
      <c r="K437" s="48" t="s">
        <v>7325</v>
      </c>
      <c r="L437" s="60"/>
      <c r="M437" s="48"/>
      <c r="N437" s="60"/>
      <c r="O437" s="48"/>
      <c r="P437" s="60">
        <v>256</v>
      </c>
      <c r="Q437" s="48"/>
      <c r="R437" s="48" t="s">
        <v>412</v>
      </c>
      <c r="S437" s="48" t="s">
        <v>4347</v>
      </c>
      <c r="T437" s="140">
        <v>10.9</v>
      </c>
      <c r="U437" s="48" t="s">
        <v>5459</v>
      </c>
      <c r="V437" s="48"/>
      <c r="W437" s="132" t="s">
        <v>954</v>
      </c>
      <c r="X437" s="140"/>
      <c r="Y437" s="140"/>
      <c r="Z437" s="140"/>
      <c r="AA437" s="60"/>
      <c r="AB437" s="48" t="s">
        <v>7324</v>
      </c>
      <c r="AC437" s="141">
        <v>1</v>
      </c>
      <c r="AD437" s="148"/>
    </row>
    <row r="438" spans="1:30" ht="28" x14ac:dyDescent="0.35">
      <c r="A438" s="149" t="s">
        <v>431</v>
      </c>
      <c r="B438" s="46" t="s">
        <v>15</v>
      </c>
      <c r="C438" s="48" t="s">
        <v>334</v>
      </c>
      <c r="D438" s="48" t="s">
        <v>412</v>
      </c>
      <c r="E438" s="48" t="s">
        <v>6136</v>
      </c>
      <c r="F438" s="131" t="s">
        <v>6137</v>
      </c>
      <c r="G438" s="131" t="s">
        <v>6136</v>
      </c>
      <c r="H438" s="138">
        <v>999</v>
      </c>
      <c r="I438" s="59">
        <v>8.2400000000000001E-2</v>
      </c>
      <c r="J438" s="139">
        <v>916.67</v>
      </c>
      <c r="K438" s="48" t="s">
        <v>7325</v>
      </c>
      <c r="L438" s="60"/>
      <c r="M438" s="48"/>
      <c r="N438" s="60"/>
      <c r="O438" s="48"/>
      <c r="P438" s="60">
        <v>64</v>
      </c>
      <c r="Q438" s="48"/>
      <c r="R438" s="48" t="s">
        <v>412</v>
      </c>
      <c r="S438" s="48" t="s">
        <v>4347</v>
      </c>
      <c r="T438" s="140">
        <v>10.9</v>
      </c>
      <c r="U438" s="48" t="s">
        <v>7327</v>
      </c>
      <c r="V438" s="48"/>
      <c r="W438" s="132" t="s">
        <v>954</v>
      </c>
      <c r="X438" s="140"/>
      <c r="Y438" s="140"/>
      <c r="Z438" s="140"/>
      <c r="AA438" s="60"/>
      <c r="AB438" s="48" t="s">
        <v>7328</v>
      </c>
      <c r="AC438" s="141">
        <v>1</v>
      </c>
      <c r="AD438" s="148"/>
    </row>
    <row r="439" spans="1:30" ht="28" x14ac:dyDescent="0.35">
      <c r="A439" s="149" t="s">
        <v>431</v>
      </c>
      <c r="B439" s="46" t="s">
        <v>15</v>
      </c>
      <c r="C439" s="48" t="s">
        <v>334</v>
      </c>
      <c r="D439" s="48" t="s">
        <v>412</v>
      </c>
      <c r="E439" s="48" t="s">
        <v>6145</v>
      </c>
      <c r="F439" s="131" t="s">
        <v>6146</v>
      </c>
      <c r="G439" s="131" t="s">
        <v>6145</v>
      </c>
      <c r="H439" s="138">
        <v>1249</v>
      </c>
      <c r="I439" s="59">
        <v>8.1900000000000001E-2</v>
      </c>
      <c r="J439" s="139">
        <v>1146.68</v>
      </c>
      <c r="K439" s="48" t="s">
        <v>7325</v>
      </c>
      <c r="L439" s="60"/>
      <c r="M439" s="48"/>
      <c r="N439" s="60"/>
      <c r="O439" s="48"/>
      <c r="P439" s="60">
        <v>256</v>
      </c>
      <c r="Q439" s="48"/>
      <c r="R439" s="48" t="s">
        <v>412</v>
      </c>
      <c r="S439" s="48" t="s">
        <v>4347</v>
      </c>
      <c r="T439" s="140">
        <v>10.9</v>
      </c>
      <c r="U439" s="48" t="s">
        <v>7327</v>
      </c>
      <c r="V439" s="48"/>
      <c r="W439" s="132" t="s">
        <v>954</v>
      </c>
      <c r="X439" s="140"/>
      <c r="Y439" s="140"/>
      <c r="Z439" s="140"/>
      <c r="AA439" s="60"/>
      <c r="AB439" s="48" t="s">
        <v>7328</v>
      </c>
      <c r="AC439" s="141">
        <v>1</v>
      </c>
      <c r="AD439" s="148"/>
    </row>
    <row r="440" spans="1:30" ht="28" x14ac:dyDescent="0.35">
      <c r="A440" s="149" t="s">
        <v>431</v>
      </c>
      <c r="B440" s="46" t="s">
        <v>15</v>
      </c>
      <c r="C440" s="48" t="s">
        <v>334</v>
      </c>
      <c r="D440" s="48" t="s">
        <v>412</v>
      </c>
      <c r="E440" s="48" t="s">
        <v>1922</v>
      </c>
      <c r="F440" s="131" t="s">
        <v>1280</v>
      </c>
      <c r="G440" s="131" t="s">
        <v>1922</v>
      </c>
      <c r="H440" s="138">
        <v>1499</v>
      </c>
      <c r="I440" s="59">
        <v>8.2299999999999998E-2</v>
      </c>
      <c r="J440" s="139">
        <v>1375.57</v>
      </c>
      <c r="K440" s="48" t="s">
        <v>5092</v>
      </c>
      <c r="L440" s="60"/>
      <c r="M440" s="48"/>
      <c r="N440" s="60"/>
      <c r="O440" s="48"/>
      <c r="P440" s="60">
        <v>256</v>
      </c>
      <c r="Q440" s="48"/>
      <c r="R440" s="48" t="s">
        <v>412</v>
      </c>
      <c r="S440" s="48" t="s">
        <v>4347</v>
      </c>
      <c r="T440" s="140">
        <v>10.9</v>
      </c>
      <c r="U440" s="48" t="s">
        <v>4324</v>
      </c>
      <c r="V440" s="48"/>
      <c r="W440" s="132" t="s">
        <v>954</v>
      </c>
      <c r="X440" s="140"/>
      <c r="Y440" s="140"/>
      <c r="Z440" s="140"/>
      <c r="AA440" s="60"/>
      <c r="AB440" s="48" t="s">
        <v>7328</v>
      </c>
      <c r="AC440" s="141">
        <v>1</v>
      </c>
      <c r="AD440" s="148"/>
    </row>
    <row r="441" spans="1:30" ht="28" x14ac:dyDescent="0.35">
      <c r="A441" s="149" t="s">
        <v>431</v>
      </c>
      <c r="B441" s="46" t="s">
        <v>15</v>
      </c>
      <c r="C441" s="48" t="s">
        <v>334</v>
      </c>
      <c r="D441" s="48" t="s">
        <v>412</v>
      </c>
      <c r="E441" s="48" t="s">
        <v>1902</v>
      </c>
      <c r="F441" s="131" t="s">
        <v>1279</v>
      </c>
      <c r="G441" s="131" t="s">
        <v>1902</v>
      </c>
      <c r="H441" s="138">
        <v>1249</v>
      </c>
      <c r="I441" s="59">
        <v>8.1900000000000001E-2</v>
      </c>
      <c r="J441" s="139">
        <v>1146.68</v>
      </c>
      <c r="K441" s="48" t="s">
        <v>5092</v>
      </c>
      <c r="L441" s="60"/>
      <c r="M441" s="48"/>
      <c r="N441" s="60"/>
      <c r="O441" s="48"/>
      <c r="P441" s="60">
        <v>256</v>
      </c>
      <c r="Q441" s="48"/>
      <c r="R441" s="48" t="s">
        <v>412</v>
      </c>
      <c r="S441" s="48" t="s">
        <v>4347</v>
      </c>
      <c r="T441" s="140">
        <v>10.9</v>
      </c>
      <c r="U441" s="48" t="s">
        <v>4324</v>
      </c>
      <c r="V441" s="48"/>
      <c r="W441" s="132" t="s">
        <v>954</v>
      </c>
      <c r="X441" s="140"/>
      <c r="Y441" s="140"/>
      <c r="Z441" s="140"/>
      <c r="AA441" s="60"/>
      <c r="AB441" s="48" t="s">
        <v>7324</v>
      </c>
      <c r="AC441" s="141">
        <v>1</v>
      </c>
      <c r="AD441" s="148"/>
    </row>
    <row r="442" spans="1:30" ht="28" x14ac:dyDescent="0.35">
      <c r="A442" s="149" t="s">
        <v>431</v>
      </c>
      <c r="B442" s="46" t="s">
        <v>15</v>
      </c>
      <c r="C442" s="48" t="s">
        <v>334</v>
      </c>
      <c r="D442" s="48" t="s">
        <v>412</v>
      </c>
      <c r="E442" s="48" t="s">
        <v>6175</v>
      </c>
      <c r="F442" s="131" t="s">
        <v>6176</v>
      </c>
      <c r="G442" s="131" t="s">
        <v>6175</v>
      </c>
      <c r="H442" s="138">
        <v>1579</v>
      </c>
      <c r="I442" s="59">
        <v>8.1900000000000001E-2</v>
      </c>
      <c r="J442" s="139">
        <v>1449.62</v>
      </c>
      <c r="K442" s="48" t="s">
        <v>7329</v>
      </c>
      <c r="L442" s="60"/>
      <c r="M442" s="48"/>
      <c r="N442" s="60"/>
      <c r="O442" s="48"/>
      <c r="P442" s="60">
        <v>256</v>
      </c>
      <c r="Q442" s="48"/>
      <c r="R442" s="48" t="s">
        <v>412</v>
      </c>
      <c r="S442" s="48" t="s">
        <v>4347</v>
      </c>
      <c r="T442" s="140">
        <v>11</v>
      </c>
      <c r="U442" s="48" t="s">
        <v>7326</v>
      </c>
      <c r="V442" s="48"/>
      <c r="W442" s="132" t="s">
        <v>954</v>
      </c>
      <c r="X442" s="140"/>
      <c r="Y442" s="140"/>
      <c r="Z442" s="140"/>
      <c r="AA442" s="60"/>
      <c r="AB442" s="48" t="s">
        <v>7324</v>
      </c>
      <c r="AC442" s="141">
        <v>1</v>
      </c>
      <c r="AD442" s="148"/>
    </row>
    <row r="443" spans="1:30" ht="28" x14ac:dyDescent="0.35">
      <c r="A443" s="149" t="s">
        <v>431</v>
      </c>
      <c r="B443" s="46" t="s">
        <v>15</v>
      </c>
      <c r="C443" s="48" t="s">
        <v>334</v>
      </c>
      <c r="D443" s="48" t="s">
        <v>412</v>
      </c>
      <c r="E443" s="48" t="s">
        <v>6191</v>
      </c>
      <c r="F443" s="131" t="s">
        <v>1284</v>
      </c>
      <c r="G443" s="131" t="s">
        <v>6191</v>
      </c>
      <c r="H443" s="138">
        <v>1899</v>
      </c>
      <c r="I443" s="59">
        <v>8.1799999999999998E-2</v>
      </c>
      <c r="J443" s="139">
        <v>1743.59</v>
      </c>
      <c r="K443" s="48" t="s">
        <v>7329</v>
      </c>
      <c r="L443" s="60"/>
      <c r="M443" s="48"/>
      <c r="N443" s="60"/>
      <c r="O443" s="48"/>
      <c r="P443" s="60">
        <v>128</v>
      </c>
      <c r="Q443" s="48"/>
      <c r="R443" s="48" t="s">
        <v>412</v>
      </c>
      <c r="S443" s="48" t="s">
        <v>4347</v>
      </c>
      <c r="T443" s="140">
        <v>12.9</v>
      </c>
      <c r="U443" s="48" t="s">
        <v>7330</v>
      </c>
      <c r="V443" s="48"/>
      <c r="W443" s="132" t="s">
        <v>954</v>
      </c>
      <c r="X443" s="140"/>
      <c r="Y443" s="140"/>
      <c r="Z443" s="140"/>
      <c r="AA443" s="60"/>
      <c r="AB443" s="48" t="s">
        <v>7324</v>
      </c>
      <c r="AC443" s="141">
        <v>1</v>
      </c>
      <c r="AD443" s="148"/>
    </row>
    <row r="444" spans="1:30" ht="28" x14ac:dyDescent="0.35">
      <c r="A444" s="149" t="s">
        <v>431</v>
      </c>
      <c r="B444" s="46" t="s">
        <v>15</v>
      </c>
      <c r="C444" s="48" t="s">
        <v>334</v>
      </c>
      <c r="D444" s="48" t="s">
        <v>412</v>
      </c>
      <c r="E444" s="48" t="s">
        <v>6205</v>
      </c>
      <c r="F444" s="131" t="s">
        <v>6206</v>
      </c>
      <c r="G444" s="131" t="s">
        <v>6205</v>
      </c>
      <c r="H444" s="138">
        <v>1829</v>
      </c>
      <c r="I444" s="59">
        <v>8.2299999999999998E-2</v>
      </c>
      <c r="J444" s="139">
        <v>1678.51</v>
      </c>
      <c r="K444" s="48" t="s">
        <v>7329</v>
      </c>
      <c r="L444" s="60"/>
      <c r="M444" s="48"/>
      <c r="N444" s="60"/>
      <c r="O444" s="48"/>
      <c r="P444" s="60">
        <v>256</v>
      </c>
      <c r="Q444" s="48"/>
      <c r="R444" s="48" t="s">
        <v>412</v>
      </c>
      <c r="S444" s="48" t="s">
        <v>4347</v>
      </c>
      <c r="T444" s="140">
        <v>11</v>
      </c>
      <c r="U444" s="48" t="s">
        <v>7326</v>
      </c>
      <c r="V444" s="48"/>
      <c r="W444" s="132" t="s">
        <v>954</v>
      </c>
      <c r="X444" s="140"/>
      <c r="Y444" s="140"/>
      <c r="Z444" s="140"/>
      <c r="AA444" s="60"/>
      <c r="AB444" s="48" t="s">
        <v>7328</v>
      </c>
      <c r="AC444" s="141">
        <v>1</v>
      </c>
      <c r="AD444" s="148"/>
    </row>
    <row r="445" spans="1:30" ht="84" x14ac:dyDescent="0.35">
      <c r="A445" s="149" t="s">
        <v>431</v>
      </c>
      <c r="B445" s="46" t="s">
        <v>15</v>
      </c>
      <c r="C445" s="46" t="s">
        <v>334</v>
      </c>
      <c r="D445" s="46" t="s">
        <v>44</v>
      </c>
      <c r="E445" s="46" t="s">
        <v>6338</v>
      </c>
      <c r="F445" s="131" t="s">
        <v>990</v>
      </c>
      <c r="G445" s="131">
        <v>5282205</v>
      </c>
      <c r="H445" s="142">
        <v>1039</v>
      </c>
      <c r="I445" s="58">
        <v>0.12239999999999999</v>
      </c>
      <c r="J445" s="143">
        <v>911.87</v>
      </c>
      <c r="K445" s="46" t="s">
        <v>6085</v>
      </c>
      <c r="L445" s="47">
        <v>8</v>
      </c>
      <c r="M445" s="46"/>
      <c r="N445" s="47" t="s">
        <v>406</v>
      </c>
      <c r="O445" s="46" t="s">
        <v>406</v>
      </c>
      <c r="P445" s="47">
        <v>128</v>
      </c>
      <c r="Q445" s="46"/>
      <c r="R445" s="46" t="s">
        <v>44</v>
      </c>
      <c r="S445" s="46" t="s">
        <v>883</v>
      </c>
      <c r="T445" s="144">
        <v>10.3</v>
      </c>
      <c r="U445" s="46" t="s">
        <v>2043</v>
      </c>
      <c r="V445" s="46" t="s">
        <v>2045</v>
      </c>
      <c r="W445" s="132" t="s">
        <v>57</v>
      </c>
      <c r="X445" s="144">
        <v>0.54400000000000004</v>
      </c>
      <c r="Y445" s="144"/>
      <c r="Z445" s="144"/>
      <c r="AA445" s="47"/>
      <c r="AB445" s="46" t="s">
        <v>2047</v>
      </c>
      <c r="AC445" s="145">
        <v>1</v>
      </c>
      <c r="AD445" s="150"/>
    </row>
    <row r="446" spans="1:30" ht="42" x14ac:dyDescent="0.35">
      <c r="A446" s="149" t="s">
        <v>431</v>
      </c>
      <c r="B446" s="46" t="s">
        <v>6</v>
      </c>
      <c r="C446" s="46" t="s">
        <v>334</v>
      </c>
      <c r="D446" s="46" t="s">
        <v>424</v>
      </c>
      <c r="E446" s="46" t="s">
        <v>6356</v>
      </c>
      <c r="F446" s="131" t="s">
        <v>6357</v>
      </c>
      <c r="G446" s="131" t="s">
        <v>6357</v>
      </c>
      <c r="H446" s="142">
        <v>2309</v>
      </c>
      <c r="I446" s="58">
        <v>0.23882927682469113</v>
      </c>
      <c r="J446" s="143">
        <v>1863.8565000000001</v>
      </c>
      <c r="K446" s="46" t="s">
        <v>5524</v>
      </c>
      <c r="L446" s="47">
        <v>3</v>
      </c>
      <c r="M446" s="46"/>
      <c r="N446" s="47"/>
      <c r="O446" s="46" t="s">
        <v>459</v>
      </c>
      <c r="P446" s="47">
        <v>32</v>
      </c>
      <c r="Q446" s="46" t="s">
        <v>99</v>
      </c>
      <c r="R446" s="46" t="s">
        <v>100</v>
      </c>
      <c r="S446" s="46" t="s">
        <v>5029</v>
      </c>
      <c r="T446" s="144" t="s">
        <v>2071</v>
      </c>
      <c r="U446" s="46" t="s">
        <v>461</v>
      </c>
      <c r="V446" s="46" t="s">
        <v>406</v>
      </c>
      <c r="W446" s="132" t="s">
        <v>353</v>
      </c>
      <c r="X446" s="144" t="s">
        <v>462</v>
      </c>
      <c r="Y446" s="144">
        <v>12.2</v>
      </c>
      <c r="Z446" s="144" t="s">
        <v>463</v>
      </c>
      <c r="AA446" s="47" t="s">
        <v>464</v>
      </c>
      <c r="AB446" s="46" t="s">
        <v>465</v>
      </c>
      <c r="AC446" s="145">
        <v>3</v>
      </c>
      <c r="AD446" s="150" t="s">
        <v>466</v>
      </c>
    </row>
    <row r="447" spans="1:30" ht="42" x14ac:dyDescent="0.35">
      <c r="A447" s="149" t="s">
        <v>431</v>
      </c>
      <c r="B447" s="46" t="s">
        <v>6</v>
      </c>
      <c r="C447" s="46" t="s">
        <v>334</v>
      </c>
      <c r="D447" s="46" t="s">
        <v>424</v>
      </c>
      <c r="E447" s="46" t="s">
        <v>6358</v>
      </c>
      <c r="F447" s="131" t="s">
        <v>5523</v>
      </c>
      <c r="G447" s="131" t="s">
        <v>5523</v>
      </c>
      <c r="H447" s="142">
        <v>1729</v>
      </c>
      <c r="I447" s="58">
        <v>0.23815907443849582</v>
      </c>
      <c r="J447" s="143">
        <v>1396.4280000000001</v>
      </c>
      <c r="K447" s="46" t="s">
        <v>467</v>
      </c>
      <c r="L447" s="47">
        <v>2</v>
      </c>
      <c r="M447" s="46"/>
      <c r="N447" s="47"/>
      <c r="O447" s="46" t="s">
        <v>468</v>
      </c>
      <c r="P447" s="47">
        <v>16</v>
      </c>
      <c r="Q447" s="46" t="s">
        <v>99</v>
      </c>
      <c r="R447" s="46" t="s">
        <v>100</v>
      </c>
      <c r="S447" s="46" t="s">
        <v>460</v>
      </c>
      <c r="T447" s="144">
        <v>5</v>
      </c>
      <c r="U447" s="46" t="s">
        <v>461</v>
      </c>
      <c r="V447" s="46" t="s">
        <v>406</v>
      </c>
      <c r="W447" s="132" t="s">
        <v>353</v>
      </c>
      <c r="X447" s="144" t="s">
        <v>469</v>
      </c>
      <c r="Y447" s="144">
        <v>12.2</v>
      </c>
      <c r="Z447" s="144" t="s">
        <v>463</v>
      </c>
      <c r="AA447" s="47" t="s">
        <v>464</v>
      </c>
      <c r="AB447" s="46" t="s">
        <v>465</v>
      </c>
      <c r="AC447" s="145">
        <v>3</v>
      </c>
      <c r="AD447" s="150" t="s">
        <v>470</v>
      </c>
    </row>
    <row r="448" spans="1:30" ht="70" x14ac:dyDescent="0.35">
      <c r="A448" s="149" t="s">
        <v>431</v>
      </c>
      <c r="B448" s="46" t="s">
        <v>6</v>
      </c>
      <c r="C448" s="46" t="s">
        <v>334</v>
      </c>
      <c r="D448" s="46" t="s">
        <v>424</v>
      </c>
      <c r="E448" s="46" t="s">
        <v>6359</v>
      </c>
      <c r="F448" s="131" t="s">
        <v>6360</v>
      </c>
      <c r="G448" s="131" t="s">
        <v>6360</v>
      </c>
      <c r="H448" s="142">
        <v>4829</v>
      </c>
      <c r="I448" s="58">
        <v>0.23860148067894538</v>
      </c>
      <c r="J448" s="143">
        <v>3898.752</v>
      </c>
      <c r="K448" s="46" t="s">
        <v>5525</v>
      </c>
      <c r="L448" s="47">
        <v>16</v>
      </c>
      <c r="M448" s="46"/>
      <c r="N448" s="47"/>
      <c r="O448" s="46" t="s">
        <v>486</v>
      </c>
      <c r="P448" s="47">
        <v>512</v>
      </c>
      <c r="Q448" s="46" t="s">
        <v>5526</v>
      </c>
      <c r="R448" s="46" t="s">
        <v>44</v>
      </c>
      <c r="S448" s="46" t="s">
        <v>476</v>
      </c>
      <c r="T448" s="144">
        <v>10.1</v>
      </c>
      <c r="U448" s="46" t="s">
        <v>461</v>
      </c>
      <c r="V448" s="46" t="s">
        <v>406</v>
      </c>
      <c r="W448" s="132" t="s">
        <v>353</v>
      </c>
      <c r="X448" s="144" t="s">
        <v>5527</v>
      </c>
      <c r="Y448" s="144">
        <v>110</v>
      </c>
      <c r="Z448" s="144" t="s">
        <v>489</v>
      </c>
      <c r="AA448" s="47" t="s">
        <v>5528</v>
      </c>
      <c r="AB448" s="46" t="s">
        <v>491</v>
      </c>
      <c r="AC448" s="145">
        <v>3</v>
      </c>
      <c r="AD448" s="150"/>
    </row>
    <row r="449" spans="1:30" ht="70" x14ac:dyDescent="0.35">
      <c r="A449" s="149" t="s">
        <v>431</v>
      </c>
      <c r="B449" s="46" t="s">
        <v>6</v>
      </c>
      <c r="C449" s="46" t="s">
        <v>334</v>
      </c>
      <c r="D449" s="46" t="s">
        <v>424</v>
      </c>
      <c r="E449" s="46" t="s">
        <v>6361</v>
      </c>
      <c r="F449" s="131" t="s">
        <v>6362</v>
      </c>
      <c r="G449" s="131" t="s">
        <v>6362</v>
      </c>
      <c r="H449" s="142">
        <v>5279</v>
      </c>
      <c r="I449" s="58">
        <v>0.23864448791471049</v>
      </c>
      <c r="J449" s="143">
        <v>4261.9170000000004</v>
      </c>
      <c r="K449" s="46" t="s">
        <v>5525</v>
      </c>
      <c r="L449" s="47">
        <v>16</v>
      </c>
      <c r="M449" s="46"/>
      <c r="N449" s="47"/>
      <c r="O449" s="46" t="s">
        <v>486</v>
      </c>
      <c r="P449" s="47">
        <v>512</v>
      </c>
      <c r="Q449" s="46" t="s">
        <v>5526</v>
      </c>
      <c r="R449" s="46" t="s">
        <v>44</v>
      </c>
      <c r="S449" s="46" t="s">
        <v>476</v>
      </c>
      <c r="T449" s="144">
        <v>10.1</v>
      </c>
      <c r="U449" s="46" t="s">
        <v>461</v>
      </c>
      <c r="V449" s="46" t="s">
        <v>406</v>
      </c>
      <c r="W449" s="132" t="s">
        <v>353</v>
      </c>
      <c r="X449" s="144" t="s">
        <v>5527</v>
      </c>
      <c r="Y449" s="144">
        <v>110</v>
      </c>
      <c r="Z449" s="144" t="s">
        <v>489</v>
      </c>
      <c r="AA449" s="47" t="s">
        <v>5528</v>
      </c>
      <c r="AB449" s="46" t="s">
        <v>465</v>
      </c>
      <c r="AC449" s="145">
        <v>3</v>
      </c>
      <c r="AD449" s="150" t="s">
        <v>483</v>
      </c>
    </row>
    <row r="450" spans="1:30" ht="70" x14ac:dyDescent="0.35">
      <c r="A450" s="149" t="s">
        <v>431</v>
      </c>
      <c r="B450" s="46" t="s">
        <v>6</v>
      </c>
      <c r="C450" s="46" t="s">
        <v>334</v>
      </c>
      <c r="D450" s="46" t="s">
        <v>424</v>
      </c>
      <c r="E450" s="46" t="s">
        <v>6363</v>
      </c>
      <c r="F450" s="131" t="s">
        <v>6364</v>
      </c>
      <c r="G450" s="131" t="s">
        <v>6364</v>
      </c>
      <c r="H450" s="142">
        <v>5699</v>
      </c>
      <c r="I450" s="58">
        <v>0.23878364444757438</v>
      </c>
      <c r="J450" s="143">
        <v>4600.4805000000006</v>
      </c>
      <c r="K450" s="46" t="s">
        <v>5525</v>
      </c>
      <c r="L450" s="47">
        <v>16</v>
      </c>
      <c r="M450" s="46"/>
      <c r="N450" s="47"/>
      <c r="O450" s="46" t="s">
        <v>486</v>
      </c>
      <c r="P450" s="47">
        <v>512</v>
      </c>
      <c r="Q450" s="46" t="s">
        <v>5526</v>
      </c>
      <c r="R450" s="46" t="s">
        <v>44</v>
      </c>
      <c r="S450" s="46" t="s">
        <v>476</v>
      </c>
      <c r="T450" s="144">
        <v>10.1</v>
      </c>
      <c r="U450" s="46" t="s">
        <v>461</v>
      </c>
      <c r="V450" s="46" t="s">
        <v>406</v>
      </c>
      <c r="W450" s="132" t="s">
        <v>353</v>
      </c>
      <c r="X450" s="144" t="s">
        <v>5527</v>
      </c>
      <c r="Y450" s="144">
        <v>110</v>
      </c>
      <c r="Z450" s="144" t="s">
        <v>489</v>
      </c>
      <c r="AA450" s="47" t="s">
        <v>5528</v>
      </c>
      <c r="AB450" s="46" t="s">
        <v>465</v>
      </c>
      <c r="AC450" s="145">
        <v>3</v>
      </c>
      <c r="AD450" s="150" t="s">
        <v>480</v>
      </c>
    </row>
    <row r="451" spans="1:30" x14ac:dyDescent="0.35">
      <c r="A451" s="149" t="s">
        <v>431</v>
      </c>
      <c r="B451" s="46" t="s">
        <v>6</v>
      </c>
      <c r="C451" s="46" t="s">
        <v>334</v>
      </c>
      <c r="D451" s="46" t="s">
        <v>424</v>
      </c>
      <c r="E451" s="46" t="s">
        <v>3441</v>
      </c>
      <c r="F451" s="131" t="s">
        <v>3116</v>
      </c>
      <c r="G451" s="131" t="s">
        <v>3116</v>
      </c>
      <c r="H451" s="142">
        <v>1209</v>
      </c>
      <c r="I451" s="58">
        <v>0.10730712798052466</v>
      </c>
      <c r="J451" s="143">
        <v>1091.838</v>
      </c>
      <c r="K451" s="46"/>
      <c r="L451" s="47"/>
      <c r="M451" s="46"/>
      <c r="N451" s="47"/>
      <c r="O451" s="46"/>
      <c r="P451" s="47"/>
      <c r="Q451" s="46"/>
      <c r="R451" s="46"/>
      <c r="S451" s="46"/>
      <c r="T451" s="144"/>
      <c r="U451" s="46"/>
      <c r="V451" s="46"/>
      <c r="W451" s="132" t="s">
        <v>1949</v>
      </c>
      <c r="X451" s="144"/>
      <c r="Y451" s="144"/>
      <c r="Z451" s="144"/>
      <c r="AA451" s="47"/>
      <c r="AB451" s="46"/>
      <c r="AC451" s="145">
        <v>3</v>
      </c>
      <c r="AD451" s="150"/>
    </row>
    <row r="452" spans="1:30" x14ac:dyDescent="0.35">
      <c r="A452" s="149" t="s">
        <v>431</v>
      </c>
      <c r="B452" s="46" t="s">
        <v>6</v>
      </c>
      <c r="C452" s="46" t="s">
        <v>334</v>
      </c>
      <c r="D452" s="46" t="s">
        <v>424</v>
      </c>
      <c r="E452" s="46" t="s">
        <v>6373</v>
      </c>
      <c r="F452" s="131" t="s">
        <v>6374</v>
      </c>
      <c r="G452" s="131" t="s">
        <v>6374</v>
      </c>
      <c r="H452" s="142">
        <v>2409</v>
      </c>
      <c r="I452" s="58">
        <v>0.23875784829458668</v>
      </c>
      <c r="J452" s="143">
        <v>1944.69</v>
      </c>
      <c r="K452" s="46"/>
      <c r="L452" s="47"/>
      <c r="M452" s="46"/>
      <c r="N452" s="47"/>
      <c r="O452" s="46"/>
      <c r="P452" s="47"/>
      <c r="Q452" s="46"/>
      <c r="R452" s="46"/>
      <c r="S452" s="46"/>
      <c r="T452" s="144">
        <v>7</v>
      </c>
      <c r="U452" s="46"/>
      <c r="V452" s="46"/>
      <c r="W452" s="132" t="s">
        <v>1949</v>
      </c>
      <c r="X452" s="144"/>
      <c r="Y452" s="144"/>
      <c r="Z452" s="144"/>
      <c r="AA452" s="47"/>
      <c r="AB452" s="46" t="s">
        <v>1200</v>
      </c>
      <c r="AC452" s="145">
        <v>3</v>
      </c>
      <c r="AD452" s="150"/>
    </row>
    <row r="453" spans="1:30" ht="56" x14ac:dyDescent="0.35">
      <c r="A453" s="149" t="s">
        <v>431</v>
      </c>
      <c r="B453" s="46" t="s">
        <v>6</v>
      </c>
      <c r="C453" s="46" t="s">
        <v>334</v>
      </c>
      <c r="D453" s="46" t="s">
        <v>424</v>
      </c>
      <c r="E453" s="46" t="s">
        <v>6375</v>
      </c>
      <c r="F453" s="131" t="s">
        <v>5529</v>
      </c>
      <c r="G453" s="131" t="s">
        <v>5529</v>
      </c>
      <c r="H453" s="142">
        <v>3229</v>
      </c>
      <c r="I453" s="58">
        <v>0.23878442599759264</v>
      </c>
      <c r="J453" s="143">
        <v>2606.5875000000001</v>
      </c>
      <c r="K453" s="46" t="s">
        <v>5524</v>
      </c>
      <c r="L453" s="47">
        <v>4</v>
      </c>
      <c r="M453" s="46"/>
      <c r="N453" s="47"/>
      <c r="O453" s="46" t="s">
        <v>459</v>
      </c>
      <c r="P453" s="47">
        <v>64</v>
      </c>
      <c r="Q453" s="46" t="s">
        <v>501</v>
      </c>
      <c r="R453" s="46" t="s">
        <v>100</v>
      </c>
      <c r="S453" s="46" t="s">
        <v>5029</v>
      </c>
      <c r="T453" s="144">
        <v>10.1</v>
      </c>
      <c r="U453" s="46" t="s">
        <v>502</v>
      </c>
      <c r="V453" s="46" t="s">
        <v>406</v>
      </c>
      <c r="W453" s="132" t="s">
        <v>353</v>
      </c>
      <c r="X453" s="144" t="s">
        <v>503</v>
      </c>
      <c r="Y453" s="140">
        <v>65</v>
      </c>
      <c r="Z453" s="144" t="s">
        <v>504</v>
      </c>
      <c r="AA453" s="47" t="s">
        <v>505</v>
      </c>
      <c r="AB453" s="46" t="s">
        <v>506</v>
      </c>
      <c r="AC453" s="145">
        <v>3</v>
      </c>
      <c r="AD453" s="150" t="s">
        <v>507</v>
      </c>
    </row>
    <row r="454" spans="1:30" x14ac:dyDescent="0.35">
      <c r="A454" s="149" t="s">
        <v>431</v>
      </c>
      <c r="B454" s="46" t="s">
        <v>6</v>
      </c>
      <c r="C454" s="46" t="s">
        <v>334</v>
      </c>
      <c r="D454" s="46" t="s">
        <v>424</v>
      </c>
      <c r="E454" s="46" t="s">
        <v>6376</v>
      </c>
      <c r="F454" s="131" t="s">
        <v>6377</v>
      </c>
      <c r="G454" s="131" t="s">
        <v>6377</v>
      </c>
      <c r="H454" s="142">
        <v>2649</v>
      </c>
      <c r="I454" s="58">
        <v>0.23901566309438183</v>
      </c>
      <c r="J454" s="143">
        <v>2137.9875000000002</v>
      </c>
      <c r="K454" s="46" t="s">
        <v>6378</v>
      </c>
      <c r="L454" s="47">
        <v>4</v>
      </c>
      <c r="M454" s="46" t="s">
        <v>881</v>
      </c>
      <c r="N454" s="47"/>
      <c r="O454" s="46"/>
      <c r="P454" s="47">
        <v>64</v>
      </c>
      <c r="Q454" s="46" t="s">
        <v>99</v>
      </c>
      <c r="R454" s="46" t="s">
        <v>2159</v>
      </c>
      <c r="S454" s="46">
        <v>11</v>
      </c>
      <c r="T454" s="144">
        <v>10.1</v>
      </c>
      <c r="U454" s="46"/>
      <c r="V454" s="46"/>
      <c r="W454" s="132" t="s">
        <v>1949</v>
      </c>
      <c r="X454" s="144">
        <v>0.88500000000000001</v>
      </c>
      <c r="Y454" s="144"/>
      <c r="Z454" s="144"/>
      <c r="AA454" s="47"/>
      <c r="AB454" s="46" t="s">
        <v>6379</v>
      </c>
      <c r="AC454" s="145">
        <v>3</v>
      </c>
      <c r="AD454" s="150"/>
    </row>
    <row r="455" spans="1:30" ht="84" x14ac:dyDescent="0.35">
      <c r="A455" s="147" t="s">
        <v>432</v>
      </c>
      <c r="B455" s="46" t="s">
        <v>15</v>
      </c>
      <c r="C455" s="48" t="s">
        <v>336</v>
      </c>
      <c r="D455" s="46" t="s">
        <v>425</v>
      </c>
      <c r="E455" s="48" t="s">
        <v>2165</v>
      </c>
      <c r="F455" s="131" t="s">
        <v>2166</v>
      </c>
      <c r="G455" s="131" t="s">
        <v>2166</v>
      </c>
      <c r="H455" s="138">
        <v>251.9</v>
      </c>
      <c r="I455" s="59">
        <v>0.15</v>
      </c>
      <c r="J455" s="143">
        <v>219</v>
      </c>
      <c r="K455" s="48" t="s">
        <v>2167</v>
      </c>
      <c r="L455" s="60">
        <v>2</v>
      </c>
      <c r="M455" s="48" t="s">
        <v>612</v>
      </c>
      <c r="N455" s="60" t="s">
        <v>1235</v>
      </c>
      <c r="O455" s="48" t="s">
        <v>2168</v>
      </c>
      <c r="P455" s="60" t="s">
        <v>8421</v>
      </c>
      <c r="Q455" s="48" t="s">
        <v>932</v>
      </c>
      <c r="R455" s="48" t="s">
        <v>100</v>
      </c>
      <c r="S455" s="48" t="s">
        <v>2159</v>
      </c>
      <c r="T455" s="144">
        <v>6.4</v>
      </c>
      <c r="U455" s="48" t="s">
        <v>2169</v>
      </c>
      <c r="V455" s="48" t="s">
        <v>612</v>
      </c>
      <c r="W455" s="132" t="s">
        <v>57</v>
      </c>
      <c r="X455" s="140" t="s">
        <v>2170</v>
      </c>
      <c r="Y455" s="140" t="s">
        <v>8422</v>
      </c>
      <c r="Z455" s="140" t="s">
        <v>2171</v>
      </c>
      <c r="AA455" s="140" t="s">
        <v>2163</v>
      </c>
      <c r="AB455" s="48" t="s">
        <v>2172</v>
      </c>
      <c r="AC455" s="141">
        <v>1</v>
      </c>
      <c r="AD455" s="148" t="s">
        <v>2107</v>
      </c>
    </row>
    <row r="456" spans="1:30" ht="84" x14ac:dyDescent="0.35">
      <c r="A456" s="147" t="s">
        <v>432</v>
      </c>
      <c r="B456" s="46" t="s">
        <v>6</v>
      </c>
      <c r="C456" s="48" t="s">
        <v>334</v>
      </c>
      <c r="D456" s="48" t="s">
        <v>418</v>
      </c>
      <c r="E456" s="48" t="s">
        <v>2118</v>
      </c>
      <c r="F456" s="131" t="s">
        <v>2119</v>
      </c>
      <c r="G456" s="131" t="s">
        <v>2119</v>
      </c>
      <c r="H456" s="138">
        <v>2494.8000000000002</v>
      </c>
      <c r="I456" s="59">
        <v>0.1568518518518518</v>
      </c>
      <c r="J456" s="143">
        <v>2103.4860000000003</v>
      </c>
      <c r="K456" s="48" t="s">
        <v>2120</v>
      </c>
      <c r="L456" s="60">
        <v>4</v>
      </c>
      <c r="M456" s="48" t="s">
        <v>881</v>
      </c>
      <c r="N456" s="60" t="s">
        <v>2108</v>
      </c>
      <c r="O456" s="48" t="s">
        <v>997</v>
      </c>
      <c r="P456" s="60">
        <v>128</v>
      </c>
      <c r="Q456" s="48" t="s">
        <v>99</v>
      </c>
      <c r="R456" s="48" t="s">
        <v>44</v>
      </c>
      <c r="S456" s="48" t="s">
        <v>2105</v>
      </c>
      <c r="T456" s="140">
        <v>8.1</v>
      </c>
      <c r="U456" s="48" t="s">
        <v>2121</v>
      </c>
      <c r="V456" s="48" t="s">
        <v>2122</v>
      </c>
      <c r="W456" s="132" t="s">
        <v>353</v>
      </c>
      <c r="X456" s="140" t="s">
        <v>2123</v>
      </c>
      <c r="Y456" s="140" t="s">
        <v>8390</v>
      </c>
      <c r="Z456" s="140" t="s">
        <v>2124</v>
      </c>
      <c r="AA456" s="140" t="s">
        <v>2106</v>
      </c>
      <c r="AB456" s="48" t="s">
        <v>2125</v>
      </c>
      <c r="AC456" s="141">
        <v>3</v>
      </c>
      <c r="AD456" s="148" t="s">
        <v>2107</v>
      </c>
    </row>
    <row r="457" spans="1:30" ht="42" x14ac:dyDescent="0.35">
      <c r="A457" s="147" t="s">
        <v>432</v>
      </c>
      <c r="B457" s="46" t="s">
        <v>6</v>
      </c>
      <c r="C457" s="48" t="s">
        <v>334</v>
      </c>
      <c r="D457" s="46" t="s">
        <v>424</v>
      </c>
      <c r="E457" s="48" t="s">
        <v>455</v>
      </c>
      <c r="F457" s="131" t="s">
        <v>456</v>
      </c>
      <c r="G457" s="131" t="s">
        <v>457</v>
      </c>
      <c r="H457" s="138">
        <v>1999</v>
      </c>
      <c r="I457" s="59">
        <v>0.23330000000000001</v>
      </c>
      <c r="J457" s="143">
        <v>1532.69</v>
      </c>
      <c r="K457" s="48" t="s">
        <v>2151</v>
      </c>
      <c r="L457" s="60" t="s">
        <v>2070</v>
      </c>
      <c r="M457" s="48" t="s">
        <v>881</v>
      </c>
      <c r="N457" s="60" t="s">
        <v>8413</v>
      </c>
      <c r="O457" s="48" t="s">
        <v>459</v>
      </c>
      <c r="P457" s="60" t="s">
        <v>8414</v>
      </c>
      <c r="Q457" s="48" t="s">
        <v>99</v>
      </c>
      <c r="R457" s="48" t="s">
        <v>100</v>
      </c>
      <c r="S457" s="48" t="s">
        <v>460</v>
      </c>
      <c r="T457" s="144" t="s">
        <v>2071</v>
      </c>
      <c r="U457" s="48" t="s">
        <v>461</v>
      </c>
      <c r="V457" s="48" t="s">
        <v>612</v>
      </c>
      <c r="W457" s="132" t="s">
        <v>353</v>
      </c>
      <c r="X457" s="140" t="s">
        <v>462</v>
      </c>
      <c r="Y457" s="140" t="s">
        <v>8415</v>
      </c>
      <c r="Z457" s="140" t="s">
        <v>463</v>
      </c>
      <c r="AA457" s="140" t="s">
        <v>464</v>
      </c>
      <c r="AB457" s="48" t="s">
        <v>465</v>
      </c>
      <c r="AC457" s="141">
        <v>3</v>
      </c>
      <c r="AD457" s="148" t="s">
        <v>2152</v>
      </c>
    </row>
    <row r="458" spans="1:30" ht="84" x14ac:dyDescent="0.35">
      <c r="A458" s="147" t="s">
        <v>432</v>
      </c>
      <c r="B458" s="46" t="s">
        <v>15</v>
      </c>
      <c r="C458" s="48" t="s">
        <v>334</v>
      </c>
      <c r="D458" s="46" t="s">
        <v>425</v>
      </c>
      <c r="E458" s="48" t="s">
        <v>2156</v>
      </c>
      <c r="F458" s="131" t="s">
        <v>2157</v>
      </c>
      <c r="G458" s="131" t="s">
        <v>2157</v>
      </c>
      <c r="H458" s="138">
        <v>264</v>
      </c>
      <c r="I458" s="59">
        <v>0.1</v>
      </c>
      <c r="J458" s="143">
        <v>239</v>
      </c>
      <c r="K458" s="48" t="s">
        <v>2158</v>
      </c>
      <c r="L458" s="60">
        <v>2</v>
      </c>
      <c r="M458" s="48" t="s">
        <v>612</v>
      </c>
      <c r="N458" s="60" t="s">
        <v>1235</v>
      </c>
      <c r="O458" s="48" t="s">
        <v>612</v>
      </c>
      <c r="P458" s="60" t="s">
        <v>8421</v>
      </c>
      <c r="Q458" s="48" t="s">
        <v>932</v>
      </c>
      <c r="R458" s="48" t="s">
        <v>100</v>
      </c>
      <c r="S458" s="48" t="s">
        <v>2159</v>
      </c>
      <c r="T458" s="144">
        <v>8</v>
      </c>
      <c r="U458" s="48" t="s">
        <v>2160</v>
      </c>
      <c r="V458" s="48" t="s">
        <v>612</v>
      </c>
      <c r="W458" s="132" t="s">
        <v>57</v>
      </c>
      <c r="X458" s="140" t="s">
        <v>2161</v>
      </c>
      <c r="Y458" s="140" t="s">
        <v>8415</v>
      </c>
      <c r="Z458" s="140" t="s">
        <v>2162</v>
      </c>
      <c r="AA458" s="140" t="s">
        <v>2163</v>
      </c>
      <c r="AB458" s="48" t="s">
        <v>2164</v>
      </c>
      <c r="AC458" s="141">
        <v>1</v>
      </c>
      <c r="AD458" s="148" t="s">
        <v>2107</v>
      </c>
    </row>
    <row r="459" spans="1:30" ht="28" x14ac:dyDescent="0.35">
      <c r="A459" s="149" t="s">
        <v>1218</v>
      </c>
      <c r="B459" s="46" t="s">
        <v>15</v>
      </c>
      <c r="C459" s="46" t="s">
        <v>334</v>
      </c>
      <c r="D459" s="48" t="s">
        <v>412</v>
      </c>
      <c r="E459" s="46" t="s">
        <v>1876</v>
      </c>
      <c r="F459" s="131" t="s">
        <v>1874</v>
      </c>
      <c r="G459" s="131" t="s">
        <v>1874</v>
      </c>
      <c r="H459" s="142">
        <v>549</v>
      </c>
      <c r="I459" s="58">
        <v>0.05</v>
      </c>
      <c r="J459" s="143">
        <v>521.54999999999995</v>
      </c>
      <c r="K459" s="46" t="s">
        <v>2195</v>
      </c>
      <c r="L459" s="47">
        <v>3</v>
      </c>
      <c r="M459" s="46" t="s">
        <v>6538</v>
      </c>
      <c r="N459" s="47" t="s">
        <v>5477</v>
      </c>
      <c r="O459" s="46" t="s">
        <v>2195</v>
      </c>
      <c r="P459" s="47">
        <v>64</v>
      </c>
      <c r="Q459" s="46" t="s">
        <v>6538</v>
      </c>
      <c r="R459" s="46" t="s">
        <v>412</v>
      </c>
      <c r="S459" s="46" t="s">
        <v>2193</v>
      </c>
      <c r="T459" s="144">
        <v>10.199999999999999</v>
      </c>
      <c r="U459" s="46" t="s">
        <v>2176</v>
      </c>
      <c r="V459" s="46" t="s">
        <v>6572</v>
      </c>
      <c r="W459" s="132" t="s">
        <v>57</v>
      </c>
      <c r="X459" s="144">
        <v>0.49</v>
      </c>
      <c r="Y459" s="144">
        <v>20</v>
      </c>
      <c r="Z459" s="144">
        <v>32.4</v>
      </c>
      <c r="AA459" s="47">
        <v>30</v>
      </c>
      <c r="AB459" s="46" t="s">
        <v>2178</v>
      </c>
      <c r="AC459" s="145">
        <v>1</v>
      </c>
      <c r="AD459" s="150"/>
    </row>
    <row r="460" spans="1:30" ht="28" x14ac:dyDescent="0.35">
      <c r="A460" s="149" t="s">
        <v>1218</v>
      </c>
      <c r="B460" s="46" t="s">
        <v>15</v>
      </c>
      <c r="C460" s="46" t="s">
        <v>334</v>
      </c>
      <c r="D460" s="48" t="s">
        <v>412</v>
      </c>
      <c r="E460" s="46" t="s">
        <v>1878</v>
      </c>
      <c r="F460" s="131" t="s">
        <v>1877</v>
      </c>
      <c r="G460" s="131" t="s">
        <v>1877</v>
      </c>
      <c r="H460" s="142">
        <v>549</v>
      </c>
      <c r="I460" s="58">
        <v>0.05</v>
      </c>
      <c r="J460" s="143">
        <v>521.54999999999995</v>
      </c>
      <c r="K460" s="46" t="s">
        <v>2195</v>
      </c>
      <c r="L460" s="47">
        <v>3</v>
      </c>
      <c r="M460" s="46" t="s">
        <v>6538</v>
      </c>
      <c r="N460" s="47" t="s">
        <v>5477</v>
      </c>
      <c r="O460" s="46" t="s">
        <v>2195</v>
      </c>
      <c r="P460" s="47">
        <v>64</v>
      </c>
      <c r="Q460" s="46" t="s">
        <v>6538</v>
      </c>
      <c r="R460" s="46" t="s">
        <v>412</v>
      </c>
      <c r="S460" s="46" t="s">
        <v>2193</v>
      </c>
      <c r="T460" s="144">
        <v>10.199999999999999</v>
      </c>
      <c r="U460" s="46" t="s">
        <v>2176</v>
      </c>
      <c r="V460" s="46" t="s">
        <v>6572</v>
      </c>
      <c r="W460" s="132" t="s">
        <v>57</v>
      </c>
      <c r="X460" s="144">
        <v>0.49</v>
      </c>
      <c r="Y460" s="144">
        <v>20</v>
      </c>
      <c r="Z460" s="144">
        <v>32.4</v>
      </c>
      <c r="AA460" s="47">
        <v>30</v>
      </c>
      <c r="AB460" s="46" t="s">
        <v>2178</v>
      </c>
      <c r="AC460" s="145">
        <v>1</v>
      </c>
      <c r="AD460" s="150"/>
    </row>
    <row r="461" spans="1:30" ht="28" x14ac:dyDescent="0.35">
      <c r="A461" s="149" t="s">
        <v>1218</v>
      </c>
      <c r="B461" s="46" t="s">
        <v>15</v>
      </c>
      <c r="C461" s="46" t="s">
        <v>334</v>
      </c>
      <c r="D461" s="48" t="s">
        <v>412</v>
      </c>
      <c r="E461" s="46" t="s">
        <v>1880</v>
      </c>
      <c r="F461" s="131" t="s">
        <v>1879</v>
      </c>
      <c r="G461" s="131" t="s">
        <v>1879</v>
      </c>
      <c r="H461" s="142">
        <v>799</v>
      </c>
      <c r="I461" s="58">
        <v>7.0000000000000007E-2</v>
      </c>
      <c r="J461" s="143">
        <v>743.07</v>
      </c>
      <c r="K461" s="46" t="s">
        <v>2195</v>
      </c>
      <c r="L461" s="47">
        <v>3</v>
      </c>
      <c r="M461" s="46" t="s">
        <v>6538</v>
      </c>
      <c r="N461" s="47" t="s">
        <v>5477</v>
      </c>
      <c r="O461" s="46" t="s">
        <v>2195</v>
      </c>
      <c r="P461" s="47">
        <v>256</v>
      </c>
      <c r="Q461" s="46" t="s">
        <v>6538</v>
      </c>
      <c r="R461" s="46" t="s">
        <v>412</v>
      </c>
      <c r="S461" s="46" t="s">
        <v>2193</v>
      </c>
      <c r="T461" s="144">
        <v>10.199999999999999</v>
      </c>
      <c r="U461" s="46" t="s">
        <v>2176</v>
      </c>
      <c r="V461" s="46" t="s">
        <v>6572</v>
      </c>
      <c r="W461" s="132" t="s">
        <v>57</v>
      </c>
      <c r="X461" s="144">
        <v>0.49</v>
      </c>
      <c r="Y461" s="144">
        <v>20</v>
      </c>
      <c r="Z461" s="144">
        <v>32.4</v>
      </c>
      <c r="AA461" s="47">
        <v>30</v>
      </c>
      <c r="AB461" s="46" t="s">
        <v>2178</v>
      </c>
      <c r="AC461" s="145">
        <v>1</v>
      </c>
      <c r="AD461" s="150"/>
    </row>
    <row r="462" spans="1:30" ht="28" x14ac:dyDescent="0.35">
      <c r="A462" s="149" t="s">
        <v>1218</v>
      </c>
      <c r="B462" s="46" t="s">
        <v>15</v>
      </c>
      <c r="C462" s="46" t="s">
        <v>334</v>
      </c>
      <c r="D462" s="48" t="s">
        <v>412</v>
      </c>
      <c r="E462" s="46" t="s">
        <v>1882</v>
      </c>
      <c r="F462" s="131" t="s">
        <v>1881</v>
      </c>
      <c r="G462" s="131" t="s">
        <v>1881</v>
      </c>
      <c r="H462" s="142">
        <v>799</v>
      </c>
      <c r="I462" s="58">
        <v>7.0000000000000007E-2</v>
      </c>
      <c r="J462" s="143">
        <v>743.07</v>
      </c>
      <c r="K462" s="46" t="s">
        <v>2195</v>
      </c>
      <c r="L462" s="47">
        <v>3</v>
      </c>
      <c r="M462" s="46" t="s">
        <v>6538</v>
      </c>
      <c r="N462" s="47" t="s">
        <v>5477</v>
      </c>
      <c r="O462" s="46" t="s">
        <v>2195</v>
      </c>
      <c r="P462" s="47">
        <v>256</v>
      </c>
      <c r="Q462" s="46" t="s">
        <v>6538</v>
      </c>
      <c r="R462" s="46" t="s">
        <v>412</v>
      </c>
      <c r="S462" s="46" t="s">
        <v>2193</v>
      </c>
      <c r="T462" s="144">
        <v>10.199999999999999</v>
      </c>
      <c r="U462" s="46" t="s">
        <v>2176</v>
      </c>
      <c r="V462" s="46" t="s">
        <v>6572</v>
      </c>
      <c r="W462" s="132" t="s">
        <v>57</v>
      </c>
      <c r="X462" s="144">
        <v>0.49</v>
      </c>
      <c r="Y462" s="144">
        <v>20</v>
      </c>
      <c r="Z462" s="144">
        <v>32.4</v>
      </c>
      <c r="AA462" s="47">
        <v>30</v>
      </c>
      <c r="AB462" s="46" t="s">
        <v>2178</v>
      </c>
      <c r="AC462" s="145">
        <v>1</v>
      </c>
      <c r="AD462" s="150"/>
    </row>
    <row r="463" spans="1:30" ht="28" x14ac:dyDescent="0.35">
      <c r="A463" s="149" t="s">
        <v>1218</v>
      </c>
      <c r="B463" s="46" t="s">
        <v>15</v>
      </c>
      <c r="C463" s="46" t="s">
        <v>334</v>
      </c>
      <c r="D463" s="48" t="s">
        <v>412</v>
      </c>
      <c r="E463" s="46" t="s">
        <v>1884</v>
      </c>
      <c r="F463" s="131" t="s">
        <v>1883</v>
      </c>
      <c r="G463" s="131" t="s">
        <v>1883</v>
      </c>
      <c r="H463" s="142">
        <v>779</v>
      </c>
      <c r="I463" s="58">
        <v>0.05</v>
      </c>
      <c r="J463" s="143">
        <v>740.05</v>
      </c>
      <c r="K463" s="46" t="s">
        <v>2195</v>
      </c>
      <c r="L463" s="47">
        <v>3</v>
      </c>
      <c r="M463" s="46" t="s">
        <v>6538</v>
      </c>
      <c r="N463" s="47" t="s">
        <v>5477</v>
      </c>
      <c r="O463" s="46" t="s">
        <v>2195</v>
      </c>
      <c r="P463" s="47">
        <v>64</v>
      </c>
      <c r="Q463" s="46" t="s">
        <v>6538</v>
      </c>
      <c r="R463" s="46" t="s">
        <v>412</v>
      </c>
      <c r="S463" s="46" t="s">
        <v>2193</v>
      </c>
      <c r="T463" s="144">
        <v>10.199999999999999</v>
      </c>
      <c r="U463" s="46" t="s">
        <v>2176</v>
      </c>
      <c r="V463" s="46" t="s">
        <v>6572</v>
      </c>
      <c r="W463" s="132" t="s">
        <v>57</v>
      </c>
      <c r="X463" s="144">
        <v>0.49</v>
      </c>
      <c r="Y463" s="144">
        <v>20</v>
      </c>
      <c r="Z463" s="144">
        <v>32.4</v>
      </c>
      <c r="AA463" s="47">
        <v>30</v>
      </c>
      <c r="AB463" s="46" t="s">
        <v>6573</v>
      </c>
      <c r="AC463" s="145">
        <v>1</v>
      </c>
      <c r="AD463" s="150"/>
    </row>
    <row r="464" spans="1:30" ht="28" x14ac:dyDescent="0.35">
      <c r="A464" s="149" t="s">
        <v>1218</v>
      </c>
      <c r="B464" s="46" t="s">
        <v>15</v>
      </c>
      <c r="C464" s="46" t="s">
        <v>334</v>
      </c>
      <c r="D464" s="48" t="s">
        <v>412</v>
      </c>
      <c r="E464" s="46" t="s">
        <v>1886</v>
      </c>
      <c r="F464" s="131" t="s">
        <v>1885</v>
      </c>
      <c r="G464" s="131" t="s">
        <v>1885</v>
      </c>
      <c r="H464" s="142">
        <v>779</v>
      </c>
      <c r="I464" s="58">
        <v>0.05</v>
      </c>
      <c r="J464" s="143">
        <v>740.05</v>
      </c>
      <c r="K464" s="46" t="s">
        <v>2195</v>
      </c>
      <c r="L464" s="47">
        <v>3</v>
      </c>
      <c r="M464" s="46" t="s">
        <v>6538</v>
      </c>
      <c r="N464" s="47" t="s">
        <v>5477</v>
      </c>
      <c r="O464" s="46" t="s">
        <v>2195</v>
      </c>
      <c r="P464" s="47">
        <v>64</v>
      </c>
      <c r="Q464" s="46" t="s">
        <v>6538</v>
      </c>
      <c r="R464" s="46" t="s">
        <v>412</v>
      </c>
      <c r="S464" s="46" t="s">
        <v>2193</v>
      </c>
      <c r="T464" s="144">
        <v>10.199999999999999</v>
      </c>
      <c r="U464" s="46" t="s">
        <v>2176</v>
      </c>
      <c r="V464" s="46" t="s">
        <v>6572</v>
      </c>
      <c r="W464" s="132" t="s">
        <v>57</v>
      </c>
      <c r="X464" s="144">
        <v>0.49</v>
      </c>
      <c r="Y464" s="144">
        <v>20</v>
      </c>
      <c r="Z464" s="144">
        <v>32.4</v>
      </c>
      <c r="AA464" s="47">
        <v>30</v>
      </c>
      <c r="AB464" s="46" t="s">
        <v>6573</v>
      </c>
      <c r="AC464" s="145">
        <v>1</v>
      </c>
      <c r="AD464" s="150"/>
    </row>
    <row r="465" spans="1:30" ht="28" x14ac:dyDescent="0.35">
      <c r="A465" s="149" t="s">
        <v>1218</v>
      </c>
      <c r="B465" s="46" t="s">
        <v>15</v>
      </c>
      <c r="C465" s="46" t="s">
        <v>334</v>
      </c>
      <c r="D465" s="48" t="s">
        <v>412</v>
      </c>
      <c r="E465" s="46" t="s">
        <v>1888</v>
      </c>
      <c r="F465" s="131" t="s">
        <v>1887</v>
      </c>
      <c r="G465" s="131" t="s">
        <v>1887</v>
      </c>
      <c r="H465" s="142">
        <v>1029</v>
      </c>
      <c r="I465" s="58">
        <v>7.0000000000000007E-2</v>
      </c>
      <c r="J465" s="143">
        <v>956.97</v>
      </c>
      <c r="K465" s="46" t="s">
        <v>2195</v>
      </c>
      <c r="L465" s="47">
        <v>3</v>
      </c>
      <c r="M465" s="46" t="s">
        <v>6538</v>
      </c>
      <c r="N465" s="47" t="s">
        <v>5477</v>
      </c>
      <c r="O465" s="46" t="s">
        <v>2195</v>
      </c>
      <c r="P465" s="47">
        <v>256</v>
      </c>
      <c r="Q465" s="46" t="s">
        <v>6538</v>
      </c>
      <c r="R465" s="46" t="s">
        <v>412</v>
      </c>
      <c r="S465" s="46" t="s">
        <v>2193</v>
      </c>
      <c r="T465" s="144">
        <v>10.199999999999999</v>
      </c>
      <c r="U465" s="46" t="s">
        <v>2176</v>
      </c>
      <c r="V465" s="46" t="s">
        <v>6572</v>
      </c>
      <c r="W465" s="132" t="s">
        <v>57</v>
      </c>
      <c r="X465" s="144">
        <v>0.49</v>
      </c>
      <c r="Y465" s="144">
        <v>20</v>
      </c>
      <c r="Z465" s="144">
        <v>32.4</v>
      </c>
      <c r="AA465" s="47">
        <v>30</v>
      </c>
      <c r="AB465" s="46" t="s">
        <v>6573</v>
      </c>
      <c r="AC465" s="145">
        <v>1</v>
      </c>
      <c r="AD465" s="150"/>
    </row>
    <row r="466" spans="1:30" ht="28" x14ac:dyDescent="0.35">
      <c r="A466" s="149" t="s">
        <v>1218</v>
      </c>
      <c r="B466" s="46" t="s">
        <v>15</v>
      </c>
      <c r="C466" s="46" t="s">
        <v>334</v>
      </c>
      <c r="D466" s="48" t="s">
        <v>412</v>
      </c>
      <c r="E466" s="46" t="s">
        <v>1890</v>
      </c>
      <c r="F466" s="131" t="s">
        <v>1889</v>
      </c>
      <c r="G466" s="131" t="s">
        <v>1889</v>
      </c>
      <c r="H466" s="142">
        <v>1029</v>
      </c>
      <c r="I466" s="58">
        <v>7.0000000000000007E-2</v>
      </c>
      <c r="J466" s="143">
        <v>956.97</v>
      </c>
      <c r="K466" s="46" t="s">
        <v>2195</v>
      </c>
      <c r="L466" s="47">
        <v>3</v>
      </c>
      <c r="M466" s="46" t="s">
        <v>6538</v>
      </c>
      <c r="N466" s="47" t="s">
        <v>5477</v>
      </c>
      <c r="O466" s="46" t="s">
        <v>2195</v>
      </c>
      <c r="P466" s="47">
        <v>256</v>
      </c>
      <c r="Q466" s="46" t="s">
        <v>6538</v>
      </c>
      <c r="R466" s="46" t="s">
        <v>412</v>
      </c>
      <c r="S466" s="46" t="s">
        <v>2193</v>
      </c>
      <c r="T466" s="144">
        <v>10.199999999999999</v>
      </c>
      <c r="U466" s="46" t="s">
        <v>2176</v>
      </c>
      <c r="V466" s="46" t="s">
        <v>6572</v>
      </c>
      <c r="W466" s="132" t="s">
        <v>57</v>
      </c>
      <c r="X466" s="144">
        <v>0.49</v>
      </c>
      <c r="Y466" s="144">
        <v>20</v>
      </c>
      <c r="Z466" s="144">
        <v>32.4</v>
      </c>
      <c r="AA466" s="47">
        <v>30</v>
      </c>
      <c r="AB466" s="46" t="s">
        <v>6573</v>
      </c>
      <c r="AC466" s="145">
        <v>1</v>
      </c>
      <c r="AD466" s="150"/>
    </row>
    <row r="467" spans="1:30" ht="28" x14ac:dyDescent="0.35">
      <c r="A467" s="149" t="s">
        <v>1218</v>
      </c>
      <c r="B467" s="46" t="s">
        <v>15</v>
      </c>
      <c r="C467" s="46" t="s">
        <v>334</v>
      </c>
      <c r="D467" s="48" t="s">
        <v>412</v>
      </c>
      <c r="E467" s="46" t="s">
        <v>6574</v>
      </c>
      <c r="F467" s="131" t="s">
        <v>5453</v>
      </c>
      <c r="G467" s="131" t="s">
        <v>5453</v>
      </c>
      <c r="H467" s="142">
        <v>749</v>
      </c>
      <c r="I467" s="58">
        <v>7.0000000000000007E-2</v>
      </c>
      <c r="J467" s="143">
        <v>696.57</v>
      </c>
      <c r="K467" s="46" t="s">
        <v>6575</v>
      </c>
      <c r="L467" s="47">
        <v>4</v>
      </c>
      <c r="M467" s="46" t="s">
        <v>6538</v>
      </c>
      <c r="N467" s="47" t="s">
        <v>5477</v>
      </c>
      <c r="O467" s="46" t="s">
        <v>6575</v>
      </c>
      <c r="P467" s="47">
        <v>64</v>
      </c>
      <c r="Q467" s="46" t="s">
        <v>6538</v>
      </c>
      <c r="R467" s="46" t="s">
        <v>412</v>
      </c>
      <c r="S467" s="46" t="s">
        <v>2193</v>
      </c>
      <c r="T467" s="144">
        <v>10.9</v>
      </c>
      <c r="U467" s="46" t="s">
        <v>2176</v>
      </c>
      <c r="V467" s="46" t="s">
        <v>6576</v>
      </c>
      <c r="W467" s="132" t="s">
        <v>57</v>
      </c>
      <c r="X467" s="144">
        <v>5</v>
      </c>
      <c r="Y467" s="144">
        <v>20</v>
      </c>
      <c r="Z467" s="144">
        <v>28.6</v>
      </c>
      <c r="AA467" s="47">
        <v>20</v>
      </c>
      <c r="AB467" s="46" t="s">
        <v>2178</v>
      </c>
      <c r="AC467" s="145">
        <v>1</v>
      </c>
      <c r="AD467" s="150"/>
    </row>
    <row r="468" spans="1:30" ht="28" x14ac:dyDescent="0.35">
      <c r="A468" s="149" t="s">
        <v>1218</v>
      </c>
      <c r="B468" s="46" t="s">
        <v>15</v>
      </c>
      <c r="C468" s="46" t="s">
        <v>334</v>
      </c>
      <c r="D468" s="48" t="s">
        <v>412</v>
      </c>
      <c r="E468" s="46" t="s">
        <v>6577</v>
      </c>
      <c r="F468" s="131" t="s">
        <v>6122</v>
      </c>
      <c r="G468" s="131" t="s">
        <v>6122</v>
      </c>
      <c r="H468" s="142">
        <v>749</v>
      </c>
      <c r="I468" s="58">
        <v>7.0000000000000007E-2</v>
      </c>
      <c r="J468" s="143">
        <v>696.57</v>
      </c>
      <c r="K468" s="46" t="s">
        <v>6575</v>
      </c>
      <c r="L468" s="47">
        <v>4</v>
      </c>
      <c r="M468" s="46" t="s">
        <v>6538</v>
      </c>
      <c r="N468" s="47" t="s">
        <v>5477</v>
      </c>
      <c r="O468" s="46" t="s">
        <v>6575</v>
      </c>
      <c r="P468" s="47">
        <v>64</v>
      </c>
      <c r="Q468" s="46" t="s">
        <v>6538</v>
      </c>
      <c r="R468" s="46" t="s">
        <v>412</v>
      </c>
      <c r="S468" s="46" t="s">
        <v>2193</v>
      </c>
      <c r="T468" s="144">
        <v>10.9</v>
      </c>
      <c r="U468" s="46" t="s">
        <v>2176</v>
      </c>
      <c r="V468" s="46" t="s">
        <v>6576</v>
      </c>
      <c r="W468" s="132" t="s">
        <v>57</v>
      </c>
      <c r="X468" s="144">
        <v>5</v>
      </c>
      <c r="Y468" s="144">
        <v>20</v>
      </c>
      <c r="Z468" s="144">
        <v>28.6</v>
      </c>
      <c r="AA468" s="47">
        <v>20</v>
      </c>
      <c r="AB468" s="46" t="s">
        <v>2178</v>
      </c>
      <c r="AC468" s="145">
        <v>1</v>
      </c>
      <c r="AD468" s="150"/>
    </row>
    <row r="469" spans="1:30" ht="28" x14ac:dyDescent="0.35">
      <c r="A469" s="149" t="s">
        <v>1218</v>
      </c>
      <c r="B469" s="46" t="s">
        <v>15</v>
      </c>
      <c r="C469" s="46" t="s">
        <v>334</v>
      </c>
      <c r="D469" s="48" t="s">
        <v>412</v>
      </c>
      <c r="E469" s="46" t="s">
        <v>6578</v>
      </c>
      <c r="F469" s="131" t="s">
        <v>6124</v>
      </c>
      <c r="G469" s="131" t="s">
        <v>6124</v>
      </c>
      <c r="H469" s="142">
        <v>749</v>
      </c>
      <c r="I469" s="58">
        <v>7.0000000000000007E-2</v>
      </c>
      <c r="J469" s="143">
        <v>696.57</v>
      </c>
      <c r="K469" s="46" t="s">
        <v>6575</v>
      </c>
      <c r="L469" s="47">
        <v>4</v>
      </c>
      <c r="M469" s="46" t="s">
        <v>6538</v>
      </c>
      <c r="N469" s="47" t="s">
        <v>5477</v>
      </c>
      <c r="O469" s="46" t="s">
        <v>6575</v>
      </c>
      <c r="P469" s="47">
        <v>64</v>
      </c>
      <c r="Q469" s="46" t="s">
        <v>6538</v>
      </c>
      <c r="R469" s="46" t="s">
        <v>412</v>
      </c>
      <c r="S469" s="46" t="s">
        <v>2193</v>
      </c>
      <c r="T469" s="144">
        <v>10.9</v>
      </c>
      <c r="U469" s="46" t="s">
        <v>2176</v>
      </c>
      <c r="V469" s="46" t="s">
        <v>6576</v>
      </c>
      <c r="W469" s="132" t="s">
        <v>57</v>
      </c>
      <c r="X469" s="144">
        <v>5</v>
      </c>
      <c r="Y469" s="144">
        <v>20</v>
      </c>
      <c r="Z469" s="144">
        <v>28.6</v>
      </c>
      <c r="AA469" s="47">
        <v>20</v>
      </c>
      <c r="AB469" s="46" t="s">
        <v>2178</v>
      </c>
      <c r="AC469" s="145">
        <v>1</v>
      </c>
      <c r="AD469" s="150"/>
    </row>
    <row r="470" spans="1:30" ht="28" x14ac:dyDescent="0.35">
      <c r="A470" s="149" t="s">
        <v>1218</v>
      </c>
      <c r="B470" s="46" t="s">
        <v>15</v>
      </c>
      <c r="C470" s="46" t="s">
        <v>334</v>
      </c>
      <c r="D470" s="48" t="s">
        <v>412</v>
      </c>
      <c r="E470" s="46" t="s">
        <v>6579</v>
      </c>
      <c r="F470" s="131" t="s">
        <v>6126</v>
      </c>
      <c r="G470" s="131" t="s">
        <v>6126</v>
      </c>
      <c r="H470" s="142">
        <v>749</v>
      </c>
      <c r="I470" s="58">
        <v>7.0000000000000007E-2</v>
      </c>
      <c r="J470" s="143">
        <v>696.57</v>
      </c>
      <c r="K470" s="46" t="s">
        <v>6575</v>
      </c>
      <c r="L470" s="47">
        <v>4</v>
      </c>
      <c r="M470" s="46" t="s">
        <v>6538</v>
      </c>
      <c r="N470" s="47" t="s">
        <v>5477</v>
      </c>
      <c r="O470" s="46" t="s">
        <v>6575</v>
      </c>
      <c r="P470" s="47">
        <v>64</v>
      </c>
      <c r="Q470" s="46" t="s">
        <v>6538</v>
      </c>
      <c r="R470" s="46" t="s">
        <v>412</v>
      </c>
      <c r="S470" s="46" t="s">
        <v>2193</v>
      </c>
      <c r="T470" s="144">
        <v>10.9</v>
      </c>
      <c r="U470" s="46" t="s">
        <v>2176</v>
      </c>
      <c r="V470" s="46" t="s">
        <v>6576</v>
      </c>
      <c r="W470" s="132" t="s">
        <v>57</v>
      </c>
      <c r="X470" s="144">
        <v>5</v>
      </c>
      <c r="Y470" s="144">
        <v>20</v>
      </c>
      <c r="Z470" s="144">
        <v>28.6</v>
      </c>
      <c r="AA470" s="47">
        <v>20</v>
      </c>
      <c r="AB470" s="46" t="s">
        <v>2178</v>
      </c>
      <c r="AC470" s="145">
        <v>1</v>
      </c>
      <c r="AD470" s="150"/>
    </row>
    <row r="471" spans="1:30" ht="28" x14ac:dyDescent="0.35">
      <c r="A471" s="149" t="s">
        <v>1218</v>
      </c>
      <c r="B471" s="46" t="s">
        <v>15</v>
      </c>
      <c r="C471" s="46" t="s">
        <v>334</v>
      </c>
      <c r="D471" s="48" t="s">
        <v>412</v>
      </c>
      <c r="E471" s="46" t="s">
        <v>6580</v>
      </c>
      <c r="F471" s="131" t="s">
        <v>6128</v>
      </c>
      <c r="G471" s="131" t="s">
        <v>6128</v>
      </c>
      <c r="H471" s="142">
        <v>999</v>
      </c>
      <c r="I471" s="58">
        <v>7.0000000000000007E-2</v>
      </c>
      <c r="J471" s="143">
        <v>929.07</v>
      </c>
      <c r="K471" s="46" t="s">
        <v>6575</v>
      </c>
      <c r="L471" s="47">
        <v>4</v>
      </c>
      <c r="M471" s="46" t="s">
        <v>6538</v>
      </c>
      <c r="N471" s="47" t="s">
        <v>5477</v>
      </c>
      <c r="O471" s="46" t="s">
        <v>6575</v>
      </c>
      <c r="P471" s="47">
        <v>256</v>
      </c>
      <c r="Q471" s="46" t="s">
        <v>6538</v>
      </c>
      <c r="R471" s="46" t="s">
        <v>412</v>
      </c>
      <c r="S471" s="46" t="s">
        <v>2193</v>
      </c>
      <c r="T471" s="144">
        <v>10.9</v>
      </c>
      <c r="U471" s="46" t="s">
        <v>2176</v>
      </c>
      <c r="V471" s="46" t="s">
        <v>6576</v>
      </c>
      <c r="W471" s="132" t="s">
        <v>57</v>
      </c>
      <c r="X471" s="144">
        <v>5</v>
      </c>
      <c r="Y471" s="144">
        <v>20</v>
      </c>
      <c r="Z471" s="144">
        <v>28.6</v>
      </c>
      <c r="AA471" s="47">
        <v>20</v>
      </c>
      <c r="AB471" s="46" t="s">
        <v>6573</v>
      </c>
      <c r="AC471" s="145">
        <v>1</v>
      </c>
      <c r="AD471" s="150"/>
    </row>
    <row r="472" spans="1:30" ht="28" x14ac:dyDescent="0.35">
      <c r="A472" s="149" t="s">
        <v>1218</v>
      </c>
      <c r="B472" s="46" t="s">
        <v>15</v>
      </c>
      <c r="C472" s="46" t="s">
        <v>334</v>
      </c>
      <c r="D472" s="48" t="s">
        <v>412</v>
      </c>
      <c r="E472" s="46" t="s">
        <v>6581</v>
      </c>
      <c r="F472" s="131" t="s">
        <v>6130</v>
      </c>
      <c r="G472" s="131" t="s">
        <v>6130</v>
      </c>
      <c r="H472" s="142">
        <v>999</v>
      </c>
      <c r="I472" s="58">
        <v>7.0000000000000007E-2</v>
      </c>
      <c r="J472" s="143">
        <v>929.07</v>
      </c>
      <c r="K472" s="46" t="s">
        <v>6575</v>
      </c>
      <c r="L472" s="47">
        <v>4</v>
      </c>
      <c r="M472" s="46" t="s">
        <v>6538</v>
      </c>
      <c r="N472" s="47" t="s">
        <v>5477</v>
      </c>
      <c r="O472" s="46" t="s">
        <v>6575</v>
      </c>
      <c r="P472" s="47">
        <v>256</v>
      </c>
      <c r="Q472" s="46" t="s">
        <v>6538</v>
      </c>
      <c r="R472" s="46" t="s">
        <v>412</v>
      </c>
      <c r="S472" s="46" t="s">
        <v>2193</v>
      </c>
      <c r="T472" s="144">
        <v>10.9</v>
      </c>
      <c r="U472" s="46" t="s">
        <v>2176</v>
      </c>
      <c r="V472" s="46" t="s">
        <v>6576</v>
      </c>
      <c r="W472" s="132" t="s">
        <v>57</v>
      </c>
      <c r="X472" s="144">
        <v>5</v>
      </c>
      <c r="Y472" s="144">
        <v>20</v>
      </c>
      <c r="Z472" s="144">
        <v>28.6</v>
      </c>
      <c r="AA472" s="47">
        <v>20</v>
      </c>
      <c r="AB472" s="46" t="s">
        <v>6573</v>
      </c>
      <c r="AC472" s="145">
        <v>1</v>
      </c>
      <c r="AD472" s="150"/>
    </row>
    <row r="473" spans="1:30" ht="28" x14ac:dyDescent="0.35">
      <c r="A473" s="149" t="s">
        <v>1218</v>
      </c>
      <c r="B473" s="46" t="s">
        <v>15</v>
      </c>
      <c r="C473" s="46" t="s">
        <v>334</v>
      </c>
      <c r="D473" s="48" t="s">
        <v>412</v>
      </c>
      <c r="E473" s="46" t="s">
        <v>6582</v>
      </c>
      <c r="F473" s="131" t="s">
        <v>6132</v>
      </c>
      <c r="G473" s="131" t="s">
        <v>6132</v>
      </c>
      <c r="H473" s="142">
        <v>999</v>
      </c>
      <c r="I473" s="58">
        <v>7.0000000000000007E-2</v>
      </c>
      <c r="J473" s="143">
        <v>929.07</v>
      </c>
      <c r="K473" s="46" t="s">
        <v>6575</v>
      </c>
      <c r="L473" s="47">
        <v>4</v>
      </c>
      <c r="M473" s="46" t="s">
        <v>6538</v>
      </c>
      <c r="N473" s="47" t="s">
        <v>5477</v>
      </c>
      <c r="O473" s="46" t="s">
        <v>6575</v>
      </c>
      <c r="P473" s="47">
        <v>256</v>
      </c>
      <c r="Q473" s="46" t="s">
        <v>6538</v>
      </c>
      <c r="R473" s="46" t="s">
        <v>412</v>
      </c>
      <c r="S473" s="46" t="s">
        <v>2193</v>
      </c>
      <c r="T473" s="144">
        <v>10.9</v>
      </c>
      <c r="U473" s="46" t="s">
        <v>2176</v>
      </c>
      <c r="V473" s="46" t="s">
        <v>6576</v>
      </c>
      <c r="W473" s="132" t="s">
        <v>57</v>
      </c>
      <c r="X473" s="144">
        <v>5</v>
      </c>
      <c r="Y473" s="144">
        <v>20</v>
      </c>
      <c r="Z473" s="144">
        <v>28.6</v>
      </c>
      <c r="AA473" s="47">
        <v>20</v>
      </c>
      <c r="AB473" s="46" t="s">
        <v>6573</v>
      </c>
      <c r="AC473" s="145">
        <v>1</v>
      </c>
      <c r="AD473" s="150"/>
    </row>
    <row r="474" spans="1:30" ht="28" x14ac:dyDescent="0.35">
      <c r="A474" s="149" t="s">
        <v>1218</v>
      </c>
      <c r="B474" s="46" t="s">
        <v>15</v>
      </c>
      <c r="C474" s="46" t="s">
        <v>334</v>
      </c>
      <c r="D474" s="48" t="s">
        <v>412</v>
      </c>
      <c r="E474" s="46" t="s">
        <v>6583</v>
      </c>
      <c r="F474" s="131" t="s">
        <v>6134</v>
      </c>
      <c r="G474" s="131" t="s">
        <v>6134</v>
      </c>
      <c r="H474" s="142">
        <v>999</v>
      </c>
      <c r="I474" s="58">
        <v>7.0000000000000007E-2</v>
      </c>
      <c r="J474" s="143">
        <v>929.07</v>
      </c>
      <c r="K474" s="46" t="s">
        <v>6575</v>
      </c>
      <c r="L474" s="47">
        <v>4</v>
      </c>
      <c r="M474" s="46" t="s">
        <v>6538</v>
      </c>
      <c r="N474" s="47" t="s">
        <v>5477</v>
      </c>
      <c r="O474" s="46" t="s">
        <v>6575</v>
      </c>
      <c r="P474" s="47">
        <v>256</v>
      </c>
      <c r="Q474" s="46" t="s">
        <v>6538</v>
      </c>
      <c r="R474" s="46" t="s">
        <v>412</v>
      </c>
      <c r="S474" s="46" t="s">
        <v>2193</v>
      </c>
      <c r="T474" s="144">
        <v>10.9</v>
      </c>
      <c r="U474" s="46" t="s">
        <v>2176</v>
      </c>
      <c r="V474" s="46" t="s">
        <v>6576</v>
      </c>
      <c r="W474" s="132" t="s">
        <v>57</v>
      </c>
      <c r="X474" s="144">
        <v>5</v>
      </c>
      <c r="Y474" s="144">
        <v>20</v>
      </c>
      <c r="Z474" s="144">
        <v>28.6</v>
      </c>
      <c r="AA474" s="47">
        <v>20</v>
      </c>
      <c r="AB474" s="46" t="s">
        <v>6573</v>
      </c>
      <c r="AC474" s="145">
        <v>1</v>
      </c>
      <c r="AD474" s="150"/>
    </row>
    <row r="475" spans="1:30" ht="28" x14ac:dyDescent="0.35">
      <c r="A475" s="149" t="s">
        <v>1218</v>
      </c>
      <c r="B475" s="46" t="s">
        <v>15</v>
      </c>
      <c r="C475" s="46" t="s">
        <v>334</v>
      </c>
      <c r="D475" s="48" t="s">
        <v>412</v>
      </c>
      <c r="E475" s="46" t="s">
        <v>6584</v>
      </c>
      <c r="F475" s="131" t="s">
        <v>6136</v>
      </c>
      <c r="G475" s="131" t="s">
        <v>6136</v>
      </c>
      <c r="H475" s="142">
        <v>999</v>
      </c>
      <c r="I475" s="58">
        <v>7.0000000000000007E-2</v>
      </c>
      <c r="J475" s="143">
        <v>929.07</v>
      </c>
      <c r="K475" s="46" t="s">
        <v>6575</v>
      </c>
      <c r="L475" s="47">
        <v>4</v>
      </c>
      <c r="M475" s="46" t="s">
        <v>6538</v>
      </c>
      <c r="N475" s="47" t="s">
        <v>5477</v>
      </c>
      <c r="O475" s="46" t="s">
        <v>6575</v>
      </c>
      <c r="P475" s="47">
        <v>64</v>
      </c>
      <c r="Q475" s="46" t="s">
        <v>6538</v>
      </c>
      <c r="R475" s="46" t="s">
        <v>412</v>
      </c>
      <c r="S475" s="46" t="s">
        <v>2193</v>
      </c>
      <c r="T475" s="144">
        <v>10.9</v>
      </c>
      <c r="U475" s="46" t="s">
        <v>2176</v>
      </c>
      <c r="V475" s="46" t="s">
        <v>6576</v>
      </c>
      <c r="W475" s="132" t="s">
        <v>57</v>
      </c>
      <c r="X475" s="144">
        <v>5</v>
      </c>
      <c r="Y475" s="144">
        <v>20</v>
      </c>
      <c r="Z475" s="144">
        <v>28.6</v>
      </c>
      <c r="AA475" s="47">
        <v>20</v>
      </c>
      <c r="AB475" s="46" t="s">
        <v>2178</v>
      </c>
      <c r="AC475" s="145">
        <v>1</v>
      </c>
      <c r="AD475" s="150"/>
    </row>
    <row r="476" spans="1:30" ht="28" x14ac:dyDescent="0.35">
      <c r="A476" s="149" t="s">
        <v>1218</v>
      </c>
      <c r="B476" s="46" t="s">
        <v>15</v>
      </c>
      <c r="C476" s="46" t="s">
        <v>334</v>
      </c>
      <c r="D476" s="48" t="s">
        <v>412</v>
      </c>
      <c r="E476" s="46" t="s">
        <v>6585</v>
      </c>
      <c r="F476" s="131" t="s">
        <v>6139</v>
      </c>
      <c r="G476" s="131" t="s">
        <v>6139</v>
      </c>
      <c r="H476" s="142">
        <v>999</v>
      </c>
      <c r="I476" s="58">
        <v>7.0000000000000007E-2</v>
      </c>
      <c r="J476" s="143">
        <v>929.07</v>
      </c>
      <c r="K476" s="46" t="s">
        <v>6575</v>
      </c>
      <c r="L476" s="47">
        <v>4</v>
      </c>
      <c r="M476" s="46" t="s">
        <v>6538</v>
      </c>
      <c r="N476" s="47" t="s">
        <v>5477</v>
      </c>
      <c r="O476" s="46" t="s">
        <v>6575</v>
      </c>
      <c r="P476" s="47">
        <v>64</v>
      </c>
      <c r="Q476" s="46" t="s">
        <v>6538</v>
      </c>
      <c r="R476" s="46" t="s">
        <v>412</v>
      </c>
      <c r="S476" s="46" t="s">
        <v>2193</v>
      </c>
      <c r="T476" s="144">
        <v>10.9</v>
      </c>
      <c r="U476" s="46" t="s">
        <v>2176</v>
      </c>
      <c r="V476" s="46" t="s">
        <v>6576</v>
      </c>
      <c r="W476" s="132" t="s">
        <v>57</v>
      </c>
      <c r="X476" s="144">
        <v>5</v>
      </c>
      <c r="Y476" s="144">
        <v>20</v>
      </c>
      <c r="Z476" s="144">
        <v>28.6</v>
      </c>
      <c r="AA476" s="47">
        <v>20</v>
      </c>
      <c r="AB476" s="46" t="s">
        <v>2178</v>
      </c>
      <c r="AC476" s="145">
        <v>1</v>
      </c>
      <c r="AD476" s="150"/>
    </row>
    <row r="477" spans="1:30" ht="28" x14ac:dyDescent="0.35">
      <c r="A477" s="149" t="s">
        <v>1218</v>
      </c>
      <c r="B477" s="46" t="s">
        <v>15</v>
      </c>
      <c r="C477" s="46" t="s">
        <v>334</v>
      </c>
      <c r="D477" s="48" t="s">
        <v>412</v>
      </c>
      <c r="E477" s="46" t="s">
        <v>6586</v>
      </c>
      <c r="F477" s="131" t="s">
        <v>6141</v>
      </c>
      <c r="G477" s="131" t="s">
        <v>6141</v>
      </c>
      <c r="H477" s="142">
        <v>999</v>
      </c>
      <c r="I477" s="58">
        <v>7.0000000000000007E-2</v>
      </c>
      <c r="J477" s="143">
        <v>929.07</v>
      </c>
      <c r="K477" s="46" t="s">
        <v>6575</v>
      </c>
      <c r="L477" s="47">
        <v>4</v>
      </c>
      <c r="M477" s="46" t="s">
        <v>6538</v>
      </c>
      <c r="N477" s="47" t="s">
        <v>5477</v>
      </c>
      <c r="O477" s="46" t="s">
        <v>6575</v>
      </c>
      <c r="P477" s="47">
        <v>64</v>
      </c>
      <c r="Q477" s="46" t="s">
        <v>6538</v>
      </c>
      <c r="R477" s="46" t="s">
        <v>412</v>
      </c>
      <c r="S477" s="46" t="s">
        <v>2193</v>
      </c>
      <c r="T477" s="144">
        <v>10.9</v>
      </c>
      <c r="U477" s="46" t="s">
        <v>2176</v>
      </c>
      <c r="V477" s="46" t="s">
        <v>6576</v>
      </c>
      <c r="W477" s="132" t="s">
        <v>57</v>
      </c>
      <c r="X477" s="144">
        <v>5</v>
      </c>
      <c r="Y477" s="144">
        <v>20</v>
      </c>
      <c r="Z477" s="144">
        <v>28.6</v>
      </c>
      <c r="AA477" s="47">
        <v>20</v>
      </c>
      <c r="AB477" s="46" t="s">
        <v>2178</v>
      </c>
      <c r="AC477" s="145">
        <v>1</v>
      </c>
      <c r="AD477" s="150"/>
    </row>
    <row r="478" spans="1:30" ht="28" x14ac:dyDescent="0.35">
      <c r="A478" s="149" t="s">
        <v>1218</v>
      </c>
      <c r="B478" s="46" t="s">
        <v>15</v>
      </c>
      <c r="C478" s="46" t="s">
        <v>334</v>
      </c>
      <c r="D478" s="48" t="s">
        <v>412</v>
      </c>
      <c r="E478" s="46" t="s">
        <v>6587</v>
      </c>
      <c r="F478" s="131" t="s">
        <v>6143</v>
      </c>
      <c r="G478" s="131" t="s">
        <v>6143</v>
      </c>
      <c r="H478" s="142">
        <v>999</v>
      </c>
      <c r="I478" s="58">
        <v>7.0000000000000007E-2</v>
      </c>
      <c r="J478" s="143">
        <v>929.07</v>
      </c>
      <c r="K478" s="46" t="s">
        <v>6575</v>
      </c>
      <c r="L478" s="47">
        <v>4</v>
      </c>
      <c r="M478" s="46" t="s">
        <v>6538</v>
      </c>
      <c r="N478" s="47" t="s">
        <v>5477</v>
      </c>
      <c r="O478" s="46" t="s">
        <v>6575</v>
      </c>
      <c r="P478" s="47">
        <v>64</v>
      </c>
      <c r="Q478" s="46" t="s">
        <v>6538</v>
      </c>
      <c r="R478" s="46" t="s">
        <v>412</v>
      </c>
      <c r="S478" s="46" t="s">
        <v>2193</v>
      </c>
      <c r="T478" s="144">
        <v>10.9</v>
      </c>
      <c r="U478" s="46" t="s">
        <v>2176</v>
      </c>
      <c r="V478" s="46" t="s">
        <v>6576</v>
      </c>
      <c r="W478" s="132" t="s">
        <v>57</v>
      </c>
      <c r="X478" s="144">
        <v>5</v>
      </c>
      <c r="Y478" s="144">
        <v>20</v>
      </c>
      <c r="Z478" s="144">
        <v>28.6</v>
      </c>
      <c r="AA478" s="47">
        <v>20</v>
      </c>
      <c r="AB478" s="46" t="s">
        <v>2178</v>
      </c>
      <c r="AC478" s="145">
        <v>1</v>
      </c>
      <c r="AD478" s="150"/>
    </row>
    <row r="479" spans="1:30" ht="28" x14ac:dyDescent="0.35">
      <c r="A479" s="149" t="s">
        <v>1218</v>
      </c>
      <c r="B479" s="46" t="s">
        <v>15</v>
      </c>
      <c r="C479" s="46" t="s">
        <v>334</v>
      </c>
      <c r="D479" s="48" t="s">
        <v>412</v>
      </c>
      <c r="E479" s="46" t="s">
        <v>6588</v>
      </c>
      <c r="F479" s="131" t="s">
        <v>6145</v>
      </c>
      <c r="G479" s="131" t="s">
        <v>6145</v>
      </c>
      <c r="H479" s="142">
        <v>1249</v>
      </c>
      <c r="I479" s="58">
        <v>7.0000000000000007E-2</v>
      </c>
      <c r="J479" s="143">
        <v>1161.57</v>
      </c>
      <c r="K479" s="46" t="s">
        <v>6575</v>
      </c>
      <c r="L479" s="47">
        <v>4</v>
      </c>
      <c r="M479" s="46" t="s">
        <v>6538</v>
      </c>
      <c r="N479" s="47" t="s">
        <v>5477</v>
      </c>
      <c r="O479" s="46" t="s">
        <v>6575</v>
      </c>
      <c r="P479" s="47">
        <v>256</v>
      </c>
      <c r="Q479" s="46" t="s">
        <v>6538</v>
      </c>
      <c r="R479" s="46" t="s">
        <v>412</v>
      </c>
      <c r="S479" s="46" t="s">
        <v>2193</v>
      </c>
      <c r="T479" s="144">
        <v>10.9</v>
      </c>
      <c r="U479" s="46" t="s">
        <v>2176</v>
      </c>
      <c r="V479" s="46" t="s">
        <v>6576</v>
      </c>
      <c r="W479" s="132" t="s">
        <v>57</v>
      </c>
      <c r="X479" s="144">
        <v>5</v>
      </c>
      <c r="Y479" s="144">
        <v>20</v>
      </c>
      <c r="Z479" s="144">
        <v>28.6</v>
      </c>
      <c r="AA479" s="47">
        <v>20</v>
      </c>
      <c r="AB479" s="46" t="s">
        <v>6573</v>
      </c>
      <c r="AC479" s="145">
        <v>1</v>
      </c>
      <c r="AD479" s="150"/>
    </row>
    <row r="480" spans="1:30" ht="28" x14ac:dyDescent="0.35">
      <c r="A480" s="149" t="s">
        <v>1218</v>
      </c>
      <c r="B480" s="46" t="s">
        <v>15</v>
      </c>
      <c r="C480" s="46" t="s">
        <v>334</v>
      </c>
      <c r="D480" s="48" t="s">
        <v>412</v>
      </c>
      <c r="E480" s="46" t="s">
        <v>6589</v>
      </c>
      <c r="F480" s="131" t="s">
        <v>6147</v>
      </c>
      <c r="G480" s="131" t="s">
        <v>6147</v>
      </c>
      <c r="H480" s="142">
        <v>1249</v>
      </c>
      <c r="I480" s="58">
        <v>7.0000000000000007E-2</v>
      </c>
      <c r="J480" s="143">
        <v>1161.57</v>
      </c>
      <c r="K480" s="46" t="s">
        <v>6575</v>
      </c>
      <c r="L480" s="47">
        <v>4</v>
      </c>
      <c r="M480" s="46" t="s">
        <v>6538</v>
      </c>
      <c r="N480" s="47" t="s">
        <v>5477</v>
      </c>
      <c r="O480" s="46" t="s">
        <v>6575</v>
      </c>
      <c r="P480" s="47">
        <v>256</v>
      </c>
      <c r="Q480" s="46" t="s">
        <v>6538</v>
      </c>
      <c r="R480" s="46" t="s">
        <v>412</v>
      </c>
      <c r="S480" s="46" t="s">
        <v>2193</v>
      </c>
      <c r="T480" s="144">
        <v>10.9</v>
      </c>
      <c r="U480" s="46" t="s">
        <v>2176</v>
      </c>
      <c r="V480" s="46" t="s">
        <v>6576</v>
      </c>
      <c r="W480" s="132" t="s">
        <v>57</v>
      </c>
      <c r="X480" s="144">
        <v>5</v>
      </c>
      <c r="Y480" s="144">
        <v>20</v>
      </c>
      <c r="Z480" s="144">
        <v>28.6</v>
      </c>
      <c r="AA480" s="47">
        <v>20</v>
      </c>
      <c r="AB480" s="46" t="s">
        <v>6573</v>
      </c>
      <c r="AC480" s="145">
        <v>1</v>
      </c>
      <c r="AD480" s="150"/>
    </row>
    <row r="481" spans="1:30" ht="28" x14ac:dyDescent="0.35">
      <c r="A481" s="149" t="s">
        <v>1218</v>
      </c>
      <c r="B481" s="46" t="s">
        <v>15</v>
      </c>
      <c r="C481" s="46" t="s">
        <v>334</v>
      </c>
      <c r="D481" s="48" t="s">
        <v>412</v>
      </c>
      <c r="E481" s="46" t="s">
        <v>6590</v>
      </c>
      <c r="F481" s="131" t="s">
        <v>6149</v>
      </c>
      <c r="G481" s="131" t="s">
        <v>6149</v>
      </c>
      <c r="H481" s="142">
        <v>1249</v>
      </c>
      <c r="I481" s="58">
        <v>7.0000000000000007E-2</v>
      </c>
      <c r="J481" s="143">
        <v>1161.57</v>
      </c>
      <c r="K481" s="46" t="s">
        <v>6575</v>
      </c>
      <c r="L481" s="47">
        <v>4</v>
      </c>
      <c r="M481" s="46" t="s">
        <v>6538</v>
      </c>
      <c r="N481" s="47" t="s">
        <v>5477</v>
      </c>
      <c r="O481" s="46" t="s">
        <v>6575</v>
      </c>
      <c r="P481" s="47">
        <v>256</v>
      </c>
      <c r="Q481" s="46" t="s">
        <v>6538</v>
      </c>
      <c r="R481" s="46" t="s">
        <v>412</v>
      </c>
      <c r="S481" s="46" t="s">
        <v>2193</v>
      </c>
      <c r="T481" s="144">
        <v>10.9</v>
      </c>
      <c r="U481" s="46" t="s">
        <v>2176</v>
      </c>
      <c r="V481" s="46" t="s">
        <v>6576</v>
      </c>
      <c r="W481" s="132" t="s">
        <v>57</v>
      </c>
      <c r="X481" s="144">
        <v>5</v>
      </c>
      <c r="Y481" s="144">
        <v>20</v>
      </c>
      <c r="Z481" s="144">
        <v>28.6</v>
      </c>
      <c r="AA481" s="47">
        <v>20</v>
      </c>
      <c r="AB481" s="46" t="s">
        <v>6573</v>
      </c>
      <c r="AC481" s="145">
        <v>1</v>
      </c>
      <c r="AD481" s="150"/>
    </row>
    <row r="482" spans="1:30" ht="28" x14ac:dyDescent="0.35">
      <c r="A482" s="149" t="s">
        <v>1218</v>
      </c>
      <c r="B482" s="46" t="s">
        <v>15</v>
      </c>
      <c r="C482" s="46" t="s">
        <v>334</v>
      </c>
      <c r="D482" s="48" t="s">
        <v>412</v>
      </c>
      <c r="E482" s="46" t="s">
        <v>6591</v>
      </c>
      <c r="F482" s="131" t="s">
        <v>6151</v>
      </c>
      <c r="G482" s="131" t="s">
        <v>6151</v>
      </c>
      <c r="H482" s="142">
        <v>1249</v>
      </c>
      <c r="I482" s="58">
        <v>7.0000000000000007E-2</v>
      </c>
      <c r="J482" s="143">
        <v>1161.57</v>
      </c>
      <c r="K482" s="46" t="s">
        <v>6575</v>
      </c>
      <c r="L482" s="47">
        <v>4</v>
      </c>
      <c r="M482" s="46" t="s">
        <v>6538</v>
      </c>
      <c r="N482" s="47" t="s">
        <v>5477</v>
      </c>
      <c r="O482" s="46" t="s">
        <v>6575</v>
      </c>
      <c r="P482" s="47">
        <v>256</v>
      </c>
      <c r="Q482" s="46" t="s">
        <v>6538</v>
      </c>
      <c r="R482" s="46" t="s">
        <v>412</v>
      </c>
      <c r="S482" s="46" t="s">
        <v>2193</v>
      </c>
      <c r="T482" s="144">
        <v>10.9</v>
      </c>
      <c r="U482" s="46" t="s">
        <v>2176</v>
      </c>
      <c r="V482" s="46" t="s">
        <v>6576</v>
      </c>
      <c r="W482" s="132" t="s">
        <v>57</v>
      </c>
      <c r="X482" s="144">
        <v>5</v>
      </c>
      <c r="Y482" s="144">
        <v>20</v>
      </c>
      <c r="Z482" s="144">
        <v>28.6</v>
      </c>
      <c r="AA482" s="47">
        <v>20</v>
      </c>
      <c r="AB482" s="46" t="s">
        <v>6573</v>
      </c>
      <c r="AC482" s="145">
        <v>1</v>
      </c>
      <c r="AD482" s="150"/>
    </row>
    <row r="483" spans="1:30" ht="28" x14ac:dyDescent="0.35">
      <c r="A483" s="149" t="s">
        <v>1218</v>
      </c>
      <c r="B483" s="46" t="s">
        <v>15</v>
      </c>
      <c r="C483" s="46" t="s">
        <v>334</v>
      </c>
      <c r="D483" s="48" t="s">
        <v>412</v>
      </c>
      <c r="E483" s="46" t="s">
        <v>1893</v>
      </c>
      <c r="F483" s="131" t="s">
        <v>1891</v>
      </c>
      <c r="G483" s="131" t="s">
        <v>1891</v>
      </c>
      <c r="H483" s="142">
        <v>999</v>
      </c>
      <c r="I483" s="58">
        <v>7.0000000000000007E-2</v>
      </c>
      <c r="J483" s="143">
        <v>929.07</v>
      </c>
      <c r="K483" s="46" t="s">
        <v>2174</v>
      </c>
      <c r="L483" s="47">
        <v>8</v>
      </c>
      <c r="M483" s="46" t="s">
        <v>6538</v>
      </c>
      <c r="N483" s="47" t="s">
        <v>5477</v>
      </c>
      <c r="O483" s="46" t="s">
        <v>1892</v>
      </c>
      <c r="P483" s="47">
        <v>64</v>
      </c>
      <c r="Q483" s="46" t="s">
        <v>6538</v>
      </c>
      <c r="R483" s="46" t="s">
        <v>412</v>
      </c>
      <c r="S483" s="46" t="s">
        <v>2193</v>
      </c>
      <c r="T483" s="144">
        <v>10.9</v>
      </c>
      <c r="U483" s="46" t="s">
        <v>2176</v>
      </c>
      <c r="V483" s="46" t="s">
        <v>6592</v>
      </c>
      <c r="W483" s="132" t="s">
        <v>57</v>
      </c>
      <c r="X483" s="144">
        <v>0.46</v>
      </c>
      <c r="Y483" s="144">
        <v>20</v>
      </c>
      <c r="Z483" s="144">
        <v>28.6</v>
      </c>
      <c r="AA483" s="47">
        <v>29</v>
      </c>
      <c r="AB483" s="46" t="s">
        <v>2178</v>
      </c>
      <c r="AC483" s="145">
        <v>1</v>
      </c>
      <c r="AD483" s="150"/>
    </row>
    <row r="484" spans="1:30" ht="28" x14ac:dyDescent="0.35">
      <c r="A484" s="149" t="s">
        <v>1218</v>
      </c>
      <c r="B484" s="46" t="s">
        <v>15</v>
      </c>
      <c r="C484" s="46" t="s">
        <v>334</v>
      </c>
      <c r="D484" s="48" t="s">
        <v>412</v>
      </c>
      <c r="E484" s="46" t="s">
        <v>1895</v>
      </c>
      <c r="F484" s="131" t="s">
        <v>1894</v>
      </c>
      <c r="G484" s="131" t="s">
        <v>1894</v>
      </c>
      <c r="H484" s="142">
        <v>999</v>
      </c>
      <c r="I484" s="58">
        <v>7.0000000000000007E-2</v>
      </c>
      <c r="J484" s="143">
        <v>929.07</v>
      </c>
      <c r="K484" s="46" t="s">
        <v>2174</v>
      </c>
      <c r="L484" s="47">
        <v>8</v>
      </c>
      <c r="M484" s="46" t="s">
        <v>6538</v>
      </c>
      <c r="N484" s="47" t="s">
        <v>5477</v>
      </c>
      <c r="O484" s="46" t="s">
        <v>1892</v>
      </c>
      <c r="P484" s="47">
        <v>64</v>
      </c>
      <c r="Q484" s="46" t="s">
        <v>6538</v>
      </c>
      <c r="R484" s="46" t="s">
        <v>412</v>
      </c>
      <c r="S484" s="46" t="s">
        <v>2193</v>
      </c>
      <c r="T484" s="144">
        <v>10.9</v>
      </c>
      <c r="U484" s="46" t="s">
        <v>2176</v>
      </c>
      <c r="V484" s="46" t="s">
        <v>6592</v>
      </c>
      <c r="W484" s="132" t="s">
        <v>57</v>
      </c>
      <c r="X484" s="144">
        <v>0.46</v>
      </c>
      <c r="Y484" s="144">
        <v>20</v>
      </c>
      <c r="Z484" s="144">
        <v>28.6</v>
      </c>
      <c r="AA484" s="47">
        <v>29</v>
      </c>
      <c r="AB484" s="46" t="s">
        <v>2178</v>
      </c>
      <c r="AC484" s="145">
        <v>1</v>
      </c>
      <c r="AD484" s="150"/>
    </row>
    <row r="485" spans="1:30" ht="28" x14ac:dyDescent="0.35">
      <c r="A485" s="149" t="s">
        <v>1218</v>
      </c>
      <c r="B485" s="46" t="s">
        <v>15</v>
      </c>
      <c r="C485" s="46" t="s">
        <v>334</v>
      </c>
      <c r="D485" s="48" t="s">
        <v>412</v>
      </c>
      <c r="E485" s="46" t="s">
        <v>1897</v>
      </c>
      <c r="F485" s="131" t="s">
        <v>1896</v>
      </c>
      <c r="G485" s="131" t="s">
        <v>1896</v>
      </c>
      <c r="H485" s="142">
        <v>999</v>
      </c>
      <c r="I485" s="58">
        <v>7.0000000000000007E-2</v>
      </c>
      <c r="J485" s="143">
        <v>929.07</v>
      </c>
      <c r="K485" s="46" t="s">
        <v>2174</v>
      </c>
      <c r="L485" s="47">
        <v>8</v>
      </c>
      <c r="M485" s="46" t="s">
        <v>6538</v>
      </c>
      <c r="N485" s="47" t="s">
        <v>5477</v>
      </c>
      <c r="O485" s="46" t="s">
        <v>1892</v>
      </c>
      <c r="P485" s="47">
        <v>64</v>
      </c>
      <c r="Q485" s="46" t="s">
        <v>6538</v>
      </c>
      <c r="R485" s="46" t="s">
        <v>412</v>
      </c>
      <c r="S485" s="46" t="s">
        <v>2193</v>
      </c>
      <c r="T485" s="144">
        <v>10.9</v>
      </c>
      <c r="U485" s="46" t="s">
        <v>2176</v>
      </c>
      <c r="V485" s="46" t="s">
        <v>6592</v>
      </c>
      <c r="W485" s="132" t="s">
        <v>57</v>
      </c>
      <c r="X485" s="144">
        <v>0.46</v>
      </c>
      <c r="Y485" s="144">
        <v>20</v>
      </c>
      <c r="Z485" s="144">
        <v>28.6</v>
      </c>
      <c r="AA485" s="47">
        <v>29</v>
      </c>
      <c r="AB485" s="46" t="s">
        <v>2178</v>
      </c>
      <c r="AC485" s="145">
        <v>1</v>
      </c>
      <c r="AD485" s="150"/>
    </row>
    <row r="486" spans="1:30" ht="28" x14ac:dyDescent="0.35">
      <c r="A486" s="149" t="s">
        <v>1218</v>
      </c>
      <c r="B486" s="46" t="s">
        <v>15</v>
      </c>
      <c r="C486" s="46" t="s">
        <v>334</v>
      </c>
      <c r="D486" s="48" t="s">
        <v>412</v>
      </c>
      <c r="E486" s="46" t="s">
        <v>1899</v>
      </c>
      <c r="F486" s="131" t="s">
        <v>1898</v>
      </c>
      <c r="G486" s="131" t="s">
        <v>1898</v>
      </c>
      <c r="H486" s="142">
        <v>999</v>
      </c>
      <c r="I486" s="58">
        <v>7.0000000000000007E-2</v>
      </c>
      <c r="J486" s="143">
        <v>929.07</v>
      </c>
      <c r="K486" s="46" t="s">
        <v>2174</v>
      </c>
      <c r="L486" s="47">
        <v>8</v>
      </c>
      <c r="M486" s="46" t="s">
        <v>6538</v>
      </c>
      <c r="N486" s="47" t="s">
        <v>5477</v>
      </c>
      <c r="O486" s="46" t="s">
        <v>1892</v>
      </c>
      <c r="P486" s="47">
        <v>64</v>
      </c>
      <c r="Q486" s="46" t="s">
        <v>6538</v>
      </c>
      <c r="R486" s="46" t="s">
        <v>412</v>
      </c>
      <c r="S486" s="46" t="s">
        <v>2193</v>
      </c>
      <c r="T486" s="144">
        <v>10.9</v>
      </c>
      <c r="U486" s="46" t="s">
        <v>2176</v>
      </c>
      <c r="V486" s="46" t="s">
        <v>6592</v>
      </c>
      <c r="W486" s="132" t="s">
        <v>57</v>
      </c>
      <c r="X486" s="144">
        <v>0.46</v>
      </c>
      <c r="Y486" s="144">
        <v>20</v>
      </c>
      <c r="Z486" s="144">
        <v>28.6</v>
      </c>
      <c r="AA486" s="47">
        <v>29</v>
      </c>
      <c r="AB486" s="46" t="s">
        <v>2178</v>
      </c>
      <c r="AC486" s="145">
        <v>1</v>
      </c>
      <c r="AD486" s="150"/>
    </row>
    <row r="487" spans="1:30" ht="28" x14ac:dyDescent="0.35">
      <c r="A487" s="149" t="s">
        <v>1218</v>
      </c>
      <c r="B487" s="46" t="s">
        <v>15</v>
      </c>
      <c r="C487" s="46" t="s">
        <v>334</v>
      </c>
      <c r="D487" s="48" t="s">
        <v>412</v>
      </c>
      <c r="E487" s="46" t="s">
        <v>1901</v>
      </c>
      <c r="F487" s="131" t="s">
        <v>1900</v>
      </c>
      <c r="G487" s="131" t="s">
        <v>1900</v>
      </c>
      <c r="H487" s="142">
        <v>999</v>
      </c>
      <c r="I487" s="58">
        <v>7.0000000000000007E-2</v>
      </c>
      <c r="J487" s="143">
        <v>929.07</v>
      </c>
      <c r="K487" s="46" t="s">
        <v>2174</v>
      </c>
      <c r="L487" s="47">
        <v>8</v>
      </c>
      <c r="M487" s="46" t="s">
        <v>6538</v>
      </c>
      <c r="N487" s="47" t="s">
        <v>5477</v>
      </c>
      <c r="O487" s="46" t="s">
        <v>1892</v>
      </c>
      <c r="P487" s="47">
        <v>64</v>
      </c>
      <c r="Q487" s="46" t="s">
        <v>6538</v>
      </c>
      <c r="R487" s="46" t="s">
        <v>412</v>
      </c>
      <c r="S487" s="46" t="s">
        <v>2193</v>
      </c>
      <c r="T487" s="144">
        <v>10.9</v>
      </c>
      <c r="U487" s="46" t="s">
        <v>2176</v>
      </c>
      <c r="V487" s="46" t="s">
        <v>6592</v>
      </c>
      <c r="W487" s="132" t="s">
        <v>57</v>
      </c>
      <c r="X487" s="144">
        <v>0.46</v>
      </c>
      <c r="Y487" s="144">
        <v>20</v>
      </c>
      <c r="Z487" s="144">
        <v>28.6</v>
      </c>
      <c r="AA487" s="47">
        <v>29</v>
      </c>
      <c r="AB487" s="46" t="s">
        <v>2178</v>
      </c>
      <c r="AC487" s="145">
        <v>1</v>
      </c>
      <c r="AD487" s="150"/>
    </row>
    <row r="488" spans="1:30" ht="28" x14ac:dyDescent="0.35">
      <c r="A488" s="149" t="s">
        <v>1218</v>
      </c>
      <c r="B488" s="46" t="s">
        <v>15</v>
      </c>
      <c r="C488" s="46" t="s">
        <v>334</v>
      </c>
      <c r="D488" s="48" t="s">
        <v>412</v>
      </c>
      <c r="E488" s="46" t="s">
        <v>1903</v>
      </c>
      <c r="F488" s="131" t="s">
        <v>1902</v>
      </c>
      <c r="G488" s="131" t="s">
        <v>1902</v>
      </c>
      <c r="H488" s="142">
        <v>1249</v>
      </c>
      <c r="I488" s="58">
        <v>7.0000000000000007E-2</v>
      </c>
      <c r="J488" s="143">
        <v>1161.57</v>
      </c>
      <c r="K488" s="46" t="s">
        <v>2174</v>
      </c>
      <c r="L488" s="47">
        <v>8</v>
      </c>
      <c r="M488" s="46" t="s">
        <v>6538</v>
      </c>
      <c r="N488" s="47" t="s">
        <v>5477</v>
      </c>
      <c r="O488" s="46" t="s">
        <v>1892</v>
      </c>
      <c r="P488" s="47">
        <v>256</v>
      </c>
      <c r="Q488" s="46" t="s">
        <v>6538</v>
      </c>
      <c r="R488" s="46" t="s">
        <v>412</v>
      </c>
      <c r="S488" s="46" t="s">
        <v>2193</v>
      </c>
      <c r="T488" s="144">
        <v>10.9</v>
      </c>
      <c r="U488" s="46" t="s">
        <v>2176</v>
      </c>
      <c r="V488" s="46" t="s">
        <v>6592</v>
      </c>
      <c r="W488" s="132" t="s">
        <v>57</v>
      </c>
      <c r="X488" s="144">
        <v>0.46</v>
      </c>
      <c r="Y488" s="144">
        <v>20</v>
      </c>
      <c r="Z488" s="144">
        <v>28.6</v>
      </c>
      <c r="AA488" s="47">
        <v>29</v>
      </c>
      <c r="AB488" s="46" t="s">
        <v>6573</v>
      </c>
      <c r="AC488" s="145">
        <v>1</v>
      </c>
      <c r="AD488" s="150"/>
    </row>
    <row r="489" spans="1:30" ht="28" x14ac:dyDescent="0.35">
      <c r="A489" s="149" t="s">
        <v>1218</v>
      </c>
      <c r="B489" s="46" t="s">
        <v>15</v>
      </c>
      <c r="C489" s="46" t="s">
        <v>334</v>
      </c>
      <c r="D489" s="48" t="s">
        <v>412</v>
      </c>
      <c r="E489" s="46" t="s">
        <v>1905</v>
      </c>
      <c r="F489" s="131" t="s">
        <v>1904</v>
      </c>
      <c r="G489" s="131" t="s">
        <v>1904</v>
      </c>
      <c r="H489" s="142">
        <v>1249</v>
      </c>
      <c r="I489" s="58">
        <v>7.0000000000000007E-2</v>
      </c>
      <c r="J489" s="143">
        <v>1161.57</v>
      </c>
      <c r="K489" s="46" t="s">
        <v>2174</v>
      </c>
      <c r="L489" s="47">
        <v>8</v>
      </c>
      <c r="M489" s="46" t="s">
        <v>6538</v>
      </c>
      <c r="N489" s="47" t="s">
        <v>5477</v>
      </c>
      <c r="O489" s="46" t="s">
        <v>1892</v>
      </c>
      <c r="P489" s="47">
        <v>256</v>
      </c>
      <c r="Q489" s="46" t="s">
        <v>6538</v>
      </c>
      <c r="R489" s="46" t="s">
        <v>412</v>
      </c>
      <c r="S489" s="46" t="s">
        <v>2193</v>
      </c>
      <c r="T489" s="144">
        <v>10.9</v>
      </c>
      <c r="U489" s="46" t="s">
        <v>2176</v>
      </c>
      <c r="V489" s="46" t="s">
        <v>6592</v>
      </c>
      <c r="W489" s="132" t="s">
        <v>57</v>
      </c>
      <c r="X489" s="144">
        <v>0.46</v>
      </c>
      <c r="Y489" s="144">
        <v>20</v>
      </c>
      <c r="Z489" s="144">
        <v>28.6</v>
      </c>
      <c r="AA489" s="47">
        <v>29</v>
      </c>
      <c r="AB489" s="46" t="s">
        <v>6573</v>
      </c>
      <c r="AC489" s="145">
        <v>1</v>
      </c>
      <c r="AD489" s="150"/>
    </row>
    <row r="490" spans="1:30" ht="28" x14ac:dyDescent="0.35">
      <c r="A490" s="149" t="s">
        <v>1218</v>
      </c>
      <c r="B490" s="46" t="s">
        <v>15</v>
      </c>
      <c r="C490" s="46" t="s">
        <v>334</v>
      </c>
      <c r="D490" s="48" t="s">
        <v>412</v>
      </c>
      <c r="E490" s="46" t="s">
        <v>1907</v>
      </c>
      <c r="F490" s="131" t="s">
        <v>1906</v>
      </c>
      <c r="G490" s="131" t="s">
        <v>1906</v>
      </c>
      <c r="H490" s="142">
        <v>1249</v>
      </c>
      <c r="I490" s="58">
        <v>7.0000000000000007E-2</v>
      </c>
      <c r="J490" s="143">
        <v>1161.57</v>
      </c>
      <c r="K490" s="46" t="s">
        <v>2174</v>
      </c>
      <c r="L490" s="47">
        <v>8</v>
      </c>
      <c r="M490" s="46" t="s">
        <v>6538</v>
      </c>
      <c r="N490" s="47" t="s">
        <v>5477</v>
      </c>
      <c r="O490" s="46" t="s">
        <v>1892</v>
      </c>
      <c r="P490" s="47">
        <v>256</v>
      </c>
      <c r="Q490" s="46" t="s">
        <v>6538</v>
      </c>
      <c r="R490" s="46" t="s">
        <v>412</v>
      </c>
      <c r="S490" s="46" t="s">
        <v>2193</v>
      </c>
      <c r="T490" s="144">
        <v>10.9</v>
      </c>
      <c r="U490" s="46" t="s">
        <v>2176</v>
      </c>
      <c r="V490" s="46" t="s">
        <v>6592</v>
      </c>
      <c r="W490" s="132" t="s">
        <v>57</v>
      </c>
      <c r="X490" s="144">
        <v>0.46</v>
      </c>
      <c r="Y490" s="144">
        <v>20</v>
      </c>
      <c r="Z490" s="144">
        <v>28.6</v>
      </c>
      <c r="AA490" s="47">
        <v>29</v>
      </c>
      <c r="AB490" s="46" t="s">
        <v>6573</v>
      </c>
      <c r="AC490" s="145">
        <v>1</v>
      </c>
      <c r="AD490" s="150"/>
    </row>
    <row r="491" spans="1:30" ht="28" x14ac:dyDescent="0.35">
      <c r="A491" s="149" t="s">
        <v>1218</v>
      </c>
      <c r="B491" s="46" t="s">
        <v>15</v>
      </c>
      <c r="C491" s="46" t="s">
        <v>334</v>
      </c>
      <c r="D491" s="48" t="s">
        <v>412</v>
      </c>
      <c r="E491" s="46" t="s">
        <v>1909</v>
      </c>
      <c r="F491" s="131" t="s">
        <v>1908</v>
      </c>
      <c r="G491" s="131" t="s">
        <v>1908</v>
      </c>
      <c r="H491" s="142">
        <v>1249</v>
      </c>
      <c r="I491" s="58">
        <v>7.0000000000000007E-2</v>
      </c>
      <c r="J491" s="143">
        <v>1161.57</v>
      </c>
      <c r="K491" s="46" t="s">
        <v>2174</v>
      </c>
      <c r="L491" s="47">
        <v>8</v>
      </c>
      <c r="M491" s="46" t="s">
        <v>6538</v>
      </c>
      <c r="N491" s="47" t="s">
        <v>5477</v>
      </c>
      <c r="O491" s="46" t="s">
        <v>1892</v>
      </c>
      <c r="P491" s="47">
        <v>256</v>
      </c>
      <c r="Q491" s="46" t="s">
        <v>6538</v>
      </c>
      <c r="R491" s="46" t="s">
        <v>412</v>
      </c>
      <c r="S491" s="46" t="s">
        <v>2193</v>
      </c>
      <c r="T491" s="144">
        <v>10.9</v>
      </c>
      <c r="U491" s="46" t="s">
        <v>2176</v>
      </c>
      <c r="V491" s="46" t="s">
        <v>6592</v>
      </c>
      <c r="W491" s="132" t="s">
        <v>57</v>
      </c>
      <c r="X491" s="144">
        <v>0.46</v>
      </c>
      <c r="Y491" s="144">
        <v>20</v>
      </c>
      <c r="Z491" s="144">
        <v>28.6</v>
      </c>
      <c r="AA491" s="47">
        <v>29</v>
      </c>
      <c r="AB491" s="46" t="s">
        <v>6573</v>
      </c>
      <c r="AC491" s="145">
        <v>1</v>
      </c>
      <c r="AD491" s="150"/>
    </row>
    <row r="492" spans="1:30" ht="28" x14ac:dyDescent="0.35">
      <c r="A492" s="149" t="s">
        <v>1218</v>
      </c>
      <c r="B492" s="46" t="s">
        <v>15</v>
      </c>
      <c r="C492" s="46" t="s">
        <v>334</v>
      </c>
      <c r="D492" s="48" t="s">
        <v>412</v>
      </c>
      <c r="E492" s="46" t="s">
        <v>1911</v>
      </c>
      <c r="F492" s="131" t="s">
        <v>1910</v>
      </c>
      <c r="G492" s="131" t="s">
        <v>1910</v>
      </c>
      <c r="H492" s="142">
        <v>1249</v>
      </c>
      <c r="I492" s="58">
        <v>7.0000000000000007E-2</v>
      </c>
      <c r="J492" s="143">
        <v>1161.57</v>
      </c>
      <c r="K492" s="46" t="s">
        <v>2174</v>
      </c>
      <c r="L492" s="47">
        <v>8</v>
      </c>
      <c r="M492" s="46" t="s">
        <v>6538</v>
      </c>
      <c r="N492" s="47" t="s">
        <v>5477</v>
      </c>
      <c r="O492" s="46" t="s">
        <v>1892</v>
      </c>
      <c r="P492" s="47">
        <v>256</v>
      </c>
      <c r="Q492" s="46" t="s">
        <v>6538</v>
      </c>
      <c r="R492" s="46" t="s">
        <v>412</v>
      </c>
      <c r="S492" s="46" t="s">
        <v>2193</v>
      </c>
      <c r="T492" s="144">
        <v>10.9</v>
      </c>
      <c r="U492" s="46" t="s">
        <v>2176</v>
      </c>
      <c r="V492" s="46" t="s">
        <v>6592</v>
      </c>
      <c r="W492" s="132" t="s">
        <v>57</v>
      </c>
      <c r="X492" s="144">
        <v>0.46</v>
      </c>
      <c r="Y492" s="144">
        <v>20</v>
      </c>
      <c r="Z492" s="144">
        <v>28.6</v>
      </c>
      <c r="AA492" s="47">
        <v>29</v>
      </c>
      <c r="AB492" s="46" t="s">
        <v>6573</v>
      </c>
      <c r="AC492" s="145">
        <v>1</v>
      </c>
      <c r="AD492" s="150"/>
    </row>
    <row r="493" spans="1:30" ht="28" x14ac:dyDescent="0.35">
      <c r="A493" s="149" t="s">
        <v>1218</v>
      </c>
      <c r="B493" s="46" t="s">
        <v>15</v>
      </c>
      <c r="C493" s="46" t="s">
        <v>334</v>
      </c>
      <c r="D493" s="48" t="s">
        <v>412</v>
      </c>
      <c r="E493" s="46" t="s">
        <v>1913</v>
      </c>
      <c r="F493" s="131" t="s">
        <v>1912</v>
      </c>
      <c r="G493" s="131" t="s">
        <v>1912</v>
      </c>
      <c r="H493" s="142">
        <v>1249</v>
      </c>
      <c r="I493" s="58">
        <v>7.0000000000000007E-2</v>
      </c>
      <c r="J493" s="143">
        <v>1161.57</v>
      </c>
      <c r="K493" s="46" t="s">
        <v>2174</v>
      </c>
      <c r="L493" s="47">
        <v>8</v>
      </c>
      <c r="M493" s="46" t="s">
        <v>6538</v>
      </c>
      <c r="N493" s="47" t="s">
        <v>5477</v>
      </c>
      <c r="O493" s="46" t="s">
        <v>1892</v>
      </c>
      <c r="P493" s="47">
        <v>64</v>
      </c>
      <c r="Q493" s="46" t="s">
        <v>6538</v>
      </c>
      <c r="R493" s="46" t="s">
        <v>412</v>
      </c>
      <c r="S493" s="46" t="s">
        <v>2193</v>
      </c>
      <c r="T493" s="144">
        <v>10.9</v>
      </c>
      <c r="U493" s="46" t="s">
        <v>2176</v>
      </c>
      <c r="V493" s="46" t="s">
        <v>6592</v>
      </c>
      <c r="W493" s="132" t="s">
        <v>57</v>
      </c>
      <c r="X493" s="144">
        <v>0.46</v>
      </c>
      <c r="Y493" s="144">
        <v>20</v>
      </c>
      <c r="Z493" s="144">
        <v>28.6</v>
      </c>
      <c r="AA493" s="47">
        <v>29</v>
      </c>
      <c r="AB493" s="46" t="s">
        <v>2178</v>
      </c>
      <c r="AC493" s="145">
        <v>1</v>
      </c>
      <c r="AD493" s="150"/>
    </row>
    <row r="494" spans="1:30" ht="28" x14ac:dyDescent="0.35">
      <c r="A494" s="149" t="s">
        <v>1218</v>
      </c>
      <c r="B494" s="46" t="s">
        <v>15</v>
      </c>
      <c r="C494" s="46" t="s">
        <v>334</v>
      </c>
      <c r="D494" s="48" t="s">
        <v>412</v>
      </c>
      <c r="E494" s="46" t="s">
        <v>1915</v>
      </c>
      <c r="F494" s="131" t="s">
        <v>1914</v>
      </c>
      <c r="G494" s="131" t="s">
        <v>1914</v>
      </c>
      <c r="H494" s="142">
        <v>1249</v>
      </c>
      <c r="I494" s="58">
        <v>7.0000000000000007E-2</v>
      </c>
      <c r="J494" s="143">
        <v>1161.57</v>
      </c>
      <c r="K494" s="46" t="s">
        <v>2174</v>
      </c>
      <c r="L494" s="47">
        <v>8</v>
      </c>
      <c r="M494" s="46" t="s">
        <v>6538</v>
      </c>
      <c r="N494" s="47" t="s">
        <v>5477</v>
      </c>
      <c r="O494" s="46" t="s">
        <v>1892</v>
      </c>
      <c r="P494" s="47">
        <v>64</v>
      </c>
      <c r="Q494" s="46" t="s">
        <v>6538</v>
      </c>
      <c r="R494" s="46" t="s">
        <v>412</v>
      </c>
      <c r="S494" s="46" t="s">
        <v>2193</v>
      </c>
      <c r="T494" s="144">
        <v>10.9</v>
      </c>
      <c r="U494" s="46" t="s">
        <v>2176</v>
      </c>
      <c r="V494" s="46" t="s">
        <v>6592</v>
      </c>
      <c r="W494" s="132" t="s">
        <v>57</v>
      </c>
      <c r="X494" s="144">
        <v>0.46</v>
      </c>
      <c r="Y494" s="144">
        <v>20</v>
      </c>
      <c r="Z494" s="144">
        <v>28.6</v>
      </c>
      <c r="AA494" s="47">
        <v>29</v>
      </c>
      <c r="AB494" s="46" t="s">
        <v>2178</v>
      </c>
      <c r="AC494" s="145">
        <v>1</v>
      </c>
      <c r="AD494" s="150"/>
    </row>
    <row r="495" spans="1:30" ht="28" x14ac:dyDescent="0.35">
      <c r="A495" s="149" t="s">
        <v>1218</v>
      </c>
      <c r="B495" s="46" t="s">
        <v>15</v>
      </c>
      <c r="C495" s="46" t="s">
        <v>334</v>
      </c>
      <c r="D495" s="48" t="s">
        <v>412</v>
      </c>
      <c r="E495" s="46" t="s">
        <v>1917</v>
      </c>
      <c r="F495" s="131" t="s">
        <v>1916</v>
      </c>
      <c r="G495" s="131" t="s">
        <v>1916</v>
      </c>
      <c r="H495" s="142">
        <v>1249</v>
      </c>
      <c r="I495" s="58">
        <v>7.0000000000000007E-2</v>
      </c>
      <c r="J495" s="143">
        <v>1161.57</v>
      </c>
      <c r="K495" s="46" t="s">
        <v>2174</v>
      </c>
      <c r="L495" s="47">
        <v>8</v>
      </c>
      <c r="M495" s="46" t="s">
        <v>6538</v>
      </c>
      <c r="N495" s="47" t="s">
        <v>5477</v>
      </c>
      <c r="O495" s="46" t="s">
        <v>1892</v>
      </c>
      <c r="P495" s="47">
        <v>64</v>
      </c>
      <c r="Q495" s="46" t="s">
        <v>6538</v>
      </c>
      <c r="R495" s="46" t="s">
        <v>412</v>
      </c>
      <c r="S495" s="46" t="s">
        <v>2193</v>
      </c>
      <c r="T495" s="144">
        <v>10.9</v>
      </c>
      <c r="U495" s="46" t="s">
        <v>2176</v>
      </c>
      <c r="V495" s="46" t="s">
        <v>6592</v>
      </c>
      <c r="W495" s="132" t="s">
        <v>57</v>
      </c>
      <c r="X495" s="144">
        <v>0.46</v>
      </c>
      <c r="Y495" s="144">
        <v>20</v>
      </c>
      <c r="Z495" s="144">
        <v>28.6</v>
      </c>
      <c r="AA495" s="47">
        <v>29</v>
      </c>
      <c r="AB495" s="46" t="s">
        <v>2178</v>
      </c>
      <c r="AC495" s="145">
        <v>1</v>
      </c>
      <c r="AD495" s="150"/>
    </row>
    <row r="496" spans="1:30" ht="28" x14ac:dyDescent="0.35">
      <c r="A496" s="149" t="s">
        <v>1218</v>
      </c>
      <c r="B496" s="46" t="s">
        <v>15</v>
      </c>
      <c r="C496" s="46" t="s">
        <v>334</v>
      </c>
      <c r="D496" s="48" t="s">
        <v>412</v>
      </c>
      <c r="E496" s="46" t="s">
        <v>1919</v>
      </c>
      <c r="F496" s="131" t="s">
        <v>1918</v>
      </c>
      <c r="G496" s="131" t="s">
        <v>1918</v>
      </c>
      <c r="H496" s="142">
        <v>1249</v>
      </c>
      <c r="I496" s="58">
        <v>7.0000000000000007E-2</v>
      </c>
      <c r="J496" s="143">
        <v>1161.57</v>
      </c>
      <c r="K496" s="46" t="s">
        <v>2174</v>
      </c>
      <c r="L496" s="47">
        <v>8</v>
      </c>
      <c r="M496" s="46" t="s">
        <v>6538</v>
      </c>
      <c r="N496" s="47" t="s">
        <v>5477</v>
      </c>
      <c r="O496" s="46" t="s">
        <v>1892</v>
      </c>
      <c r="P496" s="47">
        <v>64</v>
      </c>
      <c r="Q496" s="46" t="s">
        <v>6538</v>
      </c>
      <c r="R496" s="46" t="s">
        <v>412</v>
      </c>
      <c r="S496" s="46" t="s">
        <v>2193</v>
      </c>
      <c r="T496" s="144">
        <v>10.9</v>
      </c>
      <c r="U496" s="46" t="s">
        <v>2176</v>
      </c>
      <c r="V496" s="46" t="s">
        <v>6592</v>
      </c>
      <c r="W496" s="132" t="s">
        <v>57</v>
      </c>
      <c r="X496" s="144">
        <v>0.46</v>
      </c>
      <c r="Y496" s="144">
        <v>20</v>
      </c>
      <c r="Z496" s="144">
        <v>28.6</v>
      </c>
      <c r="AA496" s="47">
        <v>29</v>
      </c>
      <c r="AB496" s="46" t="s">
        <v>2178</v>
      </c>
      <c r="AC496" s="145">
        <v>1</v>
      </c>
      <c r="AD496" s="150"/>
    </row>
    <row r="497" spans="1:30" ht="28" x14ac:dyDescent="0.35">
      <c r="A497" s="149" t="s">
        <v>1218</v>
      </c>
      <c r="B497" s="46" t="s">
        <v>15</v>
      </c>
      <c r="C497" s="46" t="s">
        <v>334</v>
      </c>
      <c r="D497" s="48" t="s">
        <v>412</v>
      </c>
      <c r="E497" s="46" t="s">
        <v>1921</v>
      </c>
      <c r="F497" s="131" t="s">
        <v>1920</v>
      </c>
      <c r="G497" s="131" t="s">
        <v>1920</v>
      </c>
      <c r="H497" s="142">
        <v>1249</v>
      </c>
      <c r="I497" s="58">
        <v>7.0000000000000007E-2</v>
      </c>
      <c r="J497" s="143">
        <v>1161.57</v>
      </c>
      <c r="K497" s="46" t="s">
        <v>2174</v>
      </c>
      <c r="L497" s="47">
        <v>8</v>
      </c>
      <c r="M497" s="46" t="s">
        <v>6538</v>
      </c>
      <c r="N497" s="47" t="s">
        <v>5477</v>
      </c>
      <c r="O497" s="46" t="s">
        <v>1892</v>
      </c>
      <c r="P497" s="47">
        <v>64</v>
      </c>
      <c r="Q497" s="46" t="s">
        <v>6538</v>
      </c>
      <c r="R497" s="46" t="s">
        <v>412</v>
      </c>
      <c r="S497" s="46" t="s">
        <v>2193</v>
      </c>
      <c r="T497" s="144">
        <v>10.9</v>
      </c>
      <c r="U497" s="46" t="s">
        <v>2176</v>
      </c>
      <c r="V497" s="46" t="s">
        <v>6592</v>
      </c>
      <c r="W497" s="132" t="s">
        <v>57</v>
      </c>
      <c r="X497" s="144">
        <v>0.46</v>
      </c>
      <c r="Y497" s="144">
        <v>20</v>
      </c>
      <c r="Z497" s="144">
        <v>28.6</v>
      </c>
      <c r="AA497" s="47">
        <v>29</v>
      </c>
      <c r="AB497" s="46" t="s">
        <v>2178</v>
      </c>
      <c r="AC497" s="145">
        <v>1</v>
      </c>
      <c r="AD497" s="150"/>
    </row>
    <row r="498" spans="1:30" ht="28" x14ac:dyDescent="0.35">
      <c r="A498" s="149" t="s">
        <v>1218</v>
      </c>
      <c r="B498" s="46" t="s">
        <v>15</v>
      </c>
      <c r="C498" s="46" t="s">
        <v>334</v>
      </c>
      <c r="D498" s="48" t="s">
        <v>412</v>
      </c>
      <c r="E498" s="46" t="s">
        <v>1923</v>
      </c>
      <c r="F498" s="131" t="s">
        <v>1922</v>
      </c>
      <c r="G498" s="131" t="s">
        <v>1922</v>
      </c>
      <c r="H498" s="142">
        <v>1499</v>
      </c>
      <c r="I498" s="58">
        <v>7.0000000000000007E-2</v>
      </c>
      <c r="J498" s="143">
        <v>1394.07</v>
      </c>
      <c r="K498" s="46" t="s">
        <v>2174</v>
      </c>
      <c r="L498" s="47">
        <v>8</v>
      </c>
      <c r="M498" s="46" t="s">
        <v>6538</v>
      </c>
      <c r="N498" s="47" t="s">
        <v>5477</v>
      </c>
      <c r="O498" s="46" t="s">
        <v>1892</v>
      </c>
      <c r="P498" s="47">
        <v>256</v>
      </c>
      <c r="Q498" s="46" t="s">
        <v>6538</v>
      </c>
      <c r="R498" s="46" t="s">
        <v>412</v>
      </c>
      <c r="S498" s="46" t="s">
        <v>2193</v>
      </c>
      <c r="T498" s="144">
        <v>10.9</v>
      </c>
      <c r="U498" s="46" t="s">
        <v>2176</v>
      </c>
      <c r="V498" s="46" t="s">
        <v>6592</v>
      </c>
      <c r="W498" s="132" t="s">
        <v>57</v>
      </c>
      <c r="X498" s="144">
        <v>0.46</v>
      </c>
      <c r="Y498" s="144">
        <v>20</v>
      </c>
      <c r="Z498" s="144">
        <v>28.6</v>
      </c>
      <c r="AA498" s="47">
        <v>29</v>
      </c>
      <c r="AB498" s="46" t="s">
        <v>6573</v>
      </c>
      <c r="AC498" s="145">
        <v>1</v>
      </c>
      <c r="AD498" s="150"/>
    </row>
    <row r="499" spans="1:30" ht="28" x14ac:dyDescent="0.35">
      <c r="A499" s="149" t="s">
        <v>1218</v>
      </c>
      <c r="B499" s="46" t="s">
        <v>15</v>
      </c>
      <c r="C499" s="46" t="s">
        <v>334</v>
      </c>
      <c r="D499" s="48" t="s">
        <v>412</v>
      </c>
      <c r="E499" s="46" t="s">
        <v>1925</v>
      </c>
      <c r="F499" s="131" t="s">
        <v>1924</v>
      </c>
      <c r="G499" s="131" t="s">
        <v>1924</v>
      </c>
      <c r="H499" s="142">
        <v>1499</v>
      </c>
      <c r="I499" s="58">
        <v>7.0000000000000007E-2</v>
      </c>
      <c r="J499" s="143">
        <v>1394.07</v>
      </c>
      <c r="K499" s="46" t="s">
        <v>2174</v>
      </c>
      <c r="L499" s="47">
        <v>8</v>
      </c>
      <c r="M499" s="46" t="s">
        <v>6538</v>
      </c>
      <c r="N499" s="47" t="s">
        <v>5477</v>
      </c>
      <c r="O499" s="46" t="s">
        <v>1892</v>
      </c>
      <c r="P499" s="47">
        <v>256</v>
      </c>
      <c r="Q499" s="46" t="s">
        <v>6538</v>
      </c>
      <c r="R499" s="46" t="s">
        <v>412</v>
      </c>
      <c r="S499" s="46" t="s">
        <v>2193</v>
      </c>
      <c r="T499" s="144">
        <v>10.9</v>
      </c>
      <c r="U499" s="46" t="s">
        <v>2176</v>
      </c>
      <c r="V499" s="46" t="s">
        <v>6592</v>
      </c>
      <c r="W499" s="132" t="s">
        <v>57</v>
      </c>
      <c r="X499" s="144">
        <v>0.46</v>
      </c>
      <c r="Y499" s="144">
        <v>20</v>
      </c>
      <c r="Z499" s="144">
        <v>28.6</v>
      </c>
      <c r="AA499" s="47">
        <v>29</v>
      </c>
      <c r="AB499" s="46" t="s">
        <v>6573</v>
      </c>
      <c r="AC499" s="145">
        <v>1</v>
      </c>
      <c r="AD499" s="150"/>
    </row>
    <row r="500" spans="1:30" ht="28" x14ac:dyDescent="0.35">
      <c r="A500" s="149" t="s">
        <v>1218</v>
      </c>
      <c r="B500" s="46" t="s">
        <v>15</v>
      </c>
      <c r="C500" s="46" t="s">
        <v>334</v>
      </c>
      <c r="D500" s="48" t="s">
        <v>412</v>
      </c>
      <c r="E500" s="46" t="s">
        <v>1927</v>
      </c>
      <c r="F500" s="131" t="s">
        <v>1926</v>
      </c>
      <c r="G500" s="131" t="s">
        <v>1926</v>
      </c>
      <c r="H500" s="142">
        <v>1499</v>
      </c>
      <c r="I500" s="58">
        <v>7.0000000000000007E-2</v>
      </c>
      <c r="J500" s="143">
        <v>1394.07</v>
      </c>
      <c r="K500" s="46" t="s">
        <v>2174</v>
      </c>
      <c r="L500" s="47">
        <v>8</v>
      </c>
      <c r="M500" s="46" t="s">
        <v>6538</v>
      </c>
      <c r="N500" s="47" t="s">
        <v>5477</v>
      </c>
      <c r="O500" s="46" t="s">
        <v>1892</v>
      </c>
      <c r="P500" s="47">
        <v>256</v>
      </c>
      <c r="Q500" s="46" t="s">
        <v>6538</v>
      </c>
      <c r="R500" s="46" t="s">
        <v>412</v>
      </c>
      <c r="S500" s="46" t="s">
        <v>2193</v>
      </c>
      <c r="T500" s="144">
        <v>10.9</v>
      </c>
      <c r="U500" s="46" t="s">
        <v>2176</v>
      </c>
      <c r="V500" s="46" t="s">
        <v>6592</v>
      </c>
      <c r="W500" s="132" t="s">
        <v>57</v>
      </c>
      <c r="X500" s="144">
        <v>0.46</v>
      </c>
      <c r="Y500" s="144">
        <v>20</v>
      </c>
      <c r="Z500" s="144">
        <v>28.6</v>
      </c>
      <c r="AA500" s="47">
        <v>29</v>
      </c>
      <c r="AB500" s="46" t="s">
        <v>6573</v>
      </c>
      <c r="AC500" s="145">
        <v>1</v>
      </c>
      <c r="AD500" s="150"/>
    </row>
    <row r="501" spans="1:30" ht="28" x14ac:dyDescent="0.35">
      <c r="A501" s="149" t="s">
        <v>1218</v>
      </c>
      <c r="B501" s="46" t="s">
        <v>15</v>
      </c>
      <c r="C501" s="46" t="s">
        <v>334</v>
      </c>
      <c r="D501" s="48" t="s">
        <v>412</v>
      </c>
      <c r="E501" s="46" t="s">
        <v>1929</v>
      </c>
      <c r="F501" s="131" t="s">
        <v>1928</v>
      </c>
      <c r="G501" s="131" t="s">
        <v>1928</v>
      </c>
      <c r="H501" s="142">
        <v>1499</v>
      </c>
      <c r="I501" s="58">
        <v>7.0000000000000007E-2</v>
      </c>
      <c r="J501" s="143">
        <v>1394.07</v>
      </c>
      <c r="K501" s="46" t="s">
        <v>2174</v>
      </c>
      <c r="L501" s="47">
        <v>8</v>
      </c>
      <c r="M501" s="46" t="s">
        <v>6538</v>
      </c>
      <c r="N501" s="47" t="s">
        <v>5477</v>
      </c>
      <c r="O501" s="46" t="s">
        <v>1892</v>
      </c>
      <c r="P501" s="47">
        <v>256</v>
      </c>
      <c r="Q501" s="46" t="s">
        <v>6538</v>
      </c>
      <c r="R501" s="46" t="s">
        <v>412</v>
      </c>
      <c r="S501" s="46" t="s">
        <v>2193</v>
      </c>
      <c r="T501" s="144">
        <v>10.9</v>
      </c>
      <c r="U501" s="46" t="s">
        <v>2176</v>
      </c>
      <c r="V501" s="46" t="s">
        <v>6592</v>
      </c>
      <c r="W501" s="132" t="s">
        <v>57</v>
      </c>
      <c r="X501" s="144">
        <v>0.46</v>
      </c>
      <c r="Y501" s="144">
        <v>20</v>
      </c>
      <c r="Z501" s="144">
        <v>28.6</v>
      </c>
      <c r="AA501" s="47">
        <v>29</v>
      </c>
      <c r="AB501" s="46" t="s">
        <v>6573</v>
      </c>
      <c r="AC501" s="145">
        <v>1</v>
      </c>
      <c r="AD501" s="150"/>
    </row>
    <row r="502" spans="1:30" ht="28" x14ac:dyDescent="0.35">
      <c r="A502" s="149" t="s">
        <v>1218</v>
      </c>
      <c r="B502" s="46" t="s">
        <v>15</v>
      </c>
      <c r="C502" s="46" t="s">
        <v>334</v>
      </c>
      <c r="D502" s="48" t="s">
        <v>412</v>
      </c>
      <c r="E502" s="46" t="s">
        <v>1931</v>
      </c>
      <c r="F502" s="131" t="s">
        <v>1930</v>
      </c>
      <c r="G502" s="131" t="s">
        <v>1930</v>
      </c>
      <c r="H502" s="142">
        <v>1499</v>
      </c>
      <c r="I502" s="58">
        <v>7.0000000000000007E-2</v>
      </c>
      <c r="J502" s="143">
        <v>1394.07</v>
      </c>
      <c r="K502" s="46" t="s">
        <v>2174</v>
      </c>
      <c r="L502" s="47">
        <v>8</v>
      </c>
      <c r="M502" s="46" t="s">
        <v>6538</v>
      </c>
      <c r="N502" s="47" t="s">
        <v>5477</v>
      </c>
      <c r="O502" s="46" t="s">
        <v>1892</v>
      </c>
      <c r="P502" s="47">
        <v>256</v>
      </c>
      <c r="Q502" s="46" t="s">
        <v>6538</v>
      </c>
      <c r="R502" s="46" t="s">
        <v>412</v>
      </c>
      <c r="S502" s="46" t="s">
        <v>2193</v>
      </c>
      <c r="T502" s="144">
        <v>10.9</v>
      </c>
      <c r="U502" s="46" t="s">
        <v>2176</v>
      </c>
      <c r="V502" s="46" t="s">
        <v>6592</v>
      </c>
      <c r="W502" s="132" t="s">
        <v>57</v>
      </c>
      <c r="X502" s="144">
        <v>0.46</v>
      </c>
      <c r="Y502" s="144">
        <v>20</v>
      </c>
      <c r="Z502" s="144">
        <v>28.6</v>
      </c>
      <c r="AA502" s="47">
        <v>29</v>
      </c>
      <c r="AB502" s="46" t="s">
        <v>6573</v>
      </c>
      <c r="AC502" s="145">
        <v>1</v>
      </c>
      <c r="AD502" s="150"/>
    </row>
    <row r="503" spans="1:30" x14ac:dyDescent="0.35">
      <c r="A503" s="149" t="s">
        <v>1218</v>
      </c>
      <c r="B503" s="46" t="s">
        <v>15</v>
      </c>
      <c r="C503" s="46" t="s">
        <v>334</v>
      </c>
      <c r="D503" s="48" t="s">
        <v>412</v>
      </c>
      <c r="E503" s="46" t="s">
        <v>6593</v>
      </c>
      <c r="F503" s="131" t="s">
        <v>6170</v>
      </c>
      <c r="G503" s="131" t="s">
        <v>6170</v>
      </c>
      <c r="H503" s="142">
        <v>1399</v>
      </c>
      <c r="I503" s="58">
        <v>7.0000000000000007E-2</v>
      </c>
      <c r="J503" s="143">
        <v>1301.07</v>
      </c>
      <c r="K503" s="46" t="s">
        <v>6550</v>
      </c>
      <c r="L503" s="47">
        <v>8</v>
      </c>
      <c r="M503" s="46" t="s">
        <v>6538</v>
      </c>
      <c r="N503" s="47" t="s">
        <v>5477</v>
      </c>
      <c r="O503" s="46" t="s">
        <v>6436</v>
      </c>
      <c r="P503" s="47">
        <v>128</v>
      </c>
      <c r="Q503" s="46" t="s">
        <v>6538</v>
      </c>
      <c r="R503" s="46" t="s">
        <v>412</v>
      </c>
      <c r="S503" s="46" t="s">
        <v>2193</v>
      </c>
      <c r="T503" s="144">
        <v>11</v>
      </c>
      <c r="U503" s="46" t="s">
        <v>2176</v>
      </c>
      <c r="V503" s="46" t="s">
        <v>6594</v>
      </c>
      <c r="W503" s="132" t="s">
        <v>57</v>
      </c>
      <c r="X503" s="144">
        <v>0.5</v>
      </c>
      <c r="Y503" s="144">
        <v>20</v>
      </c>
      <c r="Z503" s="144">
        <v>28.6</v>
      </c>
      <c r="AA503" s="47">
        <v>29</v>
      </c>
      <c r="AB503" s="46" t="s">
        <v>2178</v>
      </c>
      <c r="AC503" s="145">
        <v>1</v>
      </c>
      <c r="AD503" s="150"/>
    </row>
    <row r="504" spans="1:30" x14ac:dyDescent="0.35">
      <c r="A504" s="149" t="s">
        <v>1218</v>
      </c>
      <c r="B504" s="46" t="s">
        <v>15</v>
      </c>
      <c r="C504" s="46" t="s">
        <v>334</v>
      </c>
      <c r="D504" s="48" t="s">
        <v>412</v>
      </c>
      <c r="E504" s="46" t="s">
        <v>6595</v>
      </c>
      <c r="F504" s="131" t="s">
        <v>6173</v>
      </c>
      <c r="G504" s="131" t="s">
        <v>6173</v>
      </c>
      <c r="H504" s="142">
        <v>1399</v>
      </c>
      <c r="I504" s="58">
        <v>7.0000000000000007E-2</v>
      </c>
      <c r="J504" s="143">
        <v>1301.07</v>
      </c>
      <c r="K504" s="46" t="s">
        <v>6550</v>
      </c>
      <c r="L504" s="47">
        <v>8</v>
      </c>
      <c r="M504" s="46" t="s">
        <v>6538</v>
      </c>
      <c r="N504" s="47" t="s">
        <v>5477</v>
      </c>
      <c r="O504" s="46" t="s">
        <v>6436</v>
      </c>
      <c r="P504" s="47">
        <v>128</v>
      </c>
      <c r="Q504" s="46" t="s">
        <v>6538</v>
      </c>
      <c r="R504" s="46" t="s">
        <v>412</v>
      </c>
      <c r="S504" s="46" t="s">
        <v>2193</v>
      </c>
      <c r="T504" s="144">
        <v>11</v>
      </c>
      <c r="U504" s="46" t="s">
        <v>2176</v>
      </c>
      <c r="V504" s="46" t="s">
        <v>6594</v>
      </c>
      <c r="W504" s="132" t="s">
        <v>57</v>
      </c>
      <c r="X504" s="144">
        <v>0.5</v>
      </c>
      <c r="Y504" s="144">
        <v>20</v>
      </c>
      <c r="Z504" s="144">
        <v>28.6</v>
      </c>
      <c r="AA504" s="47">
        <v>29</v>
      </c>
      <c r="AB504" s="46" t="s">
        <v>2178</v>
      </c>
      <c r="AC504" s="145">
        <v>1</v>
      </c>
      <c r="AD504" s="150"/>
    </row>
    <row r="505" spans="1:30" x14ac:dyDescent="0.35">
      <c r="A505" s="149" t="s">
        <v>1218</v>
      </c>
      <c r="B505" s="46" t="s">
        <v>15</v>
      </c>
      <c r="C505" s="46" t="s">
        <v>334</v>
      </c>
      <c r="D505" s="48" t="s">
        <v>412</v>
      </c>
      <c r="E505" s="46" t="s">
        <v>6596</v>
      </c>
      <c r="F505" s="131" t="s">
        <v>6175</v>
      </c>
      <c r="G505" s="131" t="s">
        <v>6175</v>
      </c>
      <c r="H505" s="142">
        <v>1579</v>
      </c>
      <c r="I505" s="58">
        <v>7.0000000000000007E-2</v>
      </c>
      <c r="J505" s="143">
        <v>1468.47</v>
      </c>
      <c r="K505" s="46" t="s">
        <v>6550</v>
      </c>
      <c r="L505" s="47">
        <v>8</v>
      </c>
      <c r="M505" s="46" t="s">
        <v>6538</v>
      </c>
      <c r="N505" s="47" t="s">
        <v>5477</v>
      </c>
      <c r="O505" s="46" t="s">
        <v>6436</v>
      </c>
      <c r="P505" s="47">
        <v>256</v>
      </c>
      <c r="Q505" s="46" t="s">
        <v>6538</v>
      </c>
      <c r="R505" s="46" t="s">
        <v>412</v>
      </c>
      <c r="S505" s="46" t="s">
        <v>2193</v>
      </c>
      <c r="T505" s="144">
        <v>11</v>
      </c>
      <c r="U505" s="46" t="s">
        <v>2176</v>
      </c>
      <c r="V505" s="46" t="s">
        <v>6594</v>
      </c>
      <c r="W505" s="132" t="s">
        <v>57</v>
      </c>
      <c r="X505" s="144">
        <v>0.5</v>
      </c>
      <c r="Y505" s="144">
        <v>20</v>
      </c>
      <c r="Z505" s="144">
        <v>28.6</v>
      </c>
      <c r="AA505" s="47">
        <v>29</v>
      </c>
      <c r="AB505" s="46" t="s">
        <v>2178</v>
      </c>
      <c r="AC505" s="145">
        <v>1</v>
      </c>
      <c r="AD505" s="150"/>
    </row>
    <row r="506" spans="1:30" x14ac:dyDescent="0.35">
      <c r="A506" s="149" t="s">
        <v>1218</v>
      </c>
      <c r="B506" s="46" t="s">
        <v>15</v>
      </c>
      <c r="C506" s="46" t="s">
        <v>334</v>
      </c>
      <c r="D506" s="48" t="s">
        <v>412</v>
      </c>
      <c r="E506" s="46" t="s">
        <v>6597</v>
      </c>
      <c r="F506" s="131" t="s">
        <v>6177</v>
      </c>
      <c r="G506" s="131" t="s">
        <v>6177</v>
      </c>
      <c r="H506" s="142">
        <v>1579</v>
      </c>
      <c r="I506" s="58">
        <v>7.0000000000000007E-2</v>
      </c>
      <c r="J506" s="143">
        <v>1468.47</v>
      </c>
      <c r="K506" s="46" t="s">
        <v>6550</v>
      </c>
      <c r="L506" s="47">
        <v>8</v>
      </c>
      <c r="M506" s="46" t="s">
        <v>6538</v>
      </c>
      <c r="N506" s="47" t="s">
        <v>5477</v>
      </c>
      <c r="O506" s="46" t="s">
        <v>6436</v>
      </c>
      <c r="P506" s="47">
        <v>256</v>
      </c>
      <c r="Q506" s="46" t="s">
        <v>6538</v>
      </c>
      <c r="R506" s="46" t="s">
        <v>412</v>
      </c>
      <c r="S506" s="46" t="s">
        <v>2193</v>
      </c>
      <c r="T506" s="144">
        <v>11</v>
      </c>
      <c r="U506" s="46" t="s">
        <v>2176</v>
      </c>
      <c r="V506" s="46" t="s">
        <v>6594</v>
      </c>
      <c r="W506" s="132" t="s">
        <v>57</v>
      </c>
      <c r="X506" s="144">
        <v>0.5</v>
      </c>
      <c r="Y506" s="144">
        <v>20</v>
      </c>
      <c r="Z506" s="144">
        <v>28.6</v>
      </c>
      <c r="AA506" s="47">
        <v>29</v>
      </c>
      <c r="AB506" s="46" t="s">
        <v>2178</v>
      </c>
      <c r="AC506" s="145">
        <v>1</v>
      </c>
      <c r="AD506" s="150"/>
    </row>
    <row r="507" spans="1:30" x14ac:dyDescent="0.35">
      <c r="A507" s="149" t="s">
        <v>1218</v>
      </c>
      <c r="B507" s="46" t="s">
        <v>15</v>
      </c>
      <c r="C507" s="46" t="s">
        <v>334</v>
      </c>
      <c r="D507" s="48" t="s">
        <v>412</v>
      </c>
      <c r="E507" s="46" t="s">
        <v>6598</v>
      </c>
      <c r="F507" s="131" t="s">
        <v>6179</v>
      </c>
      <c r="G507" s="131" t="s">
        <v>6179</v>
      </c>
      <c r="H507" s="142">
        <v>1929</v>
      </c>
      <c r="I507" s="58">
        <v>7.0000000000000007E-2</v>
      </c>
      <c r="J507" s="143">
        <v>1793.97</v>
      </c>
      <c r="K507" s="46" t="s">
        <v>6550</v>
      </c>
      <c r="L507" s="47">
        <v>8</v>
      </c>
      <c r="M507" s="46" t="s">
        <v>6538</v>
      </c>
      <c r="N507" s="47" t="s">
        <v>5477</v>
      </c>
      <c r="O507" s="46" t="s">
        <v>6436</v>
      </c>
      <c r="P507" s="47">
        <v>512</v>
      </c>
      <c r="Q507" s="46" t="s">
        <v>6538</v>
      </c>
      <c r="R507" s="46" t="s">
        <v>412</v>
      </c>
      <c r="S507" s="46" t="s">
        <v>2193</v>
      </c>
      <c r="T507" s="144">
        <v>11</v>
      </c>
      <c r="U507" s="46" t="s">
        <v>2176</v>
      </c>
      <c r="V507" s="46" t="s">
        <v>6594</v>
      </c>
      <c r="W507" s="132" t="s">
        <v>57</v>
      </c>
      <c r="X507" s="144">
        <v>0.5</v>
      </c>
      <c r="Y507" s="144">
        <v>20</v>
      </c>
      <c r="Z507" s="144">
        <v>28.6</v>
      </c>
      <c r="AA507" s="47">
        <v>29</v>
      </c>
      <c r="AB507" s="46" t="s">
        <v>2178</v>
      </c>
      <c r="AC507" s="145">
        <v>1</v>
      </c>
      <c r="AD507" s="150"/>
    </row>
    <row r="508" spans="1:30" x14ac:dyDescent="0.35">
      <c r="A508" s="149" t="s">
        <v>1218</v>
      </c>
      <c r="B508" s="46" t="s">
        <v>15</v>
      </c>
      <c r="C508" s="46" t="s">
        <v>334</v>
      </c>
      <c r="D508" s="48" t="s">
        <v>412</v>
      </c>
      <c r="E508" s="46" t="s">
        <v>6599</v>
      </c>
      <c r="F508" s="131" t="s">
        <v>6181</v>
      </c>
      <c r="G508" s="131" t="s">
        <v>6181</v>
      </c>
      <c r="H508" s="142">
        <v>1929</v>
      </c>
      <c r="I508" s="58">
        <v>7.0000000000000007E-2</v>
      </c>
      <c r="J508" s="143">
        <v>1793.97</v>
      </c>
      <c r="K508" s="46" t="s">
        <v>6550</v>
      </c>
      <c r="L508" s="47">
        <v>8</v>
      </c>
      <c r="M508" s="46" t="s">
        <v>6538</v>
      </c>
      <c r="N508" s="47" t="s">
        <v>5477</v>
      </c>
      <c r="O508" s="46" t="s">
        <v>6436</v>
      </c>
      <c r="P508" s="47">
        <v>512</v>
      </c>
      <c r="Q508" s="46" t="s">
        <v>6538</v>
      </c>
      <c r="R508" s="46" t="s">
        <v>412</v>
      </c>
      <c r="S508" s="46" t="s">
        <v>2193</v>
      </c>
      <c r="T508" s="144">
        <v>11</v>
      </c>
      <c r="U508" s="46" t="s">
        <v>2176</v>
      </c>
      <c r="V508" s="46" t="s">
        <v>6594</v>
      </c>
      <c r="W508" s="132" t="s">
        <v>57</v>
      </c>
      <c r="X508" s="144">
        <v>0.5</v>
      </c>
      <c r="Y508" s="144">
        <v>20</v>
      </c>
      <c r="Z508" s="144">
        <v>28.6</v>
      </c>
      <c r="AA508" s="47">
        <v>29</v>
      </c>
      <c r="AB508" s="46" t="s">
        <v>2178</v>
      </c>
      <c r="AC508" s="145">
        <v>1</v>
      </c>
      <c r="AD508" s="150"/>
    </row>
    <row r="509" spans="1:30" x14ac:dyDescent="0.35">
      <c r="A509" s="149" t="s">
        <v>1218</v>
      </c>
      <c r="B509" s="46" t="s">
        <v>15</v>
      </c>
      <c r="C509" s="46" t="s">
        <v>334</v>
      </c>
      <c r="D509" s="48" t="s">
        <v>412</v>
      </c>
      <c r="E509" s="46" t="s">
        <v>6600</v>
      </c>
      <c r="F509" s="131" t="s">
        <v>6183</v>
      </c>
      <c r="G509" s="131" t="s">
        <v>6183</v>
      </c>
      <c r="H509" s="142">
        <v>2629</v>
      </c>
      <c r="I509" s="58">
        <v>7.0000000000000007E-2</v>
      </c>
      <c r="J509" s="143">
        <v>2444.9699999999998</v>
      </c>
      <c r="K509" s="46" t="s">
        <v>6550</v>
      </c>
      <c r="L509" s="47">
        <v>8</v>
      </c>
      <c r="M509" s="46" t="s">
        <v>6538</v>
      </c>
      <c r="N509" s="47" t="s">
        <v>5477</v>
      </c>
      <c r="O509" s="46" t="s">
        <v>6436</v>
      </c>
      <c r="P509" s="47">
        <v>1000</v>
      </c>
      <c r="Q509" s="46" t="s">
        <v>6538</v>
      </c>
      <c r="R509" s="46" t="s">
        <v>412</v>
      </c>
      <c r="S509" s="46" t="s">
        <v>2193</v>
      </c>
      <c r="T509" s="144">
        <v>11</v>
      </c>
      <c r="U509" s="46" t="s">
        <v>2176</v>
      </c>
      <c r="V509" s="46" t="s">
        <v>6594</v>
      </c>
      <c r="W509" s="132" t="s">
        <v>57</v>
      </c>
      <c r="X509" s="144">
        <v>0.5</v>
      </c>
      <c r="Y509" s="144">
        <v>20</v>
      </c>
      <c r="Z509" s="144">
        <v>28.6</v>
      </c>
      <c r="AA509" s="47">
        <v>29</v>
      </c>
      <c r="AB509" s="46" t="s">
        <v>2178</v>
      </c>
      <c r="AC509" s="145">
        <v>1</v>
      </c>
      <c r="AD509" s="150"/>
    </row>
    <row r="510" spans="1:30" x14ac:dyDescent="0.35">
      <c r="A510" s="149" t="s">
        <v>1218</v>
      </c>
      <c r="B510" s="46" t="s">
        <v>15</v>
      </c>
      <c r="C510" s="46" t="s">
        <v>334</v>
      </c>
      <c r="D510" s="48" t="s">
        <v>412</v>
      </c>
      <c r="E510" s="46" t="s">
        <v>6601</v>
      </c>
      <c r="F510" s="131" t="s">
        <v>6185</v>
      </c>
      <c r="G510" s="131" t="s">
        <v>6185</v>
      </c>
      <c r="H510" s="142">
        <v>2629</v>
      </c>
      <c r="I510" s="58">
        <v>7.0000000000000007E-2</v>
      </c>
      <c r="J510" s="143">
        <v>2444.9699999999998</v>
      </c>
      <c r="K510" s="46" t="s">
        <v>6550</v>
      </c>
      <c r="L510" s="47">
        <v>8</v>
      </c>
      <c r="M510" s="46" t="s">
        <v>6538</v>
      </c>
      <c r="N510" s="47" t="s">
        <v>5477</v>
      </c>
      <c r="O510" s="46" t="s">
        <v>6436</v>
      </c>
      <c r="P510" s="47">
        <v>1000</v>
      </c>
      <c r="Q510" s="46" t="s">
        <v>6538</v>
      </c>
      <c r="R510" s="46" t="s">
        <v>412</v>
      </c>
      <c r="S510" s="46" t="s">
        <v>2193</v>
      </c>
      <c r="T510" s="144">
        <v>11</v>
      </c>
      <c r="U510" s="46" t="s">
        <v>2176</v>
      </c>
      <c r="V510" s="46" t="s">
        <v>6594</v>
      </c>
      <c r="W510" s="132" t="s">
        <v>57</v>
      </c>
      <c r="X510" s="144">
        <v>0.5</v>
      </c>
      <c r="Y510" s="144">
        <v>20</v>
      </c>
      <c r="Z510" s="144">
        <v>28.6</v>
      </c>
      <c r="AA510" s="47">
        <v>29</v>
      </c>
      <c r="AB510" s="46" t="s">
        <v>2178</v>
      </c>
      <c r="AC510" s="145">
        <v>1</v>
      </c>
      <c r="AD510" s="150"/>
    </row>
    <row r="511" spans="1:30" x14ac:dyDescent="0.35">
      <c r="A511" s="149" t="s">
        <v>1218</v>
      </c>
      <c r="B511" s="46" t="s">
        <v>15</v>
      </c>
      <c r="C511" s="46" t="s">
        <v>334</v>
      </c>
      <c r="D511" s="48" t="s">
        <v>412</v>
      </c>
      <c r="E511" s="46" t="s">
        <v>6602</v>
      </c>
      <c r="F511" s="131" t="s">
        <v>6187</v>
      </c>
      <c r="G511" s="131" t="s">
        <v>6187</v>
      </c>
      <c r="H511" s="142">
        <v>3329</v>
      </c>
      <c r="I511" s="58">
        <v>7.0000000000000007E-2</v>
      </c>
      <c r="J511" s="143">
        <v>3095.97</v>
      </c>
      <c r="K511" s="46" t="s">
        <v>6550</v>
      </c>
      <c r="L511" s="47">
        <v>8</v>
      </c>
      <c r="M511" s="46" t="s">
        <v>6538</v>
      </c>
      <c r="N511" s="47" t="s">
        <v>5477</v>
      </c>
      <c r="O511" s="46" t="s">
        <v>6436</v>
      </c>
      <c r="P511" s="47">
        <v>2000</v>
      </c>
      <c r="Q511" s="46" t="s">
        <v>6538</v>
      </c>
      <c r="R511" s="46" t="s">
        <v>412</v>
      </c>
      <c r="S511" s="46" t="s">
        <v>2193</v>
      </c>
      <c r="T511" s="144">
        <v>11</v>
      </c>
      <c r="U511" s="46" t="s">
        <v>2176</v>
      </c>
      <c r="V511" s="46" t="s">
        <v>6594</v>
      </c>
      <c r="W511" s="132" t="s">
        <v>57</v>
      </c>
      <c r="X511" s="144">
        <v>0.5</v>
      </c>
      <c r="Y511" s="144">
        <v>20</v>
      </c>
      <c r="Z511" s="144">
        <v>28.6</v>
      </c>
      <c r="AA511" s="47">
        <v>29</v>
      </c>
      <c r="AB511" s="46" t="s">
        <v>2178</v>
      </c>
      <c r="AC511" s="145">
        <v>1</v>
      </c>
      <c r="AD511" s="150"/>
    </row>
    <row r="512" spans="1:30" x14ac:dyDescent="0.35">
      <c r="A512" s="149" t="s">
        <v>1218</v>
      </c>
      <c r="B512" s="46" t="s">
        <v>15</v>
      </c>
      <c r="C512" s="46" t="s">
        <v>334</v>
      </c>
      <c r="D512" s="48" t="s">
        <v>412</v>
      </c>
      <c r="E512" s="46" t="s">
        <v>6603</v>
      </c>
      <c r="F512" s="131" t="s">
        <v>6189</v>
      </c>
      <c r="G512" s="131" t="s">
        <v>6189</v>
      </c>
      <c r="H512" s="142">
        <v>3329</v>
      </c>
      <c r="I512" s="58">
        <v>7.0000000000000007E-2</v>
      </c>
      <c r="J512" s="143">
        <v>3095.97</v>
      </c>
      <c r="K512" s="46" t="s">
        <v>6550</v>
      </c>
      <c r="L512" s="47">
        <v>8</v>
      </c>
      <c r="M512" s="46" t="s">
        <v>6538</v>
      </c>
      <c r="N512" s="47" t="s">
        <v>5477</v>
      </c>
      <c r="O512" s="46" t="s">
        <v>6436</v>
      </c>
      <c r="P512" s="47">
        <v>2000</v>
      </c>
      <c r="Q512" s="46" t="s">
        <v>6538</v>
      </c>
      <c r="R512" s="46" t="s">
        <v>412</v>
      </c>
      <c r="S512" s="46" t="s">
        <v>2193</v>
      </c>
      <c r="T512" s="144">
        <v>11</v>
      </c>
      <c r="U512" s="46" t="s">
        <v>2176</v>
      </c>
      <c r="V512" s="46" t="s">
        <v>6594</v>
      </c>
      <c r="W512" s="132" t="s">
        <v>57</v>
      </c>
      <c r="X512" s="144">
        <v>0.5</v>
      </c>
      <c r="Y512" s="144">
        <v>20</v>
      </c>
      <c r="Z512" s="144">
        <v>28.6</v>
      </c>
      <c r="AA512" s="47">
        <v>29</v>
      </c>
      <c r="AB512" s="46" t="s">
        <v>2178</v>
      </c>
      <c r="AC512" s="145">
        <v>1</v>
      </c>
      <c r="AD512" s="150"/>
    </row>
    <row r="513" spans="1:30" x14ac:dyDescent="0.35">
      <c r="A513" s="149" t="s">
        <v>1218</v>
      </c>
      <c r="B513" s="46" t="s">
        <v>15</v>
      </c>
      <c r="C513" s="46" t="s">
        <v>334</v>
      </c>
      <c r="D513" s="48" t="s">
        <v>412</v>
      </c>
      <c r="E513" s="46" t="s">
        <v>6604</v>
      </c>
      <c r="F513" s="131" t="s">
        <v>6201</v>
      </c>
      <c r="G513" s="131" t="s">
        <v>6201</v>
      </c>
      <c r="H513" s="142">
        <v>1649</v>
      </c>
      <c r="I513" s="58">
        <v>7.0000000000000007E-2</v>
      </c>
      <c r="J513" s="143">
        <v>1533.57</v>
      </c>
      <c r="K513" s="46" t="s">
        <v>6550</v>
      </c>
      <c r="L513" s="47">
        <v>8</v>
      </c>
      <c r="M513" s="46" t="s">
        <v>6538</v>
      </c>
      <c r="N513" s="47" t="s">
        <v>5477</v>
      </c>
      <c r="O513" s="46" t="s">
        <v>6436</v>
      </c>
      <c r="P513" s="47">
        <v>128</v>
      </c>
      <c r="Q513" s="46" t="s">
        <v>6538</v>
      </c>
      <c r="R513" s="46" t="s">
        <v>412</v>
      </c>
      <c r="S513" s="46" t="s">
        <v>2193</v>
      </c>
      <c r="T513" s="144">
        <v>11</v>
      </c>
      <c r="U513" s="46" t="s">
        <v>2176</v>
      </c>
      <c r="V513" s="46" t="s">
        <v>6594</v>
      </c>
      <c r="W513" s="132" t="s">
        <v>57</v>
      </c>
      <c r="X513" s="144">
        <v>0.5</v>
      </c>
      <c r="Y513" s="144">
        <v>20</v>
      </c>
      <c r="Z513" s="144">
        <v>28.6</v>
      </c>
      <c r="AA513" s="47">
        <v>29</v>
      </c>
      <c r="AB513" s="46" t="s">
        <v>6573</v>
      </c>
      <c r="AC513" s="145">
        <v>1</v>
      </c>
      <c r="AD513" s="150"/>
    </row>
    <row r="514" spans="1:30" x14ac:dyDescent="0.35">
      <c r="A514" s="149" t="s">
        <v>1218</v>
      </c>
      <c r="B514" s="46" t="s">
        <v>15</v>
      </c>
      <c r="C514" s="46" t="s">
        <v>334</v>
      </c>
      <c r="D514" s="48" t="s">
        <v>412</v>
      </c>
      <c r="E514" s="46" t="s">
        <v>6605</v>
      </c>
      <c r="F514" s="131" t="s">
        <v>6203</v>
      </c>
      <c r="G514" s="131" t="s">
        <v>6203</v>
      </c>
      <c r="H514" s="142">
        <v>1649</v>
      </c>
      <c r="I514" s="58">
        <v>7.0000000000000007E-2</v>
      </c>
      <c r="J514" s="143">
        <v>1533.57</v>
      </c>
      <c r="K514" s="46" t="s">
        <v>6550</v>
      </c>
      <c r="L514" s="47">
        <v>8</v>
      </c>
      <c r="M514" s="46" t="s">
        <v>6538</v>
      </c>
      <c r="N514" s="47" t="s">
        <v>5477</v>
      </c>
      <c r="O514" s="46" t="s">
        <v>6436</v>
      </c>
      <c r="P514" s="47">
        <v>128</v>
      </c>
      <c r="Q514" s="46" t="s">
        <v>6538</v>
      </c>
      <c r="R514" s="46" t="s">
        <v>412</v>
      </c>
      <c r="S514" s="46" t="s">
        <v>2193</v>
      </c>
      <c r="T514" s="144">
        <v>11</v>
      </c>
      <c r="U514" s="46" t="s">
        <v>2176</v>
      </c>
      <c r="V514" s="46" t="s">
        <v>6594</v>
      </c>
      <c r="W514" s="132" t="s">
        <v>57</v>
      </c>
      <c r="X514" s="144">
        <v>0.5</v>
      </c>
      <c r="Y514" s="144">
        <v>20</v>
      </c>
      <c r="Z514" s="144">
        <v>28.6</v>
      </c>
      <c r="AA514" s="47">
        <v>29</v>
      </c>
      <c r="AB514" s="46" t="s">
        <v>6573</v>
      </c>
      <c r="AC514" s="145">
        <v>1</v>
      </c>
      <c r="AD514" s="150"/>
    </row>
    <row r="515" spans="1:30" x14ac:dyDescent="0.35">
      <c r="A515" s="149" t="s">
        <v>1218</v>
      </c>
      <c r="B515" s="46" t="s">
        <v>15</v>
      </c>
      <c r="C515" s="46" t="s">
        <v>334</v>
      </c>
      <c r="D515" s="48" t="s">
        <v>412</v>
      </c>
      <c r="E515" s="46" t="s">
        <v>6606</v>
      </c>
      <c r="F515" s="131" t="s">
        <v>6205</v>
      </c>
      <c r="G515" s="131" t="s">
        <v>6205</v>
      </c>
      <c r="H515" s="142">
        <v>1829</v>
      </c>
      <c r="I515" s="58">
        <v>7.0000000000000007E-2</v>
      </c>
      <c r="J515" s="143">
        <v>1700.97</v>
      </c>
      <c r="K515" s="46" t="s">
        <v>6550</v>
      </c>
      <c r="L515" s="47">
        <v>8</v>
      </c>
      <c r="M515" s="46" t="s">
        <v>6538</v>
      </c>
      <c r="N515" s="47" t="s">
        <v>5477</v>
      </c>
      <c r="O515" s="46" t="s">
        <v>6436</v>
      </c>
      <c r="P515" s="47">
        <v>256</v>
      </c>
      <c r="Q515" s="46" t="s">
        <v>6538</v>
      </c>
      <c r="R515" s="46" t="s">
        <v>412</v>
      </c>
      <c r="S515" s="46" t="s">
        <v>2193</v>
      </c>
      <c r="T515" s="144">
        <v>11</v>
      </c>
      <c r="U515" s="46" t="s">
        <v>2176</v>
      </c>
      <c r="V515" s="46" t="s">
        <v>6594</v>
      </c>
      <c r="W515" s="132" t="s">
        <v>57</v>
      </c>
      <c r="X515" s="144">
        <v>0.5</v>
      </c>
      <c r="Y515" s="144">
        <v>20</v>
      </c>
      <c r="Z515" s="144">
        <v>28.6</v>
      </c>
      <c r="AA515" s="47">
        <v>29</v>
      </c>
      <c r="AB515" s="46" t="s">
        <v>6573</v>
      </c>
      <c r="AC515" s="145">
        <v>1</v>
      </c>
      <c r="AD515" s="150"/>
    </row>
    <row r="516" spans="1:30" x14ac:dyDescent="0.35">
      <c r="A516" s="149" t="s">
        <v>1218</v>
      </c>
      <c r="B516" s="46" t="s">
        <v>15</v>
      </c>
      <c r="C516" s="46" t="s">
        <v>334</v>
      </c>
      <c r="D516" s="48" t="s">
        <v>412</v>
      </c>
      <c r="E516" s="46" t="s">
        <v>6607</v>
      </c>
      <c r="F516" s="131" t="s">
        <v>6207</v>
      </c>
      <c r="G516" s="131" t="s">
        <v>6207</v>
      </c>
      <c r="H516" s="142">
        <v>1829</v>
      </c>
      <c r="I516" s="58">
        <v>7.0000000000000007E-2</v>
      </c>
      <c r="J516" s="143">
        <v>1700.97</v>
      </c>
      <c r="K516" s="46" t="s">
        <v>6550</v>
      </c>
      <c r="L516" s="47">
        <v>8</v>
      </c>
      <c r="M516" s="46" t="s">
        <v>6538</v>
      </c>
      <c r="N516" s="47" t="s">
        <v>5477</v>
      </c>
      <c r="O516" s="46" t="s">
        <v>6436</v>
      </c>
      <c r="P516" s="47">
        <v>256</v>
      </c>
      <c r="Q516" s="46" t="s">
        <v>6538</v>
      </c>
      <c r="R516" s="46" t="s">
        <v>412</v>
      </c>
      <c r="S516" s="46" t="s">
        <v>2193</v>
      </c>
      <c r="T516" s="144">
        <v>11</v>
      </c>
      <c r="U516" s="46" t="s">
        <v>2176</v>
      </c>
      <c r="V516" s="46" t="s">
        <v>6594</v>
      </c>
      <c r="W516" s="132" t="s">
        <v>57</v>
      </c>
      <c r="X516" s="144">
        <v>0.5</v>
      </c>
      <c r="Y516" s="144">
        <v>20</v>
      </c>
      <c r="Z516" s="144">
        <v>28.6</v>
      </c>
      <c r="AA516" s="47">
        <v>29</v>
      </c>
      <c r="AB516" s="46" t="s">
        <v>6573</v>
      </c>
      <c r="AC516" s="145">
        <v>1</v>
      </c>
      <c r="AD516" s="150"/>
    </row>
    <row r="517" spans="1:30" x14ac:dyDescent="0.35">
      <c r="A517" s="149" t="s">
        <v>1218</v>
      </c>
      <c r="B517" s="46" t="s">
        <v>15</v>
      </c>
      <c r="C517" s="46" t="s">
        <v>334</v>
      </c>
      <c r="D517" s="48" t="s">
        <v>412</v>
      </c>
      <c r="E517" s="46" t="s">
        <v>6608</v>
      </c>
      <c r="F517" s="131" t="s">
        <v>6209</v>
      </c>
      <c r="G517" s="131" t="s">
        <v>6209</v>
      </c>
      <c r="H517" s="142">
        <v>2179</v>
      </c>
      <c r="I517" s="58">
        <v>7.0000000000000007E-2</v>
      </c>
      <c r="J517" s="143">
        <v>2026.47</v>
      </c>
      <c r="K517" s="46" t="s">
        <v>6550</v>
      </c>
      <c r="L517" s="47">
        <v>8</v>
      </c>
      <c r="M517" s="46" t="s">
        <v>6538</v>
      </c>
      <c r="N517" s="47" t="s">
        <v>5477</v>
      </c>
      <c r="O517" s="46" t="s">
        <v>6436</v>
      </c>
      <c r="P517" s="47">
        <v>512</v>
      </c>
      <c r="Q517" s="46" t="s">
        <v>6538</v>
      </c>
      <c r="R517" s="46" t="s">
        <v>412</v>
      </c>
      <c r="S517" s="46" t="s">
        <v>2193</v>
      </c>
      <c r="T517" s="144">
        <v>11</v>
      </c>
      <c r="U517" s="46" t="s">
        <v>2176</v>
      </c>
      <c r="V517" s="46" t="s">
        <v>6594</v>
      </c>
      <c r="W517" s="132" t="s">
        <v>57</v>
      </c>
      <c r="X517" s="144">
        <v>0.5</v>
      </c>
      <c r="Y517" s="144">
        <v>20</v>
      </c>
      <c r="Z517" s="144">
        <v>28.6</v>
      </c>
      <c r="AA517" s="47">
        <v>29</v>
      </c>
      <c r="AB517" s="46" t="s">
        <v>6573</v>
      </c>
      <c r="AC517" s="145">
        <v>1</v>
      </c>
      <c r="AD517" s="150"/>
    </row>
    <row r="518" spans="1:30" x14ac:dyDescent="0.35">
      <c r="A518" s="149" t="s">
        <v>1218</v>
      </c>
      <c r="B518" s="46" t="s">
        <v>15</v>
      </c>
      <c r="C518" s="46" t="s">
        <v>334</v>
      </c>
      <c r="D518" s="48" t="s">
        <v>412</v>
      </c>
      <c r="E518" s="46" t="s">
        <v>6609</v>
      </c>
      <c r="F518" s="131" t="s">
        <v>6211</v>
      </c>
      <c r="G518" s="131" t="s">
        <v>6211</v>
      </c>
      <c r="H518" s="142">
        <v>2179</v>
      </c>
      <c r="I518" s="58">
        <v>7.0000000000000007E-2</v>
      </c>
      <c r="J518" s="143">
        <v>2026.47</v>
      </c>
      <c r="K518" s="46" t="s">
        <v>6550</v>
      </c>
      <c r="L518" s="47">
        <v>8</v>
      </c>
      <c r="M518" s="46" t="s">
        <v>6538</v>
      </c>
      <c r="N518" s="47" t="s">
        <v>5477</v>
      </c>
      <c r="O518" s="46" t="s">
        <v>6436</v>
      </c>
      <c r="P518" s="47">
        <v>512</v>
      </c>
      <c r="Q518" s="46" t="s">
        <v>6538</v>
      </c>
      <c r="R518" s="46" t="s">
        <v>412</v>
      </c>
      <c r="S518" s="46" t="s">
        <v>2193</v>
      </c>
      <c r="T518" s="144">
        <v>11</v>
      </c>
      <c r="U518" s="46" t="s">
        <v>2176</v>
      </c>
      <c r="V518" s="46" t="s">
        <v>6594</v>
      </c>
      <c r="W518" s="132" t="s">
        <v>57</v>
      </c>
      <c r="X518" s="144">
        <v>0.5</v>
      </c>
      <c r="Y518" s="144">
        <v>20</v>
      </c>
      <c r="Z518" s="144">
        <v>28.6</v>
      </c>
      <c r="AA518" s="47">
        <v>29</v>
      </c>
      <c r="AB518" s="46" t="s">
        <v>6573</v>
      </c>
      <c r="AC518" s="145">
        <v>1</v>
      </c>
      <c r="AD518" s="150"/>
    </row>
    <row r="519" spans="1:30" x14ac:dyDescent="0.35">
      <c r="A519" s="149" t="s">
        <v>1218</v>
      </c>
      <c r="B519" s="46" t="s">
        <v>15</v>
      </c>
      <c r="C519" s="46" t="s">
        <v>334</v>
      </c>
      <c r="D519" s="48" t="s">
        <v>412</v>
      </c>
      <c r="E519" s="46" t="s">
        <v>6610</v>
      </c>
      <c r="F519" s="131" t="s">
        <v>6213</v>
      </c>
      <c r="G519" s="131" t="s">
        <v>6213</v>
      </c>
      <c r="H519" s="142">
        <v>2879</v>
      </c>
      <c r="I519" s="58">
        <v>7.0000000000000007E-2</v>
      </c>
      <c r="J519" s="143">
        <v>2677.47</v>
      </c>
      <c r="K519" s="46" t="s">
        <v>6550</v>
      </c>
      <c r="L519" s="47">
        <v>8</v>
      </c>
      <c r="M519" s="46" t="s">
        <v>6538</v>
      </c>
      <c r="N519" s="47" t="s">
        <v>5477</v>
      </c>
      <c r="O519" s="46" t="s">
        <v>6436</v>
      </c>
      <c r="P519" s="47">
        <v>1000</v>
      </c>
      <c r="Q519" s="46" t="s">
        <v>6538</v>
      </c>
      <c r="R519" s="46" t="s">
        <v>412</v>
      </c>
      <c r="S519" s="46" t="s">
        <v>2193</v>
      </c>
      <c r="T519" s="144">
        <v>11</v>
      </c>
      <c r="U519" s="46" t="s">
        <v>2176</v>
      </c>
      <c r="V519" s="46" t="s">
        <v>6594</v>
      </c>
      <c r="W519" s="132" t="s">
        <v>57</v>
      </c>
      <c r="X519" s="144">
        <v>0.5</v>
      </c>
      <c r="Y519" s="144">
        <v>20</v>
      </c>
      <c r="Z519" s="144">
        <v>28.6</v>
      </c>
      <c r="AA519" s="47">
        <v>29</v>
      </c>
      <c r="AB519" s="46" t="s">
        <v>6573</v>
      </c>
      <c r="AC519" s="145">
        <v>1</v>
      </c>
      <c r="AD519" s="150"/>
    </row>
    <row r="520" spans="1:30" x14ac:dyDescent="0.35">
      <c r="A520" s="149" t="s">
        <v>1218</v>
      </c>
      <c r="B520" s="46" t="s">
        <v>15</v>
      </c>
      <c r="C520" s="46" t="s">
        <v>334</v>
      </c>
      <c r="D520" s="48" t="s">
        <v>412</v>
      </c>
      <c r="E520" s="46" t="s">
        <v>6611</v>
      </c>
      <c r="F520" s="131" t="s">
        <v>6215</v>
      </c>
      <c r="G520" s="131" t="s">
        <v>6215</v>
      </c>
      <c r="H520" s="142">
        <v>2879</v>
      </c>
      <c r="I520" s="58">
        <v>7.0000000000000007E-2</v>
      </c>
      <c r="J520" s="143">
        <v>2677.47</v>
      </c>
      <c r="K520" s="46" t="s">
        <v>6550</v>
      </c>
      <c r="L520" s="47">
        <v>8</v>
      </c>
      <c r="M520" s="46" t="s">
        <v>6538</v>
      </c>
      <c r="N520" s="47" t="s">
        <v>5477</v>
      </c>
      <c r="O520" s="46" t="s">
        <v>6436</v>
      </c>
      <c r="P520" s="47">
        <v>1000</v>
      </c>
      <c r="Q520" s="46" t="s">
        <v>6538</v>
      </c>
      <c r="R520" s="46" t="s">
        <v>412</v>
      </c>
      <c r="S520" s="46" t="s">
        <v>2193</v>
      </c>
      <c r="T520" s="144">
        <v>11</v>
      </c>
      <c r="U520" s="46" t="s">
        <v>2176</v>
      </c>
      <c r="V520" s="46" t="s">
        <v>6594</v>
      </c>
      <c r="W520" s="132" t="s">
        <v>57</v>
      </c>
      <c r="X520" s="144">
        <v>0.5</v>
      </c>
      <c r="Y520" s="144">
        <v>20</v>
      </c>
      <c r="Z520" s="144">
        <v>28.6</v>
      </c>
      <c r="AA520" s="47">
        <v>29</v>
      </c>
      <c r="AB520" s="46" t="s">
        <v>6573</v>
      </c>
      <c r="AC520" s="145">
        <v>1</v>
      </c>
      <c r="AD520" s="150"/>
    </row>
    <row r="521" spans="1:30" x14ac:dyDescent="0.35">
      <c r="A521" s="149" t="s">
        <v>1218</v>
      </c>
      <c r="B521" s="46" t="s">
        <v>15</v>
      </c>
      <c r="C521" s="46" t="s">
        <v>334</v>
      </c>
      <c r="D521" s="48" t="s">
        <v>412</v>
      </c>
      <c r="E521" s="46" t="s">
        <v>6612</v>
      </c>
      <c r="F521" s="131" t="s">
        <v>6217</v>
      </c>
      <c r="G521" s="131" t="s">
        <v>6217</v>
      </c>
      <c r="H521" s="142">
        <v>3579</v>
      </c>
      <c r="I521" s="58">
        <v>7.0000000000000007E-2</v>
      </c>
      <c r="J521" s="143">
        <v>3328.47</v>
      </c>
      <c r="K521" s="46" t="s">
        <v>6550</v>
      </c>
      <c r="L521" s="47">
        <v>8</v>
      </c>
      <c r="M521" s="46" t="s">
        <v>6538</v>
      </c>
      <c r="N521" s="47" t="s">
        <v>5477</v>
      </c>
      <c r="O521" s="46" t="s">
        <v>6436</v>
      </c>
      <c r="P521" s="47">
        <v>2000</v>
      </c>
      <c r="Q521" s="46" t="s">
        <v>6538</v>
      </c>
      <c r="R521" s="46" t="s">
        <v>412</v>
      </c>
      <c r="S521" s="46" t="s">
        <v>2193</v>
      </c>
      <c r="T521" s="144">
        <v>11</v>
      </c>
      <c r="U521" s="46" t="s">
        <v>2176</v>
      </c>
      <c r="V521" s="46" t="s">
        <v>6594</v>
      </c>
      <c r="W521" s="132" t="s">
        <v>57</v>
      </c>
      <c r="X521" s="144">
        <v>0.5</v>
      </c>
      <c r="Y521" s="144">
        <v>20</v>
      </c>
      <c r="Z521" s="144">
        <v>28.6</v>
      </c>
      <c r="AA521" s="47">
        <v>29</v>
      </c>
      <c r="AB521" s="46" t="s">
        <v>6573</v>
      </c>
      <c r="AC521" s="145">
        <v>1</v>
      </c>
      <c r="AD521" s="150"/>
    </row>
    <row r="522" spans="1:30" x14ac:dyDescent="0.35">
      <c r="A522" s="149" t="s">
        <v>1218</v>
      </c>
      <c r="B522" s="46" t="s">
        <v>15</v>
      </c>
      <c r="C522" s="46" t="s">
        <v>334</v>
      </c>
      <c r="D522" s="48" t="s">
        <v>412</v>
      </c>
      <c r="E522" s="46" t="s">
        <v>6613</v>
      </c>
      <c r="F522" s="131" t="s">
        <v>5463</v>
      </c>
      <c r="G522" s="131" t="s">
        <v>5463</v>
      </c>
      <c r="H522" s="142">
        <v>3579</v>
      </c>
      <c r="I522" s="58">
        <v>7.0000000000000007E-2</v>
      </c>
      <c r="J522" s="143">
        <v>3328.47</v>
      </c>
      <c r="K522" s="46" t="s">
        <v>6550</v>
      </c>
      <c r="L522" s="47">
        <v>8</v>
      </c>
      <c r="M522" s="46" t="s">
        <v>6538</v>
      </c>
      <c r="N522" s="47" t="s">
        <v>5477</v>
      </c>
      <c r="O522" s="46" t="s">
        <v>6436</v>
      </c>
      <c r="P522" s="47">
        <v>2000</v>
      </c>
      <c r="Q522" s="46" t="s">
        <v>6538</v>
      </c>
      <c r="R522" s="46" t="s">
        <v>412</v>
      </c>
      <c r="S522" s="46" t="s">
        <v>2193</v>
      </c>
      <c r="T522" s="144">
        <v>11</v>
      </c>
      <c r="U522" s="46" t="s">
        <v>2176</v>
      </c>
      <c r="V522" s="46" t="s">
        <v>6594</v>
      </c>
      <c r="W522" s="132" t="s">
        <v>57</v>
      </c>
      <c r="X522" s="144">
        <v>0.5</v>
      </c>
      <c r="Y522" s="144">
        <v>20</v>
      </c>
      <c r="Z522" s="144">
        <v>28.6</v>
      </c>
      <c r="AA522" s="47">
        <v>29</v>
      </c>
      <c r="AB522" s="46" t="s">
        <v>6573</v>
      </c>
      <c r="AC522" s="145">
        <v>1</v>
      </c>
      <c r="AD522" s="150"/>
    </row>
    <row r="523" spans="1:30" ht="28" x14ac:dyDescent="0.35">
      <c r="A523" s="149" t="s">
        <v>1218</v>
      </c>
      <c r="B523" s="46" t="s">
        <v>15</v>
      </c>
      <c r="C523" s="46" t="s">
        <v>334</v>
      </c>
      <c r="D523" s="48" t="s">
        <v>412</v>
      </c>
      <c r="E523" s="46" t="s">
        <v>6614</v>
      </c>
      <c r="F523" s="131" t="s">
        <v>6191</v>
      </c>
      <c r="G523" s="131" t="s">
        <v>6191</v>
      </c>
      <c r="H523" s="142">
        <v>1899</v>
      </c>
      <c r="I523" s="58">
        <v>7.0000000000000007E-2</v>
      </c>
      <c r="J523" s="143">
        <v>1766.07</v>
      </c>
      <c r="K523" s="46" t="s">
        <v>6550</v>
      </c>
      <c r="L523" s="47">
        <v>8</v>
      </c>
      <c r="M523" s="46" t="s">
        <v>6538</v>
      </c>
      <c r="N523" s="47" t="s">
        <v>5477</v>
      </c>
      <c r="O523" s="46" t="s">
        <v>6436</v>
      </c>
      <c r="P523" s="47">
        <v>128</v>
      </c>
      <c r="Q523" s="46" t="s">
        <v>6538</v>
      </c>
      <c r="R523" s="46" t="s">
        <v>412</v>
      </c>
      <c r="S523" s="46" t="s">
        <v>2193</v>
      </c>
      <c r="T523" s="144">
        <v>12.9</v>
      </c>
      <c r="U523" s="46" t="s">
        <v>2176</v>
      </c>
      <c r="V523" s="46" t="s">
        <v>6615</v>
      </c>
      <c r="W523" s="132" t="s">
        <v>57</v>
      </c>
      <c r="X523" s="144">
        <v>0.7</v>
      </c>
      <c r="Y523" s="144">
        <v>20</v>
      </c>
      <c r="Z523" s="144">
        <v>40.799999999999997</v>
      </c>
      <c r="AA523" s="47">
        <v>29</v>
      </c>
      <c r="AB523" s="46" t="s">
        <v>2178</v>
      </c>
      <c r="AC523" s="145">
        <v>1</v>
      </c>
      <c r="AD523" s="150"/>
    </row>
    <row r="524" spans="1:30" ht="28" x14ac:dyDescent="0.35">
      <c r="A524" s="149" t="s">
        <v>1218</v>
      </c>
      <c r="B524" s="46" t="s">
        <v>15</v>
      </c>
      <c r="C524" s="46" t="s">
        <v>334</v>
      </c>
      <c r="D524" s="48" t="s">
        <v>412</v>
      </c>
      <c r="E524" s="46" t="s">
        <v>6616</v>
      </c>
      <c r="F524" s="131" t="s">
        <v>6192</v>
      </c>
      <c r="G524" s="131" t="s">
        <v>6192</v>
      </c>
      <c r="H524" s="142">
        <v>1899</v>
      </c>
      <c r="I524" s="58">
        <v>7.0000000000000007E-2</v>
      </c>
      <c r="J524" s="143">
        <v>1766.07</v>
      </c>
      <c r="K524" s="46" t="s">
        <v>6550</v>
      </c>
      <c r="L524" s="47">
        <v>8</v>
      </c>
      <c r="M524" s="46" t="s">
        <v>6538</v>
      </c>
      <c r="N524" s="47" t="s">
        <v>5477</v>
      </c>
      <c r="O524" s="46" t="s">
        <v>6436</v>
      </c>
      <c r="P524" s="47">
        <v>128</v>
      </c>
      <c r="Q524" s="46" t="s">
        <v>6538</v>
      </c>
      <c r="R524" s="46" t="s">
        <v>412</v>
      </c>
      <c r="S524" s="46" t="s">
        <v>2193</v>
      </c>
      <c r="T524" s="144">
        <v>12.9</v>
      </c>
      <c r="U524" s="46" t="s">
        <v>2176</v>
      </c>
      <c r="V524" s="46" t="s">
        <v>6615</v>
      </c>
      <c r="W524" s="132" t="s">
        <v>57</v>
      </c>
      <c r="X524" s="144">
        <v>0.7</v>
      </c>
      <c r="Y524" s="144">
        <v>20</v>
      </c>
      <c r="Z524" s="144">
        <v>40.799999999999997</v>
      </c>
      <c r="AA524" s="47">
        <v>29</v>
      </c>
      <c r="AB524" s="46" t="s">
        <v>2178</v>
      </c>
      <c r="AC524" s="145">
        <v>1</v>
      </c>
      <c r="AD524" s="150"/>
    </row>
    <row r="525" spans="1:30" ht="28" x14ac:dyDescent="0.35">
      <c r="A525" s="149" t="s">
        <v>1218</v>
      </c>
      <c r="B525" s="46" t="s">
        <v>15</v>
      </c>
      <c r="C525" s="46" t="s">
        <v>334</v>
      </c>
      <c r="D525" s="48" t="s">
        <v>412</v>
      </c>
      <c r="E525" s="46" t="s">
        <v>6617</v>
      </c>
      <c r="F525" s="131" t="s">
        <v>6193</v>
      </c>
      <c r="G525" s="131" t="s">
        <v>6193</v>
      </c>
      <c r="H525" s="142">
        <v>2079</v>
      </c>
      <c r="I525" s="58">
        <v>7.0000000000000007E-2</v>
      </c>
      <c r="J525" s="143">
        <v>1933.47</v>
      </c>
      <c r="K525" s="46" t="s">
        <v>6550</v>
      </c>
      <c r="L525" s="47">
        <v>8</v>
      </c>
      <c r="M525" s="46" t="s">
        <v>6538</v>
      </c>
      <c r="N525" s="47" t="s">
        <v>5477</v>
      </c>
      <c r="O525" s="46" t="s">
        <v>6436</v>
      </c>
      <c r="P525" s="47">
        <v>256</v>
      </c>
      <c r="Q525" s="46" t="s">
        <v>6538</v>
      </c>
      <c r="R525" s="46" t="s">
        <v>412</v>
      </c>
      <c r="S525" s="46" t="s">
        <v>2193</v>
      </c>
      <c r="T525" s="144">
        <v>12.9</v>
      </c>
      <c r="U525" s="46" t="s">
        <v>2176</v>
      </c>
      <c r="V525" s="46" t="s">
        <v>6615</v>
      </c>
      <c r="W525" s="132" t="s">
        <v>57</v>
      </c>
      <c r="X525" s="144">
        <v>0.7</v>
      </c>
      <c r="Y525" s="144">
        <v>20</v>
      </c>
      <c r="Z525" s="144">
        <v>40.799999999999997</v>
      </c>
      <c r="AA525" s="47">
        <v>29</v>
      </c>
      <c r="AB525" s="46" t="s">
        <v>2178</v>
      </c>
      <c r="AC525" s="145">
        <v>1</v>
      </c>
      <c r="AD525" s="150"/>
    </row>
    <row r="526" spans="1:30" ht="28" x14ac:dyDescent="0.35">
      <c r="A526" s="149" t="s">
        <v>1218</v>
      </c>
      <c r="B526" s="46" t="s">
        <v>15</v>
      </c>
      <c r="C526" s="46" t="s">
        <v>334</v>
      </c>
      <c r="D526" s="48" t="s">
        <v>412</v>
      </c>
      <c r="E526" s="46" t="s">
        <v>6618</v>
      </c>
      <c r="F526" s="131" t="s">
        <v>6194</v>
      </c>
      <c r="G526" s="131" t="s">
        <v>6194</v>
      </c>
      <c r="H526" s="142">
        <v>2079</v>
      </c>
      <c r="I526" s="58">
        <v>7.0000000000000007E-2</v>
      </c>
      <c r="J526" s="143">
        <v>1933.47</v>
      </c>
      <c r="K526" s="46" t="s">
        <v>6550</v>
      </c>
      <c r="L526" s="47">
        <v>8</v>
      </c>
      <c r="M526" s="46" t="s">
        <v>6538</v>
      </c>
      <c r="N526" s="47" t="s">
        <v>5477</v>
      </c>
      <c r="O526" s="46" t="s">
        <v>6436</v>
      </c>
      <c r="P526" s="47">
        <v>256</v>
      </c>
      <c r="Q526" s="46" t="s">
        <v>6538</v>
      </c>
      <c r="R526" s="46" t="s">
        <v>412</v>
      </c>
      <c r="S526" s="46" t="s">
        <v>2193</v>
      </c>
      <c r="T526" s="144">
        <v>12.9</v>
      </c>
      <c r="U526" s="46" t="s">
        <v>2176</v>
      </c>
      <c r="V526" s="46" t="s">
        <v>6615</v>
      </c>
      <c r="W526" s="132" t="s">
        <v>57</v>
      </c>
      <c r="X526" s="144">
        <v>0.7</v>
      </c>
      <c r="Y526" s="144">
        <v>20</v>
      </c>
      <c r="Z526" s="144">
        <v>40.799999999999997</v>
      </c>
      <c r="AA526" s="47">
        <v>29</v>
      </c>
      <c r="AB526" s="46" t="s">
        <v>2178</v>
      </c>
      <c r="AC526" s="145">
        <v>1</v>
      </c>
      <c r="AD526" s="150"/>
    </row>
    <row r="527" spans="1:30" ht="28" x14ac:dyDescent="0.35">
      <c r="A527" s="149" t="s">
        <v>1218</v>
      </c>
      <c r="B527" s="46" t="s">
        <v>15</v>
      </c>
      <c r="C527" s="46" t="s">
        <v>334</v>
      </c>
      <c r="D527" s="48" t="s">
        <v>412</v>
      </c>
      <c r="E527" s="46" t="s">
        <v>6619</v>
      </c>
      <c r="F527" s="131" t="s">
        <v>6195</v>
      </c>
      <c r="G527" s="131" t="s">
        <v>6195</v>
      </c>
      <c r="H527" s="142">
        <v>2429</v>
      </c>
      <c r="I527" s="58">
        <v>7.0000000000000007E-2</v>
      </c>
      <c r="J527" s="143">
        <v>2258.9699999999998</v>
      </c>
      <c r="K527" s="46" t="s">
        <v>6550</v>
      </c>
      <c r="L527" s="47">
        <v>8</v>
      </c>
      <c r="M527" s="46" t="s">
        <v>6538</v>
      </c>
      <c r="N527" s="47" t="s">
        <v>5477</v>
      </c>
      <c r="O527" s="46" t="s">
        <v>6436</v>
      </c>
      <c r="P527" s="47">
        <v>512</v>
      </c>
      <c r="Q527" s="46" t="s">
        <v>6538</v>
      </c>
      <c r="R527" s="46" t="s">
        <v>412</v>
      </c>
      <c r="S527" s="46" t="s">
        <v>2193</v>
      </c>
      <c r="T527" s="144">
        <v>12.9</v>
      </c>
      <c r="U527" s="46" t="s">
        <v>2176</v>
      </c>
      <c r="V527" s="46" t="s">
        <v>6615</v>
      </c>
      <c r="W527" s="132" t="s">
        <v>57</v>
      </c>
      <c r="X527" s="144">
        <v>0.7</v>
      </c>
      <c r="Y527" s="144">
        <v>20</v>
      </c>
      <c r="Z527" s="144">
        <v>40.799999999999997</v>
      </c>
      <c r="AA527" s="47">
        <v>29</v>
      </c>
      <c r="AB527" s="46" t="s">
        <v>2178</v>
      </c>
      <c r="AC527" s="145">
        <v>1</v>
      </c>
      <c r="AD527" s="150"/>
    </row>
    <row r="528" spans="1:30" ht="28" x14ac:dyDescent="0.35">
      <c r="A528" s="149" t="s">
        <v>1218</v>
      </c>
      <c r="B528" s="46" t="s">
        <v>15</v>
      </c>
      <c r="C528" s="46" t="s">
        <v>334</v>
      </c>
      <c r="D528" s="48" t="s">
        <v>412</v>
      </c>
      <c r="E528" s="46" t="s">
        <v>6620</v>
      </c>
      <c r="F528" s="131" t="s">
        <v>6196</v>
      </c>
      <c r="G528" s="131" t="s">
        <v>6196</v>
      </c>
      <c r="H528" s="142">
        <v>2429</v>
      </c>
      <c r="I528" s="58">
        <v>7.0000000000000007E-2</v>
      </c>
      <c r="J528" s="143">
        <v>2258.9699999999998</v>
      </c>
      <c r="K528" s="46" t="s">
        <v>6550</v>
      </c>
      <c r="L528" s="47">
        <v>8</v>
      </c>
      <c r="M528" s="46" t="s">
        <v>6538</v>
      </c>
      <c r="N528" s="47" t="s">
        <v>5477</v>
      </c>
      <c r="O528" s="46" t="s">
        <v>6436</v>
      </c>
      <c r="P528" s="47">
        <v>512</v>
      </c>
      <c r="Q528" s="46" t="s">
        <v>6538</v>
      </c>
      <c r="R528" s="46" t="s">
        <v>412</v>
      </c>
      <c r="S528" s="46" t="s">
        <v>2193</v>
      </c>
      <c r="T528" s="144">
        <v>12.9</v>
      </c>
      <c r="U528" s="46" t="s">
        <v>2176</v>
      </c>
      <c r="V528" s="46" t="s">
        <v>6615</v>
      </c>
      <c r="W528" s="132" t="s">
        <v>57</v>
      </c>
      <c r="X528" s="144">
        <v>0.7</v>
      </c>
      <c r="Y528" s="144">
        <v>20</v>
      </c>
      <c r="Z528" s="144">
        <v>40.799999999999997</v>
      </c>
      <c r="AA528" s="47">
        <v>29</v>
      </c>
      <c r="AB528" s="46" t="s">
        <v>2178</v>
      </c>
      <c r="AC528" s="145">
        <v>1</v>
      </c>
      <c r="AD528" s="150"/>
    </row>
    <row r="529" spans="1:30" ht="28" x14ac:dyDescent="0.35">
      <c r="A529" s="149" t="s">
        <v>1218</v>
      </c>
      <c r="B529" s="46" t="s">
        <v>15</v>
      </c>
      <c r="C529" s="46" t="s">
        <v>334</v>
      </c>
      <c r="D529" s="48" t="s">
        <v>412</v>
      </c>
      <c r="E529" s="46" t="s">
        <v>6621</v>
      </c>
      <c r="F529" s="131" t="s">
        <v>6197</v>
      </c>
      <c r="G529" s="131" t="s">
        <v>6197</v>
      </c>
      <c r="H529" s="142">
        <v>3129</v>
      </c>
      <c r="I529" s="58">
        <v>7.0000000000000007E-2</v>
      </c>
      <c r="J529" s="143">
        <v>2909.97</v>
      </c>
      <c r="K529" s="46" t="s">
        <v>6550</v>
      </c>
      <c r="L529" s="47">
        <v>8</v>
      </c>
      <c r="M529" s="46" t="s">
        <v>6538</v>
      </c>
      <c r="N529" s="47" t="s">
        <v>5477</v>
      </c>
      <c r="O529" s="46" t="s">
        <v>6436</v>
      </c>
      <c r="P529" s="47">
        <v>1000</v>
      </c>
      <c r="Q529" s="46" t="s">
        <v>6538</v>
      </c>
      <c r="R529" s="46" t="s">
        <v>412</v>
      </c>
      <c r="S529" s="46" t="s">
        <v>2193</v>
      </c>
      <c r="T529" s="144">
        <v>12.9</v>
      </c>
      <c r="U529" s="46" t="s">
        <v>2176</v>
      </c>
      <c r="V529" s="46" t="s">
        <v>6615</v>
      </c>
      <c r="W529" s="132" t="s">
        <v>57</v>
      </c>
      <c r="X529" s="144">
        <v>0.7</v>
      </c>
      <c r="Y529" s="144">
        <v>20</v>
      </c>
      <c r="Z529" s="144">
        <v>40.799999999999997</v>
      </c>
      <c r="AA529" s="47">
        <v>29</v>
      </c>
      <c r="AB529" s="46" t="s">
        <v>2178</v>
      </c>
      <c r="AC529" s="145">
        <v>1</v>
      </c>
      <c r="AD529" s="150"/>
    </row>
    <row r="530" spans="1:30" ht="28" x14ac:dyDescent="0.35">
      <c r="A530" s="149" t="s">
        <v>1218</v>
      </c>
      <c r="B530" s="46" t="s">
        <v>15</v>
      </c>
      <c r="C530" s="46" t="s">
        <v>334</v>
      </c>
      <c r="D530" s="48" t="s">
        <v>412</v>
      </c>
      <c r="E530" s="46" t="s">
        <v>6622</v>
      </c>
      <c r="F530" s="131" t="s">
        <v>6198</v>
      </c>
      <c r="G530" s="131" t="s">
        <v>6198</v>
      </c>
      <c r="H530" s="142">
        <v>3129</v>
      </c>
      <c r="I530" s="58">
        <v>7.0000000000000007E-2</v>
      </c>
      <c r="J530" s="143">
        <v>2909.97</v>
      </c>
      <c r="K530" s="46" t="s">
        <v>6550</v>
      </c>
      <c r="L530" s="47">
        <v>8</v>
      </c>
      <c r="M530" s="46" t="s">
        <v>6538</v>
      </c>
      <c r="N530" s="47" t="s">
        <v>5477</v>
      </c>
      <c r="O530" s="46" t="s">
        <v>6436</v>
      </c>
      <c r="P530" s="47">
        <v>1000</v>
      </c>
      <c r="Q530" s="46" t="s">
        <v>6538</v>
      </c>
      <c r="R530" s="46" t="s">
        <v>412</v>
      </c>
      <c r="S530" s="46" t="s">
        <v>2193</v>
      </c>
      <c r="T530" s="144">
        <v>12.9</v>
      </c>
      <c r="U530" s="46" t="s">
        <v>2176</v>
      </c>
      <c r="V530" s="46" t="s">
        <v>6615</v>
      </c>
      <c r="W530" s="132" t="s">
        <v>57</v>
      </c>
      <c r="X530" s="144">
        <v>0.7</v>
      </c>
      <c r="Y530" s="144">
        <v>20</v>
      </c>
      <c r="Z530" s="144">
        <v>40.799999999999997</v>
      </c>
      <c r="AA530" s="47">
        <v>29</v>
      </c>
      <c r="AB530" s="46" t="s">
        <v>2178</v>
      </c>
      <c r="AC530" s="145">
        <v>1</v>
      </c>
      <c r="AD530" s="150"/>
    </row>
    <row r="531" spans="1:30" ht="28" x14ac:dyDescent="0.35">
      <c r="A531" s="149" t="s">
        <v>1218</v>
      </c>
      <c r="B531" s="46" t="s">
        <v>15</v>
      </c>
      <c r="C531" s="46" t="s">
        <v>334</v>
      </c>
      <c r="D531" s="48" t="s">
        <v>412</v>
      </c>
      <c r="E531" s="46" t="s">
        <v>6623</v>
      </c>
      <c r="F531" s="131" t="s">
        <v>6199</v>
      </c>
      <c r="G531" s="131" t="s">
        <v>6199</v>
      </c>
      <c r="H531" s="142">
        <v>3829</v>
      </c>
      <c r="I531" s="58">
        <v>7.0000000000000007E-2</v>
      </c>
      <c r="J531" s="143">
        <v>3560.97</v>
      </c>
      <c r="K531" s="46" t="s">
        <v>6550</v>
      </c>
      <c r="L531" s="47">
        <v>8</v>
      </c>
      <c r="M531" s="46" t="s">
        <v>6538</v>
      </c>
      <c r="N531" s="47" t="s">
        <v>5477</v>
      </c>
      <c r="O531" s="46" t="s">
        <v>6436</v>
      </c>
      <c r="P531" s="47">
        <v>2000</v>
      </c>
      <c r="Q531" s="46" t="s">
        <v>6538</v>
      </c>
      <c r="R531" s="46" t="s">
        <v>412</v>
      </c>
      <c r="S531" s="46" t="s">
        <v>2193</v>
      </c>
      <c r="T531" s="144">
        <v>12.9</v>
      </c>
      <c r="U531" s="46" t="s">
        <v>2176</v>
      </c>
      <c r="V531" s="46" t="s">
        <v>6615</v>
      </c>
      <c r="W531" s="132" t="s">
        <v>57</v>
      </c>
      <c r="X531" s="144">
        <v>0.7</v>
      </c>
      <c r="Y531" s="144">
        <v>20</v>
      </c>
      <c r="Z531" s="144">
        <v>40.799999999999997</v>
      </c>
      <c r="AA531" s="47">
        <v>29</v>
      </c>
      <c r="AB531" s="46" t="s">
        <v>2178</v>
      </c>
      <c r="AC531" s="145">
        <v>1</v>
      </c>
      <c r="AD531" s="150"/>
    </row>
    <row r="532" spans="1:30" ht="28" x14ac:dyDescent="0.35">
      <c r="A532" s="149" t="s">
        <v>1218</v>
      </c>
      <c r="B532" s="46" t="s">
        <v>15</v>
      </c>
      <c r="C532" s="46" t="s">
        <v>334</v>
      </c>
      <c r="D532" s="48" t="s">
        <v>412</v>
      </c>
      <c r="E532" s="46" t="s">
        <v>6624</v>
      </c>
      <c r="F532" s="131" t="s">
        <v>6200</v>
      </c>
      <c r="G532" s="131" t="s">
        <v>6200</v>
      </c>
      <c r="H532" s="142">
        <v>3829</v>
      </c>
      <c r="I532" s="58">
        <v>7.0000000000000007E-2</v>
      </c>
      <c r="J532" s="143">
        <v>3560.97</v>
      </c>
      <c r="K532" s="46" t="s">
        <v>6550</v>
      </c>
      <c r="L532" s="47">
        <v>8</v>
      </c>
      <c r="M532" s="46" t="s">
        <v>6538</v>
      </c>
      <c r="N532" s="47" t="s">
        <v>5477</v>
      </c>
      <c r="O532" s="46" t="s">
        <v>6436</v>
      </c>
      <c r="P532" s="47">
        <v>2000</v>
      </c>
      <c r="Q532" s="46" t="s">
        <v>6538</v>
      </c>
      <c r="R532" s="46" t="s">
        <v>412</v>
      </c>
      <c r="S532" s="46" t="s">
        <v>2193</v>
      </c>
      <c r="T532" s="144">
        <v>12.9</v>
      </c>
      <c r="U532" s="46" t="s">
        <v>2176</v>
      </c>
      <c r="V532" s="46" t="s">
        <v>6615</v>
      </c>
      <c r="W532" s="132" t="s">
        <v>57</v>
      </c>
      <c r="X532" s="144">
        <v>0.7</v>
      </c>
      <c r="Y532" s="144">
        <v>20</v>
      </c>
      <c r="Z532" s="144">
        <v>40.799999999999997</v>
      </c>
      <c r="AA532" s="47">
        <v>29</v>
      </c>
      <c r="AB532" s="46" t="s">
        <v>2178</v>
      </c>
      <c r="AC532" s="145">
        <v>1</v>
      </c>
      <c r="AD532" s="150"/>
    </row>
    <row r="533" spans="1:30" ht="28" x14ac:dyDescent="0.35">
      <c r="A533" s="149" t="s">
        <v>1218</v>
      </c>
      <c r="B533" s="46" t="s">
        <v>15</v>
      </c>
      <c r="C533" s="46" t="s">
        <v>334</v>
      </c>
      <c r="D533" s="48" t="s">
        <v>412</v>
      </c>
      <c r="E533" s="46" t="s">
        <v>6625</v>
      </c>
      <c r="F533" s="131" t="s">
        <v>6220</v>
      </c>
      <c r="G533" s="131" t="s">
        <v>6220</v>
      </c>
      <c r="H533" s="142">
        <v>2149</v>
      </c>
      <c r="I533" s="58">
        <v>7.0000000000000007E-2</v>
      </c>
      <c r="J533" s="143">
        <v>1998.57</v>
      </c>
      <c r="K533" s="46" t="s">
        <v>6550</v>
      </c>
      <c r="L533" s="47">
        <v>8</v>
      </c>
      <c r="M533" s="46" t="s">
        <v>6538</v>
      </c>
      <c r="N533" s="47" t="s">
        <v>5477</v>
      </c>
      <c r="O533" s="46" t="s">
        <v>6436</v>
      </c>
      <c r="P533" s="47">
        <v>128</v>
      </c>
      <c r="Q533" s="46" t="s">
        <v>6538</v>
      </c>
      <c r="R533" s="46" t="s">
        <v>412</v>
      </c>
      <c r="S533" s="46" t="s">
        <v>2193</v>
      </c>
      <c r="T533" s="144">
        <v>12.9</v>
      </c>
      <c r="U533" s="46" t="s">
        <v>2176</v>
      </c>
      <c r="V533" s="46" t="s">
        <v>6615</v>
      </c>
      <c r="W533" s="132" t="s">
        <v>57</v>
      </c>
      <c r="X533" s="144">
        <v>0.7</v>
      </c>
      <c r="Y533" s="144">
        <v>20</v>
      </c>
      <c r="Z533" s="144">
        <v>40.799999999999997</v>
      </c>
      <c r="AA533" s="47">
        <v>29</v>
      </c>
      <c r="AB533" s="46" t="s">
        <v>6573</v>
      </c>
      <c r="AC533" s="145">
        <v>1</v>
      </c>
      <c r="AD533" s="150"/>
    </row>
    <row r="534" spans="1:30" ht="28" x14ac:dyDescent="0.35">
      <c r="A534" s="149" t="s">
        <v>1218</v>
      </c>
      <c r="B534" s="46" t="s">
        <v>15</v>
      </c>
      <c r="C534" s="46" t="s">
        <v>334</v>
      </c>
      <c r="D534" s="48" t="s">
        <v>412</v>
      </c>
      <c r="E534" s="46" t="s">
        <v>6626</v>
      </c>
      <c r="F534" s="131" t="s">
        <v>6221</v>
      </c>
      <c r="G534" s="131" t="s">
        <v>6221</v>
      </c>
      <c r="H534" s="142">
        <v>2149</v>
      </c>
      <c r="I534" s="58">
        <v>7.0000000000000007E-2</v>
      </c>
      <c r="J534" s="143">
        <v>1998.57</v>
      </c>
      <c r="K534" s="46" t="s">
        <v>6550</v>
      </c>
      <c r="L534" s="47">
        <v>8</v>
      </c>
      <c r="M534" s="46" t="s">
        <v>6538</v>
      </c>
      <c r="N534" s="47" t="s">
        <v>5477</v>
      </c>
      <c r="O534" s="46" t="s">
        <v>6436</v>
      </c>
      <c r="P534" s="47">
        <v>128</v>
      </c>
      <c r="Q534" s="46" t="s">
        <v>6538</v>
      </c>
      <c r="R534" s="46" t="s">
        <v>412</v>
      </c>
      <c r="S534" s="46" t="s">
        <v>2193</v>
      </c>
      <c r="T534" s="144">
        <v>12.9</v>
      </c>
      <c r="U534" s="46" t="s">
        <v>2176</v>
      </c>
      <c r="V534" s="46" t="s">
        <v>6615</v>
      </c>
      <c r="W534" s="132" t="s">
        <v>57</v>
      </c>
      <c r="X534" s="144">
        <v>0.7</v>
      </c>
      <c r="Y534" s="144">
        <v>20</v>
      </c>
      <c r="Z534" s="144">
        <v>40.799999999999997</v>
      </c>
      <c r="AA534" s="47">
        <v>29</v>
      </c>
      <c r="AB534" s="46" t="s">
        <v>6573</v>
      </c>
      <c r="AC534" s="145">
        <v>1</v>
      </c>
      <c r="AD534" s="150"/>
    </row>
    <row r="535" spans="1:30" ht="28" x14ac:dyDescent="0.35">
      <c r="A535" s="149" t="s">
        <v>1218</v>
      </c>
      <c r="B535" s="46" t="s">
        <v>15</v>
      </c>
      <c r="C535" s="46" t="s">
        <v>334</v>
      </c>
      <c r="D535" s="48" t="s">
        <v>412</v>
      </c>
      <c r="E535" s="46" t="s">
        <v>6627</v>
      </c>
      <c r="F535" s="131" t="s">
        <v>6222</v>
      </c>
      <c r="G535" s="131" t="s">
        <v>6222</v>
      </c>
      <c r="H535" s="142">
        <v>2329</v>
      </c>
      <c r="I535" s="58">
        <v>7.0000000000000007E-2</v>
      </c>
      <c r="J535" s="143">
        <v>2165.9699999999998</v>
      </c>
      <c r="K535" s="46" t="s">
        <v>6550</v>
      </c>
      <c r="L535" s="47">
        <v>8</v>
      </c>
      <c r="M535" s="46" t="s">
        <v>6538</v>
      </c>
      <c r="N535" s="47" t="s">
        <v>5477</v>
      </c>
      <c r="O535" s="46" t="s">
        <v>6436</v>
      </c>
      <c r="P535" s="47">
        <v>256</v>
      </c>
      <c r="Q535" s="46" t="s">
        <v>6538</v>
      </c>
      <c r="R535" s="46" t="s">
        <v>412</v>
      </c>
      <c r="S535" s="46" t="s">
        <v>2193</v>
      </c>
      <c r="T535" s="144">
        <v>12.9</v>
      </c>
      <c r="U535" s="46" t="s">
        <v>2176</v>
      </c>
      <c r="V535" s="46" t="s">
        <v>6615</v>
      </c>
      <c r="W535" s="132" t="s">
        <v>57</v>
      </c>
      <c r="X535" s="144">
        <v>0.7</v>
      </c>
      <c r="Y535" s="144">
        <v>20</v>
      </c>
      <c r="Z535" s="144">
        <v>40.799999999999997</v>
      </c>
      <c r="AA535" s="47">
        <v>29</v>
      </c>
      <c r="AB535" s="46" t="s">
        <v>6573</v>
      </c>
      <c r="AC535" s="145">
        <v>1</v>
      </c>
      <c r="AD535" s="150"/>
    </row>
    <row r="536" spans="1:30" ht="28" x14ac:dyDescent="0.35">
      <c r="A536" s="149" t="s">
        <v>1218</v>
      </c>
      <c r="B536" s="46" t="s">
        <v>15</v>
      </c>
      <c r="C536" s="46" t="s">
        <v>334</v>
      </c>
      <c r="D536" s="48" t="s">
        <v>412</v>
      </c>
      <c r="E536" s="46" t="s">
        <v>6628</v>
      </c>
      <c r="F536" s="131" t="s">
        <v>6223</v>
      </c>
      <c r="G536" s="131" t="s">
        <v>6223</v>
      </c>
      <c r="H536" s="142">
        <v>2329</v>
      </c>
      <c r="I536" s="58">
        <v>7.0000000000000007E-2</v>
      </c>
      <c r="J536" s="143">
        <v>2165.9699999999998</v>
      </c>
      <c r="K536" s="46" t="s">
        <v>6550</v>
      </c>
      <c r="L536" s="47">
        <v>8</v>
      </c>
      <c r="M536" s="46" t="s">
        <v>6538</v>
      </c>
      <c r="N536" s="47" t="s">
        <v>5477</v>
      </c>
      <c r="O536" s="46" t="s">
        <v>6436</v>
      </c>
      <c r="P536" s="47">
        <v>256</v>
      </c>
      <c r="Q536" s="46" t="s">
        <v>6538</v>
      </c>
      <c r="R536" s="46" t="s">
        <v>412</v>
      </c>
      <c r="S536" s="46" t="s">
        <v>2193</v>
      </c>
      <c r="T536" s="144">
        <v>12.9</v>
      </c>
      <c r="U536" s="46" t="s">
        <v>2176</v>
      </c>
      <c r="V536" s="46" t="s">
        <v>6615</v>
      </c>
      <c r="W536" s="132" t="s">
        <v>57</v>
      </c>
      <c r="X536" s="144">
        <v>0.7</v>
      </c>
      <c r="Y536" s="144">
        <v>20</v>
      </c>
      <c r="Z536" s="144">
        <v>40.799999999999997</v>
      </c>
      <c r="AA536" s="47">
        <v>29</v>
      </c>
      <c r="AB536" s="46" t="s">
        <v>6573</v>
      </c>
      <c r="AC536" s="145">
        <v>1</v>
      </c>
      <c r="AD536" s="150"/>
    </row>
    <row r="537" spans="1:30" ht="28" x14ac:dyDescent="0.35">
      <c r="A537" s="149" t="s">
        <v>1218</v>
      </c>
      <c r="B537" s="46" t="s">
        <v>15</v>
      </c>
      <c r="C537" s="46" t="s">
        <v>334</v>
      </c>
      <c r="D537" s="48" t="s">
        <v>412</v>
      </c>
      <c r="E537" s="46" t="s">
        <v>6629</v>
      </c>
      <c r="F537" s="131" t="s">
        <v>6224</v>
      </c>
      <c r="G537" s="131" t="s">
        <v>6224</v>
      </c>
      <c r="H537" s="142">
        <v>2679</v>
      </c>
      <c r="I537" s="58">
        <v>7.0000000000000007E-2</v>
      </c>
      <c r="J537" s="143">
        <v>2491.4699999999998</v>
      </c>
      <c r="K537" s="46" t="s">
        <v>6550</v>
      </c>
      <c r="L537" s="47">
        <v>8</v>
      </c>
      <c r="M537" s="46" t="s">
        <v>6538</v>
      </c>
      <c r="N537" s="47" t="s">
        <v>5477</v>
      </c>
      <c r="O537" s="46" t="s">
        <v>6436</v>
      </c>
      <c r="P537" s="47">
        <v>512</v>
      </c>
      <c r="Q537" s="46" t="s">
        <v>6538</v>
      </c>
      <c r="R537" s="46" t="s">
        <v>412</v>
      </c>
      <c r="S537" s="46" t="s">
        <v>2193</v>
      </c>
      <c r="T537" s="144">
        <v>12.9</v>
      </c>
      <c r="U537" s="46" t="s">
        <v>2176</v>
      </c>
      <c r="V537" s="46" t="s">
        <v>6615</v>
      </c>
      <c r="W537" s="132" t="s">
        <v>57</v>
      </c>
      <c r="X537" s="144">
        <v>0.7</v>
      </c>
      <c r="Y537" s="144">
        <v>20</v>
      </c>
      <c r="Z537" s="144">
        <v>40.799999999999997</v>
      </c>
      <c r="AA537" s="47">
        <v>29</v>
      </c>
      <c r="AB537" s="46" t="s">
        <v>6573</v>
      </c>
      <c r="AC537" s="145">
        <v>1</v>
      </c>
      <c r="AD537" s="150"/>
    </row>
    <row r="538" spans="1:30" ht="28" x14ac:dyDescent="0.35">
      <c r="A538" s="149" t="s">
        <v>1218</v>
      </c>
      <c r="B538" s="46" t="s">
        <v>15</v>
      </c>
      <c r="C538" s="46" t="s">
        <v>334</v>
      </c>
      <c r="D538" s="48" t="s">
        <v>412</v>
      </c>
      <c r="E538" s="46" t="s">
        <v>6630</v>
      </c>
      <c r="F538" s="131" t="s">
        <v>6225</v>
      </c>
      <c r="G538" s="131" t="s">
        <v>6225</v>
      </c>
      <c r="H538" s="142">
        <v>2679</v>
      </c>
      <c r="I538" s="58">
        <v>7.0000000000000007E-2</v>
      </c>
      <c r="J538" s="143">
        <v>2491.4699999999998</v>
      </c>
      <c r="K538" s="46" t="s">
        <v>6550</v>
      </c>
      <c r="L538" s="47">
        <v>8</v>
      </c>
      <c r="M538" s="46" t="s">
        <v>6538</v>
      </c>
      <c r="N538" s="47" t="s">
        <v>5477</v>
      </c>
      <c r="O538" s="46" t="s">
        <v>6436</v>
      </c>
      <c r="P538" s="47">
        <v>512</v>
      </c>
      <c r="Q538" s="46" t="s">
        <v>6538</v>
      </c>
      <c r="R538" s="46" t="s">
        <v>412</v>
      </c>
      <c r="S538" s="46" t="s">
        <v>2193</v>
      </c>
      <c r="T538" s="144">
        <v>12.9</v>
      </c>
      <c r="U538" s="46" t="s">
        <v>2176</v>
      </c>
      <c r="V538" s="46" t="s">
        <v>6615</v>
      </c>
      <c r="W538" s="132" t="s">
        <v>57</v>
      </c>
      <c r="X538" s="144">
        <v>0.7</v>
      </c>
      <c r="Y538" s="144">
        <v>20</v>
      </c>
      <c r="Z538" s="144">
        <v>40.799999999999997</v>
      </c>
      <c r="AA538" s="47">
        <v>29</v>
      </c>
      <c r="AB538" s="46" t="s">
        <v>6573</v>
      </c>
      <c r="AC538" s="145">
        <v>1</v>
      </c>
      <c r="AD538" s="150"/>
    </row>
    <row r="539" spans="1:30" ht="28" x14ac:dyDescent="0.35">
      <c r="A539" s="149" t="s">
        <v>1218</v>
      </c>
      <c r="B539" s="46" t="s">
        <v>15</v>
      </c>
      <c r="C539" s="46" t="s">
        <v>334</v>
      </c>
      <c r="D539" s="48" t="s">
        <v>412</v>
      </c>
      <c r="E539" s="46" t="s">
        <v>6631</v>
      </c>
      <c r="F539" s="131" t="s">
        <v>6226</v>
      </c>
      <c r="G539" s="131" t="s">
        <v>6226</v>
      </c>
      <c r="H539" s="142">
        <v>3399</v>
      </c>
      <c r="I539" s="58">
        <v>7.0000000000000007E-2</v>
      </c>
      <c r="J539" s="143">
        <v>3161.07</v>
      </c>
      <c r="K539" s="46" t="s">
        <v>6550</v>
      </c>
      <c r="L539" s="47">
        <v>8</v>
      </c>
      <c r="M539" s="46" t="s">
        <v>6538</v>
      </c>
      <c r="N539" s="47" t="s">
        <v>5477</v>
      </c>
      <c r="O539" s="46" t="s">
        <v>6436</v>
      </c>
      <c r="P539" s="47">
        <v>1000</v>
      </c>
      <c r="Q539" s="46" t="s">
        <v>6538</v>
      </c>
      <c r="R539" s="46" t="s">
        <v>412</v>
      </c>
      <c r="S539" s="46" t="s">
        <v>2193</v>
      </c>
      <c r="T539" s="144">
        <v>12.9</v>
      </c>
      <c r="U539" s="46" t="s">
        <v>2176</v>
      </c>
      <c r="V539" s="46" t="s">
        <v>6615</v>
      </c>
      <c r="W539" s="132" t="s">
        <v>57</v>
      </c>
      <c r="X539" s="144">
        <v>0.7</v>
      </c>
      <c r="Y539" s="144">
        <v>20</v>
      </c>
      <c r="Z539" s="144">
        <v>40.799999999999997</v>
      </c>
      <c r="AA539" s="47">
        <v>29</v>
      </c>
      <c r="AB539" s="46" t="s">
        <v>6573</v>
      </c>
      <c r="AC539" s="145">
        <v>1</v>
      </c>
      <c r="AD539" s="150"/>
    </row>
    <row r="540" spans="1:30" ht="28" x14ac:dyDescent="0.35">
      <c r="A540" s="149" t="s">
        <v>1218</v>
      </c>
      <c r="B540" s="46" t="s">
        <v>15</v>
      </c>
      <c r="C540" s="46" t="s">
        <v>334</v>
      </c>
      <c r="D540" s="48" t="s">
        <v>412</v>
      </c>
      <c r="E540" s="46" t="s">
        <v>6632</v>
      </c>
      <c r="F540" s="131" t="s">
        <v>6227</v>
      </c>
      <c r="G540" s="131" t="s">
        <v>6227</v>
      </c>
      <c r="H540" s="142">
        <v>3399</v>
      </c>
      <c r="I540" s="58">
        <v>7.0000000000000007E-2</v>
      </c>
      <c r="J540" s="143">
        <v>3161.07</v>
      </c>
      <c r="K540" s="46" t="s">
        <v>6550</v>
      </c>
      <c r="L540" s="47">
        <v>8</v>
      </c>
      <c r="M540" s="46" t="s">
        <v>6538</v>
      </c>
      <c r="N540" s="47" t="s">
        <v>5477</v>
      </c>
      <c r="O540" s="46" t="s">
        <v>6436</v>
      </c>
      <c r="P540" s="47">
        <v>1000</v>
      </c>
      <c r="Q540" s="46" t="s">
        <v>6538</v>
      </c>
      <c r="R540" s="46" t="s">
        <v>412</v>
      </c>
      <c r="S540" s="46" t="s">
        <v>2193</v>
      </c>
      <c r="T540" s="144">
        <v>12.9</v>
      </c>
      <c r="U540" s="46" t="s">
        <v>2176</v>
      </c>
      <c r="V540" s="46" t="s">
        <v>6615</v>
      </c>
      <c r="W540" s="132" t="s">
        <v>57</v>
      </c>
      <c r="X540" s="144">
        <v>0.7</v>
      </c>
      <c r="Y540" s="144">
        <v>20</v>
      </c>
      <c r="Z540" s="144">
        <v>40.799999999999997</v>
      </c>
      <c r="AA540" s="47">
        <v>29</v>
      </c>
      <c r="AB540" s="46" t="s">
        <v>6573</v>
      </c>
      <c r="AC540" s="145">
        <v>1</v>
      </c>
      <c r="AD540" s="150"/>
    </row>
    <row r="541" spans="1:30" ht="28" x14ac:dyDescent="0.35">
      <c r="A541" s="149" t="s">
        <v>1218</v>
      </c>
      <c r="B541" s="46" t="s">
        <v>15</v>
      </c>
      <c r="C541" s="46" t="s">
        <v>334</v>
      </c>
      <c r="D541" s="48" t="s">
        <v>412</v>
      </c>
      <c r="E541" s="46" t="s">
        <v>6633</v>
      </c>
      <c r="F541" s="131" t="s">
        <v>6228</v>
      </c>
      <c r="G541" s="131" t="s">
        <v>6228</v>
      </c>
      <c r="H541" s="142">
        <v>4099</v>
      </c>
      <c r="I541" s="58">
        <v>7.0000000000000007E-2</v>
      </c>
      <c r="J541" s="143">
        <v>3812.07</v>
      </c>
      <c r="K541" s="46" t="s">
        <v>6550</v>
      </c>
      <c r="L541" s="47">
        <v>8</v>
      </c>
      <c r="M541" s="46" t="s">
        <v>6538</v>
      </c>
      <c r="N541" s="47" t="s">
        <v>5477</v>
      </c>
      <c r="O541" s="46" t="s">
        <v>6436</v>
      </c>
      <c r="P541" s="47">
        <v>2000</v>
      </c>
      <c r="Q541" s="46" t="s">
        <v>6538</v>
      </c>
      <c r="R541" s="46" t="s">
        <v>412</v>
      </c>
      <c r="S541" s="46" t="s">
        <v>2193</v>
      </c>
      <c r="T541" s="144">
        <v>12.9</v>
      </c>
      <c r="U541" s="46" t="s">
        <v>2176</v>
      </c>
      <c r="V541" s="46" t="s">
        <v>6615</v>
      </c>
      <c r="W541" s="132" t="s">
        <v>57</v>
      </c>
      <c r="X541" s="144">
        <v>0.7</v>
      </c>
      <c r="Y541" s="144">
        <v>20</v>
      </c>
      <c r="Z541" s="144">
        <v>40.799999999999997</v>
      </c>
      <c r="AA541" s="47">
        <v>29</v>
      </c>
      <c r="AB541" s="46" t="s">
        <v>6573</v>
      </c>
      <c r="AC541" s="145">
        <v>1</v>
      </c>
      <c r="AD541" s="150"/>
    </row>
    <row r="542" spans="1:30" ht="28" x14ac:dyDescent="0.35">
      <c r="A542" s="149" t="s">
        <v>1218</v>
      </c>
      <c r="B542" s="46" t="s">
        <v>15</v>
      </c>
      <c r="C542" s="46" t="s">
        <v>334</v>
      </c>
      <c r="D542" s="48" t="s">
        <v>412</v>
      </c>
      <c r="E542" s="46" t="s">
        <v>6634</v>
      </c>
      <c r="F542" s="131" t="s">
        <v>6229</v>
      </c>
      <c r="G542" s="131" t="s">
        <v>6229</v>
      </c>
      <c r="H542" s="142">
        <v>4099</v>
      </c>
      <c r="I542" s="58">
        <v>7.0000000000000007E-2</v>
      </c>
      <c r="J542" s="143">
        <v>3812.07</v>
      </c>
      <c r="K542" s="46" t="s">
        <v>6550</v>
      </c>
      <c r="L542" s="47">
        <v>8</v>
      </c>
      <c r="M542" s="46" t="s">
        <v>6538</v>
      </c>
      <c r="N542" s="47" t="s">
        <v>5477</v>
      </c>
      <c r="O542" s="46" t="s">
        <v>6436</v>
      </c>
      <c r="P542" s="47">
        <v>2000</v>
      </c>
      <c r="Q542" s="46" t="s">
        <v>6538</v>
      </c>
      <c r="R542" s="46" t="s">
        <v>412</v>
      </c>
      <c r="S542" s="46" t="s">
        <v>2193</v>
      </c>
      <c r="T542" s="144">
        <v>12.9</v>
      </c>
      <c r="U542" s="46" t="s">
        <v>2176</v>
      </c>
      <c r="V542" s="46" t="s">
        <v>6615</v>
      </c>
      <c r="W542" s="132" t="s">
        <v>57</v>
      </c>
      <c r="X542" s="144">
        <v>0.7</v>
      </c>
      <c r="Y542" s="144">
        <v>20</v>
      </c>
      <c r="Z542" s="144">
        <v>40.799999999999997</v>
      </c>
      <c r="AA542" s="47">
        <v>29</v>
      </c>
      <c r="AB542" s="46" t="s">
        <v>6573</v>
      </c>
      <c r="AC542" s="145">
        <v>1</v>
      </c>
      <c r="AD542" s="150"/>
    </row>
    <row r="543" spans="1:30" ht="210" x14ac:dyDescent="0.35">
      <c r="A543" s="149" t="s">
        <v>1218</v>
      </c>
      <c r="B543" s="46" t="s">
        <v>6</v>
      </c>
      <c r="C543" s="46" t="s">
        <v>334</v>
      </c>
      <c r="D543" s="46" t="s">
        <v>415</v>
      </c>
      <c r="E543" s="46" t="s">
        <v>901</v>
      </c>
      <c r="F543" s="131" t="s">
        <v>5491</v>
      </c>
      <c r="G543" s="131" t="s">
        <v>5491</v>
      </c>
      <c r="H543" s="142">
        <v>7800.18</v>
      </c>
      <c r="I543" s="58">
        <v>0.59</v>
      </c>
      <c r="J543" s="143">
        <v>3198.0738000000006</v>
      </c>
      <c r="K543" s="46" t="s">
        <v>5492</v>
      </c>
      <c r="L543" s="47">
        <v>8</v>
      </c>
      <c r="M543" s="46" t="s">
        <v>904</v>
      </c>
      <c r="N543" s="47" t="s">
        <v>406</v>
      </c>
      <c r="O543" s="46" t="s">
        <v>406</v>
      </c>
      <c r="P543" s="47">
        <v>256</v>
      </c>
      <c r="Q543" s="46" t="s">
        <v>882</v>
      </c>
      <c r="R543" s="46" t="s">
        <v>44</v>
      </c>
      <c r="S543" s="46" t="s">
        <v>883</v>
      </c>
      <c r="T543" s="144">
        <v>13</v>
      </c>
      <c r="U543" s="46" t="s">
        <v>905</v>
      </c>
      <c r="V543" s="46" t="s">
        <v>906</v>
      </c>
      <c r="W543" s="132" t="s">
        <v>57</v>
      </c>
      <c r="X543" s="144">
        <v>0.85</v>
      </c>
      <c r="Y543" s="144">
        <v>65</v>
      </c>
      <c r="Z543" s="144">
        <v>40</v>
      </c>
      <c r="AA543" s="47" t="s">
        <v>907</v>
      </c>
      <c r="AB543" s="46" t="s">
        <v>908</v>
      </c>
      <c r="AC543" s="145">
        <v>3</v>
      </c>
      <c r="AD543" s="150" t="s">
        <v>5482</v>
      </c>
    </row>
    <row r="544" spans="1:30" ht="210.5" thickBot="1" x14ac:dyDescent="0.4">
      <c r="A544" s="151" t="s">
        <v>1218</v>
      </c>
      <c r="B544" s="152" t="s">
        <v>6</v>
      </c>
      <c r="C544" s="152" t="s">
        <v>334</v>
      </c>
      <c r="D544" s="152" t="s">
        <v>415</v>
      </c>
      <c r="E544" s="152" t="s">
        <v>901</v>
      </c>
      <c r="F544" s="153" t="s">
        <v>5491</v>
      </c>
      <c r="G544" s="153" t="s">
        <v>5491</v>
      </c>
      <c r="H544" s="154">
        <v>7800.18</v>
      </c>
      <c r="I544" s="155">
        <v>0.59</v>
      </c>
      <c r="J544" s="156">
        <v>3198.0738000000006</v>
      </c>
      <c r="K544" s="152" t="s">
        <v>5492</v>
      </c>
      <c r="L544" s="157">
        <v>8</v>
      </c>
      <c r="M544" s="152" t="s">
        <v>904</v>
      </c>
      <c r="N544" s="157" t="s">
        <v>406</v>
      </c>
      <c r="O544" s="152" t="s">
        <v>406</v>
      </c>
      <c r="P544" s="157">
        <v>256</v>
      </c>
      <c r="Q544" s="152" t="s">
        <v>882</v>
      </c>
      <c r="R544" s="152" t="s">
        <v>44</v>
      </c>
      <c r="S544" s="152" t="s">
        <v>883</v>
      </c>
      <c r="T544" s="158">
        <v>13</v>
      </c>
      <c r="U544" s="152" t="s">
        <v>905</v>
      </c>
      <c r="V544" s="152" t="s">
        <v>906</v>
      </c>
      <c r="W544" s="159" t="s">
        <v>57</v>
      </c>
      <c r="X544" s="158">
        <v>0.85</v>
      </c>
      <c r="Y544" s="158">
        <v>65</v>
      </c>
      <c r="Z544" s="158">
        <v>40</v>
      </c>
      <c r="AA544" s="157" t="s">
        <v>907</v>
      </c>
      <c r="AB544" s="152" t="s">
        <v>1552</v>
      </c>
      <c r="AC544" s="160">
        <v>3</v>
      </c>
      <c r="AD544" s="161" t="s">
        <v>5482</v>
      </c>
    </row>
  </sheetData>
  <sheetProtection algorithmName="SHA-512" hashValue="1ZjNyAsMIvDGP8fdHYI2/xwP8sF/vLStTQEX0eWr1ud8KxuMLzenRfiYT74KjKNp4aqna+JOrZEM/OuTLC/+Xg==" saltValue="RGzM4ySb4qqC2cLjPGffmA==" spinCount="100000" sheet="1" objects="1" scenarios="1"/>
  <autoFilter ref="A2:AD544" xr:uid="{54A647DE-1358-4DD4-823F-3D5360E578B4}">
    <sortState xmlns:xlrd2="http://schemas.microsoft.com/office/spreadsheetml/2017/richdata2" ref="A3:AD544">
      <sortCondition ref="A2:A544"/>
    </sortState>
  </autoFilter>
  <mergeCells count="3">
    <mergeCell ref="AA1:AD1"/>
    <mergeCell ref="A1:L1"/>
    <mergeCell ref="N1:Y1"/>
  </mergeCells>
  <dataValidations count="5">
    <dataValidation type="list" allowBlank="1" showInputMessage="1" showErrorMessage="1" sqref="W3:W5" xr:uid="{60685555-9C19-4004-BE43-765170C6B5AB}">
      <formula1>"YES, NO"</formula1>
    </dataValidation>
    <dataValidation type="list" allowBlank="1" showInputMessage="1" showErrorMessage="1" sqref="D3:D5 D484:D487 D15:D37 D180:D207 D493:D495 D345:D348 D392:D405 D241:D316" xr:uid="{E2C72942-1225-4602-840D-989DF57EC0E3}">
      <formula1>Brands</formula1>
    </dataValidation>
    <dataValidation type="list" allowBlank="1" showInputMessage="1" showErrorMessage="1" sqref="C3:C5 C16 C41:C42 C182:C183 C190:C191 C281:C283 C380:C381 C404:C411 C485 C487 C490" xr:uid="{A98B7A85-2E70-4869-8375-68FE8D2AB027}">
      <formula1>ProductTypes</formula1>
    </dataValidation>
    <dataValidation type="decimal" allowBlank="1" showInputMessage="1" showErrorMessage="1" errorTitle="Percentage Only" error="Please enter a valid percentage. " sqref="I3:I5" xr:uid="{275C4C7E-60B4-4A91-BF69-CAC74E78A22E}">
      <formula1>0</formula1>
      <formula2>1</formula2>
    </dataValidation>
    <dataValidation type="list" allowBlank="1" showInputMessage="1" showErrorMessage="1" sqref="B22 B24 B56:B87 B101:B179 B192 B202:B205 B208:B250 B252:B274 B295:B309 B368:B394 B432:B435 B446:B465 B496:B544" xr:uid="{3B851DFA-6335-4C58-8642-D20A04A5D741}">
      <formula1>ProductGrades</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5203-5F43-4FFD-BE3E-0ED509F3CE0E}">
  <sheetPr codeName="Sheet6">
    <tabColor rgb="FF57A8B5"/>
  </sheetPr>
  <dimension ref="A1:J887"/>
  <sheetViews>
    <sheetView zoomScale="85" zoomScaleNormal="85" workbookViewId="0">
      <pane ySplit="2" topLeftCell="A3" activePane="bottomLeft" state="frozen"/>
      <selection pane="bottomLeft" sqref="A1:J1"/>
    </sheetView>
  </sheetViews>
  <sheetFormatPr defaultColWidth="9.1796875" defaultRowHeight="14.5" x14ac:dyDescent="0.35"/>
  <cols>
    <col min="1" max="2" width="21.7265625" style="35" customWidth="1"/>
    <col min="3" max="3" width="19.453125" style="35" customWidth="1"/>
    <col min="4" max="4" width="20.26953125" style="35" customWidth="1"/>
    <col min="5" max="5" width="60.7265625" style="35" customWidth="1"/>
    <col min="6" max="6" width="12.7265625" style="35" customWidth="1"/>
    <col min="7" max="7" width="19" style="35" customWidth="1"/>
    <col min="8" max="8" width="14.26953125" style="35" customWidth="1"/>
    <col min="9" max="9" width="60.453125" style="35" customWidth="1"/>
    <col min="10" max="10" width="76.7265625" style="35" customWidth="1"/>
    <col min="11" max="16384" width="9.1796875" style="35"/>
  </cols>
  <sheetData>
    <row r="1" spans="1:10" ht="18" customHeight="1" x14ac:dyDescent="0.35">
      <c r="A1" s="249" t="s">
        <v>157</v>
      </c>
      <c r="B1" s="250"/>
      <c r="C1" s="250"/>
      <c r="D1" s="251"/>
      <c r="E1" s="251"/>
      <c r="F1" s="251"/>
      <c r="G1" s="251"/>
      <c r="H1" s="251"/>
      <c r="I1" s="251"/>
      <c r="J1" s="251"/>
    </row>
    <row r="2" spans="1:10" ht="42" x14ac:dyDescent="0.35">
      <c r="A2" s="49" t="s">
        <v>434</v>
      </c>
      <c r="B2" s="49" t="s">
        <v>17</v>
      </c>
      <c r="C2" s="49" t="s">
        <v>3</v>
      </c>
      <c r="D2" s="49" t="s">
        <v>158</v>
      </c>
      <c r="E2" s="49" t="s">
        <v>159</v>
      </c>
      <c r="F2" s="49" t="s">
        <v>19</v>
      </c>
      <c r="G2" s="49" t="s">
        <v>160</v>
      </c>
      <c r="H2" s="49" t="s">
        <v>21</v>
      </c>
      <c r="I2" s="49" t="s">
        <v>161</v>
      </c>
      <c r="J2" s="50" t="s">
        <v>162</v>
      </c>
    </row>
    <row r="3" spans="1:10" ht="20.25" customHeight="1" x14ac:dyDescent="0.35">
      <c r="A3" s="48" t="s">
        <v>0</v>
      </c>
      <c r="B3" s="23" t="s">
        <v>166</v>
      </c>
      <c r="C3" s="23" t="s">
        <v>0</v>
      </c>
      <c r="D3" s="24" t="s">
        <v>164</v>
      </c>
      <c r="E3" s="23" t="s">
        <v>7006</v>
      </c>
      <c r="F3" s="25">
        <v>149</v>
      </c>
      <c r="G3" s="26">
        <v>0.4</v>
      </c>
      <c r="H3" s="118">
        <v>89.399999999999991</v>
      </c>
      <c r="I3" s="23" t="s">
        <v>7007</v>
      </c>
      <c r="J3" s="34"/>
    </row>
    <row r="4" spans="1:10" ht="20.25" customHeight="1" x14ac:dyDescent="0.35">
      <c r="A4" s="48" t="s">
        <v>0</v>
      </c>
      <c r="B4" s="23" t="s">
        <v>7008</v>
      </c>
      <c r="C4" s="23" t="s">
        <v>0</v>
      </c>
      <c r="D4" s="24" t="s">
        <v>164</v>
      </c>
      <c r="E4" s="23" t="s">
        <v>7009</v>
      </c>
      <c r="F4" s="25">
        <v>229</v>
      </c>
      <c r="G4" s="26">
        <v>0.4</v>
      </c>
      <c r="H4" s="118">
        <v>137.4</v>
      </c>
      <c r="I4" s="23" t="s">
        <v>7010</v>
      </c>
      <c r="J4" s="34"/>
    </row>
    <row r="5" spans="1:10" ht="20.25" customHeight="1" x14ac:dyDescent="0.35">
      <c r="A5" s="48" t="s">
        <v>0</v>
      </c>
      <c r="B5" s="23" t="s">
        <v>7011</v>
      </c>
      <c r="C5" s="23" t="s">
        <v>0</v>
      </c>
      <c r="D5" s="24" t="s">
        <v>164</v>
      </c>
      <c r="E5" s="23" t="s">
        <v>7012</v>
      </c>
      <c r="F5" s="25">
        <v>449</v>
      </c>
      <c r="G5" s="26">
        <v>0.4</v>
      </c>
      <c r="H5" s="118">
        <v>269.39999999999998</v>
      </c>
      <c r="I5" s="23" t="s">
        <v>7013</v>
      </c>
      <c r="J5" s="34"/>
    </row>
    <row r="6" spans="1:10" ht="20.25" customHeight="1" x14ac:dyDescent="0.35">
      <c r="A6" s="48" t="s">
        <v>0</v>
      </c>
      <c r="B6" s="23" t="s">
        <v>7014</v>
      </c>
      <c r="C6" s="23" t="s">
        <v>0</v>
      </c>
      <c r="D6" s="24" t="s">
        <v>164</v>
      </c>
      <c r="E6" s="23" t="s">
        <v>7015</v>
      </c>
      <c r="F6" s="25">
        <v>449</v>
      </c>
      <c r="G6" s="26">
        <v>0.4</v>
      </c>
      <c r="H6" s="118">
        <v>269.39999999999998</v>
      </c>
      <c r="I6" s="23" t="s">
        <v>7016</v>
      </c>
      <c r="J6" s="34"/>
    </row>
    <row r="7" spans="1:10" ht="28" x14ac:dyDescent="0.35">
      <c r="A7" s="48" t="s">
        <v>0</v>
      </c>
      <c r="B7" s="23" t="s">
        <v>168</v>
      </c>
      <c r="C7" s="23" t="s">
        <v>0</v>
      </c>
      <c r="D7" s="24" t="s">
        <v>164</v>
      </c>
      <c r="E7" s="23" t="s">
        <v>169</v>
      </c>
      <c r="F7" s="25">
        <v>169</v>
      </c>
      <c r="G7" s="26">
        <v>0.4</v>
      </c>
      <c r="H7" s="118">
        <v>101.39999999999999</v>
      </c>
      <c r="I7" s="23" t="s">
        <v>7017</v>
      </c>
      <c r="J7" s="34"/>
    </row>
    <row r="8" spans="1:10" ht="28" x14ac:dyDescent="0.35">
      <c r="A8" s="48" t="s">
        <v>0</v>
      </c>
      <c r="B8" s="23" t="s">
        <v>7018</v>
      </c>
      <c r="C8" s="23" t="s">
        <v>0</v>
      </c>
      <c r="D8" s="24" t="s">
        <v>164</v>
      </c>
      <c r="E8" s="23" t="s">
        <v>7019</v>
      </c>
      <c r="F8" s="25">
        <v>329</v>
      </c>
      <c r="G8" s="26">
        <v>0.4</v>
      </c>
      <c r="H8" s="118">
        <v>197.4</v>
      </c>
      <c r="I8" s="23" t="s">
        <v>7017</v>
      </c>
      <c r="J8" s="34"/>
    </row>
    <row r="9" spans="1:10" ht="27" customHeight="1" x14ac:dyDescent="0.35">
      <c r="A9" s="48" t="s">
        <v>0</v>
      </c>
      <c r="B9" s="23" t="s">
        <v>7020</v>
      </c>
      <c r="C9" s="23" t="s">
        <v>0</v>
      </c>
      <c r="D9" s="24" t="s">
        <v>164</v>
      </c>
      <c r="E9" s="23" t="s">
        <v>7021</v>
      </c>
      <c r="F9" s="25">
        <v>499</v>
      </c>
      <c r="G9" s="26">
        <v>0.4</v>
      </c>
      <c r="H9" s="118">
        <v>299.39999999999998</v>
      </c>
      <c r="I9" s="23" t="s">
        <v>7022</v>
      </c>
      <c r="J9" s="34"/>
    </row>
    <row r="10" spans="1:10" ht="27" customHeight="1" x14ac:dyDescent="0.35">
      <c r="A10" s="48" t="s">
        <v>0</v>
      </c>
      <c r="B10" s="23" t="s">
        <v>7023</v>
      </c>
      <c r="C10" s="23" t="s">
        <v>0</v>
      </c>
      <c r="D10" s="24" t="s">
        <v>164</v>
      </c>
      <c r="E10" s="23" t="s">
        <v>7024</v>
      </c>
      <c r="F10" s="25">
        <v>849</v>
      </c>
      <c r="G10" s="26">
        <v>0.4</v>
      </c>
      <c r="H10" s="118">
        <v>509.4</v>
      </c>
      <c r="I10" s="23" t="s">
        <v>7022</v>
      </c>
      <c r="J10" s="34"/>
    </row>
    <row r="11" spans="1:10" ht="27" customHeight="1" x14ac:dyDescent="0.35">
      <c r="A11" s="48" t="s">
        <v>0</v>
      </c>
      <c r="B11" s="23" t="s">
        <v>7025</v>
      </c>
      <c r="C11" s="23" t="s">
        <v>0</v>
      </c>
      <c r="D11" s="24" t="s">
        <v>164</v>
      </c>
      <c r="E11" s="23" t="s">
        <v>7026</v>
      </c>
      <c r="F11" s="25">
        <v>949</v>
      </c>
      <c r="G11" s="26">
        <v>0.4</v>
      </c>
      <c r="H11" s="118">
        <v>569.4</v>
      </c>
      <c r="I11" s="23" t="s">
        <v>7022</v>
      </c>
      <c r="J11" s="34"/>
    </row>
    <row r="12" spans="1:10" ht="27" customHeight="1" x14ac:dyDescent="0.35">
      <c r="A12" s="48" t="s">
        <v>0</v>
      </c>
      <c r="B12" s="23" t="s">
        <v>7027</v>
      </c>
      <c r="C12" s="23" t="s">
        <v>0</v>
      </c>
      <c r="D12" s="24" t="s">
        <v>164</v>
      </c>
      <c r="E12" s="23" t="s">
        <v>7028</v>
      </c>
      <c r="F12" s="25">
        <v>1499</v>
      </c>
      <c r="G12" s="26">
        <v>0.4</v>
      </c>
      <c r="H12" s="118">
        <v>899.4</v>
      </c>
      <c r="I12" s="23" t="s">
        <v>7029</v>
      </c>
      <c r="J12" s="34"/>
    </row>
    <row r="13" spans="1:10" ht="27" customHeight="1" x14ac:dyDescent="0.35">
      <c r="A13" s="48" t="s">
        <v>0</v>
      </c>
      <c r="B13" s="23" t="s">
        <v>7030</v>
      </c>
      <c r="C13" s="23" t="s">
        <v>0</v>
      </c>
      <c r="D13" s="24" t="s">
        <v>164</v>
      </c>
      <c r="E13" s="23" t="s">
        <v>7031</v>
      </c>
      <c r="F13" s="25">
        <v>2199</v>
      </c>
      <c r="G13" s="26">
        <v>0.4</v>
      </c>
      <c r="H13" s="118">
        <v>1319.3999999999999</v>
      </c>
      <c r="I13" s="23" t="s">
        <v>7029</v>
      </c>
      <c r="J13" s="34"/>
    </row>
    <row r="14" spans="1:10" ht="46.5" customHeight="1" x14ac:dyDescent="0.35">
      <c r="A14" s="48" t="s">
        <v>0</v>
      </c>
      <c r="B14" s="23" t="s">
        <v>176</v>
      </c>
      <c r="C14" s="23" t="s">
        <v>0</v>
      </c>
      <c r="D14" s="24" t="s">
        <v>164</v>
      </c>
      <c r="E14" s="28" t="s">
        <v>167</v>
      </c>
      <c r="F14" s="25">
        <v>174.16666666666663</v>
      </c>
      <c r="G14" s="26">
        <v>0.4</v>
      </c>
      <c r="H14" s="118">
        <v>104.49999999999997</v>
      </c>
      <c r="I14" s="28" t="s">
        <v>7032</v>
      </c>
      <c r="J14" s="34"/>
    </row>
    <row r="15" spans="1:10" ht="47.25" customHeight="1" x14ac:dyDescent="0.35">
      <c r="A15" s="48" t="s">
        <v>0</v>
      </c>
      <c r="B15" s="23" t="s">
        <v>177</v>
      </c>
      <c r="C15" s="23" t="s">
        <v>0</v>
      </c>
      <c r="D15" s="24" t="s">
        <v>164</v>
      </c>
      <c r="E15" s="28" t="s">
        <v>169</v>
      </c>
      <c r="F15" s="25">
        <v>247.5</v>
      </c>
      <c r="G15" s="26">
        <v>0.4</v>
      </c>
      <c r="H15" s="118">
        <v>148.5</v>
      </c>
      <c r="I15" s="28" t="s">
        <v>7032</v>
      </c>
      <c r="J15" s="34"/>
    </row>
    <row r="16" spans="1:10" ht="28" x14ac:dyDescent="0.35">
      <c r="A16" s="48" t="s">
        <v>0</v>
      </c>
      <c r="B16" s="23" t="s">
        <v>183</v>
      </c>
      <c r="C16" s="23" t="s">
        <v>0</v>
      </c>
      <c r="D16" s="24" t="s">
        <v>164</v>
      </c>
      <c r="E16" s="23" t="s">
        <v>184</v>
      </c>
      <c r="F16" s="25">
        <v>499</v>
      </c>
      <c r="G16" s="26">
        <v>0.4</v>
      </c>
      <c r="H16" s="118">
        <v>299.39999999999998</v>
      </c>
      <c r="I16" s="28" t="s">
        <v>7033</v>
      </c>
      <c r="J16" s="34" t="s">
        <v>186</v>
      </c>
    </row>
    <row r="17" spans="1:10" ht="28" x14ac:dyDescent="0.35">
      <c r="A17" s="48" t="s">
        <v>0</v>
      </c>
      <c r="B17" s="23" t="s">
        <v>187</v>
      </c>
      <c r="C17" s="23" t="s">
        <v>0</v>
      </c>
      <c r="D17" s="24" t="s">
        <v>164</v>
      </c>
      <c r="E17" s="23" t="s">
        <v>7034</v>
      </c>
      <c r="F17" s="25">
        <v>599</v>
      </c>
      <c r="G17" s="26">
        <v>0.4</v>
      </c>
      <c r="H17" s="118">
        <v>359.4</v>
      </c>
      <c r="I17" s="28" t="s">
        <v>7035</v>
      </c>
      <c r="J17" s="34" t="s">
        <v>186</v>
      </c>
    </row>
    <row r="18" spans="1:10" ht="28" x14ac:dyDescent="0.35">
      <c r="A18" s="48" t="s">
        <v>0</v>
      </c>
      <c r="B18" s="23" t="s">
        <v>188</v>
      </c>
      <c r="C18" s="23" t="s">
        <v>0</v>
      </c>
      <c r="D18" s="24" t="s">
        <v>164</v>
      </c>
      <c r="E18" s="23" t="s">
        <v>189</v>
      </c>
      <c r="F18" s="25">
        <v>1999</v>
      </c>
      <c r="G18" s="26">
        <v>0.4</v>
      </c>
      <c r="H18" s="118">
        <v>1199.3999999999999</v>
      </c>
      <c r="I18" s="28" t="s">
        <v>190</v>
      </c>
      <c r="J18" s="34" t="s">
        <v>186</v>
      </c>
    </row>
    <row r="19" spans="1:10" ht="28" x14ac:dyDescent="0.35">
      <c r="A19" s="48" t="s">
        <v>0</v>
      </c>
      <c r="B19" s="23" t="s">
        <v>198</v>
      </c>
      <c r="C19" s="23" t="s">
        <v>0</v>
      </c>
      <c r="D19" s="24" t="s">
        <v>164</v>
      </c>
      <c r="E19" s="23" t="s">
        <v>199</v>
      </c>
      <c r="F19" s="25">
        <v>565</v>
      </c>
      <c r="G19" s="26">
        <v>0.4</v>
      </c>
      <c r="H19" s="118">
        <v>339</v>
      </c>
      <c r="I19" s="28" t="s">
        <v>200</v>
      </c>
      <c r="J19" s="34" t="s">
        <v>186</v>
      </c>
    </row>
    <row r="20" spans="1:10" ht="28" x14ac:dyDescent="0.35">
      <c r="A20" s="48" t="s">
        <v>0</v>
      </c>
      <c r="B20" s="23" t="s">
        <v>201</v>
      </c>
      <c r="C20" s="23" t="s">
        <v>0</v>
      </c>
      <c r="D20" s="24" t="s">
        <v>164</v>
      </c>
      <c r="E20" s="23" t="s">
        <v>202</v>
      </c>
      <c r="F20" s="25">
        <v>1695</v>
      </c>
      <c r="G20" s="26">
        <v>0.4</v>
      </c>
      <c r="H20" s="118">
        <v>1017</v>
      </c>
      <c r="I20" s="28" t="s">
        <v>200</v>
      </c>
      <c r="J20" s="34" t="s">
        <v>186</v>
      </c>
    </row>
    <row r="21" spans="1:10" ht="28" x14ac:dyDescent="0.35">
      <c r="A21" s="48" t="s">
        <v>0</v>
      </c>
      <c r="B21" s="23" t="s">
        <v>203</v>
      </c>
      <c r="C21" s="23" t="s">
        <v>0</v>
      </c>
      <c r="D21" s="24" t="s">
        <v>164</v>
      </c>
      <c r="E21" s="23" t="s">
        <v>204</v>
      </c>
      <c r="F21" s="25">
        <v>2825</v>
      </c>
      <c r="G21" s="26">
        <v>0.4</v>
      </c>
      <c r="H21" s="118">
        <v>1695</v>
      </c>
      <c r="I21" s="28" t="s">
        <v>200</v>
      </c>
      <c r="J21" s="34" t="s">
        <v>186</v>
      </c>
    </row>
    <row r="22" spans="1:10" ht="28" x14ac:dyDescent="0.35">
      <c r="A22" s="48" t="s">
        <v>0</v>
      </c>
      <c r="B22" s="23" t="s">
        <v>205</v>
      </c>
      <c r="C22" s="23" t="s">
        <v>0</v>
      </c>
      <c r="D22" s="24" t="s">
        <v>164</v>
      </c>
      <c r="E22" s="23" t="s">
        <v>206</v>
      </c>
      <c r="F22" s="25">
        <v>3955</v>
      </c>
      <c r="G22" s="26">
        <v>0.4</v>
      </c>
      <c r="H22" s="118">
        <v>2373</v>
      </c>
      <c r="I22" s="28" t="s">
        <v>200</v>
      </c>
      <c r="J22" s="34" t="s">
        <v>186</v>
      </c>
    </row>
    <row r="23" spans="1:10" ht="28" x14ac:dyDescent="0.35">
      <c r="A23" s="48" t="s">
        <v>0</v>
      </c>
      <c r="B23" s="23" t="s">
        <v>207</v>
      </c>
      <c r="C23" s="23" t="s">
        <v>0</v>
      </c>
      <c r="D23" s="24" t="s">
        <v>164</v>
      </c>
      <c r="E23" s="23" t="s">
        <v>208</v>
      </c>
      <c r="F23" s="25">
        <v>8475</v>
      </c>
      <c r="G23" s="26">
        <v>0.4</v>
      </c>
      <c r="H23" s="118">
        <v>5085</v>
      </c>
      <c r="I23" s="28" t="s">
        <v>200</v>
      </c>
      <c r="J23" s="34" t="s">
        <v>186</v>
      </c>
    </row>
    <row r="24" spans="1:10" ht="28" x14ac:dyDescent="0.35">
      <c r="A24" s="48" t="s">
        <v>0</v>
      </c>
      <c r="B24" s="23" t="s">
        <v>209</v>
      </c>
      <c r="C24" s="23" t="s">
        <v>0</v>
      </c>
      <c r="D24" s="24" t="s">
        <v>164</v>
      </c>
      <c r="E24" s="23" t="s">
        <v>210</v>
      </c>
      <c r="F24" s="25">
        <v>3948</v>
      </c>
      <c r="G24" s="26">
        <v>0.4</v>
      </c>
      <c r="H24" s="118">
        <v>2368.7999999999997</v>
      </c>
      <c r="I24" s="28" t="s">
        <v>200</v>
      </c>
      <c r="J24" s="34" t="s">
        <v>186</v>
      </c>
    </row>
    <row r="25" spans="1:10" ht="28" x14ac:dyDescent="0.35">
      <c r="A25" s="48" t="s">
        <v>0</v>
      </c>
      <c r="B25" s="23" t="s">
        <v>211</v>
      </c>
      <c r="C25" s="23" t="s">
        <v>0</v>
      </c>
      <c r="D25" s="24" t="s">
        <v>164</v>
      </c>
      <c r="E25" s="23" t="s">
        <v>212</v>
      </c>
      <c r="F25" s="25">
        <v>299</v>
      </c>
      <c r="G25" s="26">
        <v>0.4</v>
      </c>
      <c r="H25" s="118">
        <v>179.4</v>
      </c>
      <c r="I25" s="28" t="s">
        <v>213</v>
      </c>
      <c r="J25" s="34" t="s">
        <v>186</v>
      </c>
    </row>
    <row r="26" spans="1:10" ht="28" x14ac:dyDescent="0.35">
      <c r="A26" s="48" t="s">
        <v>0</v>
      </c>
      <c r="B26" s="23" t="s">
        <v>214</v>
      </c>
      <c r="C26" s="23" t="s">
        <v>0</v>
      </c>
      <c r="D26" s="24" t="s">
        <v>164</v>
      </c>
      <c r="E26" s="23" t="s">
        <v>215</v>
      </c>
      <c r="F26" s="25">
        <v>649</v>
      </c>
      <c r="G26" s="26">
        <v>0.4</v>
      </c>
      <c r="H26" s="118">
        <v>389.4</v>
      </c>
      <c r="I26" s="28" t="s">
        <v>213</v>
      </c>
      <c r="J26" s="34" t="s">
        <v>186</v>
      </c>
    </row>
    <row r="27" spans="1:10" ht="28" x14ac:dyDescent="0.35">
      <c r="A27" s="48" t="s">
        <v>0</v>
      </c>
      <c r="B27" s="23" t="s">
        <v>216</v>
      </c>
      <c r="C27" s="23" t="s">
        <v>0</v>
      </c>
      <c r="D27" s="24" t="s">
        <v>164</v>
      </c>
      <c r="E27" s="23" t="s">
        <v>217</v>
      </c>
      <c r="F27" s="25">
        <v>749</v>
      </c>
      <c r="G27" s="26">
        <v>0.4</v>
      </c>
      <c r="H27" s="118">
        <v>449.4</v>
      </c>
      <c r="I27" s="23" t="s">
        <v>213</v>
      </c>
      <c r="J27" s="34" t="s">
        <v>186</v>
      </c>
    </row>
    <row r="28" spans="1:10" ht="28" x14ac:dyDescent="0.35">
      <c r="A28" s="48" t="s">
        <v>0</v>
      </c>
      <c r="B28" s="23" t="s">
        <v>218</v>
      </c>
      <c r="C28" s="23" t="s">
        <v>0</v>
      </c>
      <c r="D28" s="24" t="s">
        <v>164</v>
      </c>
      <c r="E28" s="23" t="s">
        <v>219</v>
      </c>
      <c r="F28" s="25">
        <v>1399</v>
      </c>
      <c r="G28" s="26">
        <v>0.4</v>
      </c>
      <c r="H28" s="118">
        <v>839.4</v>
      </c>
      <c r="I28" s="23" t="s">
        <v>213</v>
      </c>
      <c r="J28" s="34" t="s">
        <v>186</v>
      </c>
    </row>
    <row r="29" spans="1:10" ht="28" x14ac:dyDescent="0.35">
      <c r="A29" s="48" t="s">
        <v>0</v>
      </c>
      <c r="B29" s="23" t="s">
        <v>220</v>
      </c>
      <c r="C29" s="23" t="s">
        <v>0</v>
      </c>
      <c r="D29" s="24" t="s">
        <v>221</v>
      </c>
      <c r="E29" s="23" t="s">
        <v>222</v>
      </c>
      <c r="F29" s="25">
        <v>386.88100000000003</v>
      </c>
      <c r="G29" s="26">
        <v>0.94</v>
      </c>
      <c r="H29" s="118">
        <v>23.212860000000024</v>
      </c>
      <c r="I29" s="28" t="s">
        <v>223</v>
      </c>
      <c r="J29" s="34" t="s">
        <v>186</v>
      </c>
    </row>
    <row r="30" spans="1:10" ht="28" x14ac:dyDescent="0.35">
      <c r="A30" s="48" t="s">
        <v>0</v>
      </c>
      <c r="B30" s="23" t="s">
        <v>224</v>
      </c>
      <c r="C30" s="23" t="s">
        <v>0</v>
      </c>
      <c r="D30" s="24" t="s">
        <v>221</v>
      </c>
      <c r="E30" s="23" t="s">
        <v>225</v>
      </c>
      <c r="F30" s="25">
        <v>479.358</v>
      </c>
      <c r="G30" s="26">
        <v>0.87</v>
      </c>
      <c r="H30" s="118">
        <v>62.316540000000003</v>
      </c>
      <c r="I30" s="28" t="s">
        <v>223</v>
      </c>
      <c r="J30" s="34" t="s">
        <v>186</v>
      </c>
    </row>
    <row r="31" spans="1:10" ht="28" x14ac:dyDescent="0.35">
      <c r="A31" s="48" t="s">
        <v>0</v>
      </c>
      <c r="B31" s="23" t="s">
        <v>226</v>
      </c>
      <c r="C31" s="23" t="s">
        <v>0</v>
      </c>
      <c r="D31" s="24" t="s">
        <v>221</v>
      </c>
      <c r="E31" s="23" t="s">
        <v>227</v>
      </c>
      <c r="F31" s="25">
        <v>515.83400000000006</v>
      </c>
      <c r="G31" s="26">
        <v>0.84</v>
      </c>
      <c r="H31" s="118">
        <v>82.533440000000027</v>
      </c>
      <c r="I31" s="28" t="s">
        <v>223</v>
      </c>
      <c r="J31" s="34" t="s">
        <v>186</v>
      </c>
    </row>
    <row r="32" spans="1:10" ht="28" x14ac:dyDescent="0.35">
      <c r="A32" s="48" t="s">
        <v>0</v>
      </c>
      <c r="B32" s="23" t="s">
        <v>228</v>
      </c>
      <c r="C32" s="23" t="s">
        <v>0</v>
      </c>
      <c r="D32" s="24" t="s">
        <v>221</v>
      </c>
      <c r="E32" s="23" t="s">
        <v>229</v>
      </c>
      <c r="F32" s="25">
        <v>272.55800000000005</v>
      </c>
      <c r="G32" s="26">
        <v>0.85</v>
      </c>
      <c r="H32" s="118">
        <v>40.883700000000012</v>
      </c>
      <c r="I32" s="28" t="s">
        <v>230</v>
      </c>
      <c r="J32" s="34" t="s">
        <v>186</v>
      </c>
    </row>
    <row r="33" spans="1:10" ht="28" x14ac:dyDescent="0.35">
      <c r="A33" s="48" t="s">
        <v>0</v>
      </c>
      <c r="B33" s="23" t="s">
        <v>231</v>
      </c>
      <c r="C33" s="23" t="s">
        <v>0</v>
      </c>
      <c r="D33" s="24" t="s">
        <v>221</v>
      </c>
      <c r="E33" s="23" t="s">
        <v>222</v>
      </c>
      <c r="F33" s="25">
        <v>70</v>
      </c>
      <c r="G33" s="26">
        <v>0.3</v>
      </c>
      <c r="H33" s="118">
        <v>49</v>
      </c>
      <c r="I33" s="28" t="s">
        <v>232</v>
      </c>
      <c r="J33" s="34" t="s">
        <v>186</v>
      </c>
    </row>
    <row r="34" spans="1:10" ht="28" x14ac:dyDescent="0.35">
      <c r="A34" s="48" t="s">
        <v>0</v>
      </c>
      <c r="B34" s="23" t="s">
        <v>233</v>
      </c>
      <c r="C34" s="23" t="s">
        <v>0</v>
      </c>
      <c r="D34" s="24" t="s">
        <v>221</v>
      </c>
      <c r="E34" s="23" t="s">
        <v>225</v>
      </c>
      <c r="F34" s="25">
        <v>40</v>
      </c>
      <c r="G34" s="26">
        <v>0.3</v>
      </c>
      <c r="H34" s="118">
        <v>28</v>
      </c>
      <c r="I34" s="23" t="s">
        <v>232</v>
      </c>
      <c r="J34" s="34" t="s">
        <v>186</v>
      </c>
    </row>
    <row r="35" spans="1:10" ht="28" x14ac:dyDescent="0.35">
      <c r="A35" s="48" t="s">
        <v>0</v>
      </c>
      <c r="B35" s="23" t="s">
        <v>234</v>
      </c>
      <c r="C35" s="23" t="s">
        <v>0</v>
      </c>
      <c r="D35" s="24" t="s">
        <v>221</v>
      </c>
      <c r="E35" s="23" t="s">
        <v>227</v>
      </c>
      <c r="F35" s="25">
        <v>130</v>
      </c>
      <c r="G35" s="26">
        <v>0.3</v>
      </c>
      <c r="H35" s="118">
        <v>91</v>
      </c>
      <c r="I35" s="23" t="s">
        <v>232</v>
      </c>
      <c r="J35" s="34" t="s">
        <v>186</v>
      </c>
    </row>
    <row r="36" spans="1:10" ht="28" x14ac:dyDescent="0.35">
      <c r="A36" s="48" t="s">
        <v>0</v>
      </c>
      <c r="B36" s="23" t="s">
        <v>235</v>
      </c>
      <c r="C36" s="23" t="s">
        <v>0</v>
      </c>
      <c r="D36" s="24" t="s">
        <v>221</v>
      </c>
      <c r="E36" s="23" t="s">
        <v>222</v>
      </c>
      <c r="F36" s="25">
        <v>70</v>
      </c>
      <c r="G36" s="26">
        <v>0.3</v>
      </c>
      <c r="H36" s="118">
        <v>49</v>
      </c>
      <c r="I36" s="28" t="s">
        <v>236</v>
      </c>
      <c r="J36" s="34" t="s">
        <v>186</v>
      </c>
    </row>
    <row r="37" spans="1:10" ht="28" x14ac:dyDescent="0.35">
      <c r="A37" s="48" t="s">
        <v>0</v>
      </c>
      <c r="B37" s="29" t="s">
        <v>237</v>
      </c>
      <c r="C37" s="29" t="s">
        <v>0</v>
      </c>
      <c r="D37" s="30" t="s">
        <v>221</v>
      </c>
      <c r="E37" s="29" t="s">
        <v>225</v>
      </c>
      <c r="F37" s="31">
        <v>40</v>
      </c>
      <c r="G37" s="32">
        <v>0.3</v>
      </c>
      <c r="H37" s="118">
        <v>28</v>
      </c>
      <c r="I37" s="28" t="s">
        <v>236</v>
      </c>
      <c r="J37" s="34" t="s">
        <v>186</v>
      </c>
    </row>
    <row r="38" spans="1:10" ht="28" x14ac:dyDescent="0.35">
      <c r="A38" s="48" t="s">
        <v>0</v>
      </c>
      <c r="B38" s="29" t="s">
        <v>238</v>
      </c>
      <c r="C38" s="29" t="s">
        <v>0</v>
      </c>
      <c r="D38" s="30" t="s">
        <v>221</v>
      </c>
      <c r="E38" s="29" t="s">
        <v>227</v>
      </c>
      <c r="F38" s="31">
        <v>130</v>
      </c>
      <c r="G38" s="32">
        <v>0.3</v>
      </c>
      <c r="H38" s="118">
        <v>91</v>
      </c>
      <c r="I38" s="28" t="s">
        <v>236</v>
      </c>
      <c r="J38" s="34" t="s">
        <v>186</v>
      </c>
    </row>
    <row r="39" spans="1:10" ht="28" x14ac:dyDescent="0.35">
      <c r="A39" s="48" t="s">
        <v>0</v>
      </c>
      <c r="B39" s="29" t="s">
        <v>239</v>
      </c>
      <c r="C39" s="29" t="s">
        <v>0</v>
      </c>
      <c r="D39" s="30" t="s">
        <v>221</v>
      </c>
      <c r="E39" s="29" t="s">
        <v>222</v>
      </c>
      <c r="F39" s="31">
        <v>85</v>
      </c>
      <c r="G39" s="32">
        <v>0.4</v>
      </c>
      <c r="H39" s="118">
        <v>51</v>
      </c>
      <c r="I39" s="28" t="s">
        <v>193</v>
      </c>
      <c r="J39" s="34" t="s">
        <v>186</v>
      </c>
    </row>
    <row r="40" spans="1:10" ht="28" x14ac:dyDescent="0.35">
      <c r="A40" s="48" t="s">
        <v>0</v>
      </c>
      <c r="B40" s="29" t="s">
        <v>240</v>
      </c>
      <c r="C40" s="29" t="s">
        <v>0</v>
      </c>
      <c r="D40" s="30" t="s">
        <v>221</v>
      </c>
      <c r="E40" s="29" t="s">
        <v>225</v>
      </c>
      <c r="F40" s="31">
        <v>109</v>
      </c>
      <c r="G40" s="32">
        <v>0.4</v>
      </c>
      <c r="H40" s="118">
        <v>65.399999999999991</v>
      </c>
      <c r="I40" s="23" t="s">
        <v>193</v>
      </c>
      <c r="J40" s="34" t="s">
        <v>186</v>
      </c>
    </row>
    <row r="41" spans="1:10" ht="28" x14ac:dyDescent="0.35">
      <c r="A41" s="48" t="s">
        <v>0</v>
      </c>
      <c r="B41" s="23" t="s">
        <v>241</v>
      </c>
      <c r="C41" s="23" t="s">
        <v>0</v>
      </c>
      <c r="D41" s="24" t="s">
        <v>221</v>
      </c>
      <c r="E41" s="23" t="s">
        <v>227</v>
      </c>
      <c r="F41" s="25">
        <v>139</v>
      </c>
      <c r="G41" s="26">
        <v>0.4</v>
      </c>
      <c r="H41" s="118">
        <v>83.399999999999991</v>
      </c>
      <c r="I41" s="23" t="s">
        <v>193</v>
      </c>
      <c r="J41" s="34" t="s">
        <v>186</v>
      </c>
    </row>
    <row r="42" spans="1:10" ht="28" x14ac:dyDescent="0.35">
      <c r="A42" s="48" t="s">
        <v>0</v>
      </c>
      <c r="B42" s="23" t="s">
        <v>242</v>
      </c>
      <c r="C42" s="23" t="s">
        <v>0</v>
      </c>
      <c r="D42" s="24" t="s">
        <v>221</v>
      </c>
      <c r="E42" s="23" t="s">
        <v>243</v>
      </c>
      <c r="F42" s="25">
        <v>179</v>
      </c>
      <c r="G42" s="26">
        <v>0.4</v>
      </c>
      <c r="H42" s="118">
        <v>107.39999999999999</v>
      </c>
      <c r="I42" s="23" t="s">
        <v>193</v>
      </c>
      <c r="J42" s="34" t="s">
        <v>186</v>
      </c>
    </row>
    <row r="43" spans="1:10" ht="28" x14ac:dyDescent="0.35">
      <c r="A43" s="48" t="s">
        <v>0</v>
      </c>
      <c r="B43" s="23" t="s">
        <v>244</v>
      </c>
      <c r="C43" s="23" t="s">
        <v>0</v>
      </c>
      <c r="D43" s="24" t="s">
        <v>221</v>
      </c>
      <c r="E43" s="23" t="s">
        <v>245</v>
      </c>
      <c r="F43" s="25">
        <v>229</v>
      </c>
      <c r="G43" s="26">
        <v>0.4</v>
      </c>
      <c r="H43" s="118">
        <v>137.4</v>
      </c>
      <c r="I43" s="23" t="s">
        <v>193</v>
      </c>
      <c r="J43" s="34" t="s">
        <v>186</v>
      </c>
    </row>
    <row r="44" spans="1:10" ht="28" x14ac:dyDescent="0.35">
      <c r="A44" s="48" t="s">
        <v>0</v>
      </c>
      <c r="B44" s="23" t="s">
        <v>246</v>
      </c>
      <c r="C44" s="23" t="s">
        <v>0</v>
      </c>
      <c r="D44" s="24" t="s">
        <v>221</v>
      </c>
      <c r="E44" s="23" t="s">
        <v>222</v>
      </c>
      <c r="F44" s="25">
        <v>199</v>
      </c>
      <c r="G44" s="26">
        <v>0.4</v>
      </c>
      <c r="H44" s="118">
        <v>119.39999999999999</v>
      </c>
      <c r="I44" s="23" t="s">
        <v>200</v>
      </c>
      <c r="J44" s="34" t="s">
        <v>186</v>
      </c>
    </row>
    <row r="45" spans="1:10" ht="28" x14ac:dyDescent="0.35">
      <c r="A45" s="48" t="s">
        <v>0</v>
      </c>
      <c r="B45" s="23" t="s">
        <v>247</v>
      </c>
      <c r="C45" s="23" t="s">
        <v>0</v>
      </c>
      <c r="D45" s="24" t="s">
        <v>221</v>
      </c>
      <c r="E45" s="23" t="s">
        <v>225</v>
      </c>
      <c r="F45" s="25">
        <v>659</v>
      </c>
      <c r="G45" s="26">
        <v>0.4</v>
      </c>
      <c r="H45" s="118">
        <v>395.4</v>
      </c>
      <c r="I45" s="23" t="s">
        <v>200</v>
      </c>
      <c r="J45" s="34" t="s">
        <v>186</v>
      </c>
    </row>
    <row r="46" spans="1:10" ht="28" x14ac:dyDescent="0.35">
      <c r="A46" s="48" t="s">
        <v>0</v>
      </c>
      <c r="B46" s="23" t="s">
        <v>248</v>
      </c>
      <c r="C46" s="23" t="s">
        <v>0</v>
      </c>
      <c r="D46" s="24" t="s">
        <v>221</v>
      </c>
      <c r="E46" s="23" t="s">
        <v>227</v>
      </c>
      <c r="F46" s="25">
        <v>949</v>
      </c>
      <c r="G46" s="26">
        <v>0.4</v>
      </c>
      <c r="H46" s="118">
        <v>569.4</v>
      </c>
      <c r="I46" s="23" t="s">
        <v>200</v>
      </c>
      <c r="J46" s="34" t="s">
        <v>186</v>
      </c>
    </row>
    <row r="47" spans="1:10" ht="28" x14ac:dyDescent="0.35">
      <c r="A47" s="48" t="s">
        <v>0</v>
      </c>
      <c r="B47" s="23" t="s">
        <v>249</v>
      </c>
      <c r="C47" s="23" t="s">
        <v>0</v>
      </c>
      <c r="D47" s="24" t="s">
        <v>221</v>
      </c>
      <c r="E47" s="23" t="s">
        <v>243</v>
      </c>
      <c r="F47" s="25">
        <v>954</v>
      </c>
      <c r="G47" s="26">
        <v>0.4</v>
      </c>
      <c r="H47" s="118">
        <v>572.4</v>
      </c>
      <c r="I47" s="23" t="s">
        <v>200</v>
      </c>
      <c r="J47" s="34" t="s">
        <v>186</v>
      </c>
    </row>
    <row r="48" spans="1:10" ht="28" x14ac:dyDescent="0.35">
      <c r="A48" s="48" t="s">
        <v>0</v>
      </c>
      <c r="B48" s="23" t="s">
        <v>250</v>
      </c>
      <c r="C48" s="23" t="s">
        <v>0</v>
      </c>
      <c r="D48" s="24" t="s">
        <v>221</v>
      </c>
      <c r="E48" s="23" t="s">
        <v>245</v>
      </c>
      <c r="F48" s="25">
        <v>1299</v>
      </c>
      <c r="G48" s="26">
        <v>0.4</v>
      </c>
      <c r="H48" s="118">
        <v>779.4</v>
      </c>
      <c r="I48" s="28" t="s">
        <v>200</v>
      </c>
      <c r="J48" s="33" t="s">
        <v>186</v>
      </c>
    </row>
    <row r="49" spans="1:10" ht="28" x14ac:dyDescent="0.35">
      <c r="A49" s="48" t="s">
        <v>0</v>
      </c>
      <c r="B49" s="23" t="s">
        <v>251</v>
      </c>
      <c r="C49" s="23" t="s">
        <v>0</v>
      </c>
      <c r="D49" s="24" t="s">
        <v>221</v>
      </c>
      <c r="E49" s="23" t="s">
        <v>252</v>
      </c>
      <c r="F49" s="25">
        <v>59</v>
      </c>
      <c r="G49" s="26">
        <v>0.4</v>
      </c>
      <c r="H49" s="118">
        <v>35.4</v>
      </c>
      <c r="I49" s="28" t="s">
        <v>149</v>
      </c>
      <c r="J49" s="33" t="s">
        <v>186</v>
      </c>
    </row>
    <row r="50" spans="1:10" ht="28" x14ac:dyDescent="0.35">
      <c r="A50" s="48" t="s">
        <v>0</v>
      </c>
      <c r="B50" s="23" t="s">
        <v>253</v>
      </c>
      <c r="C50" s="23" t="s">
        <v>0</v>
      </c>
      <c r="D50" s="24" t="s">
        <v>221</v>
      </c>
      <c r="E50" s="23" t="s">
        <v>254</v>
      </c>
      <c r="F50" s="25">
        <v>79</v>
      </c>
      <c r="G50" s="26">
        <v>0.4</v>
      </c>
      <c r="H50" s="118">
        <v>47.4</v>
      </c>
      <c r="I50" s="28" t="s">
        <v>149</v>
      </c>
      <c r="J50" s="34" t="s">
        <v>186</v>
      </c>
    </row>
    <row r="51" spans="1:10" ht="28" x14ac:dyDescent="0.35">
      <c r="A51" s="48" t="s">
        <v>0</v>
      </c>
      <c r="B51" s="23" t="s">
        <v>255</v>
      </c>
      <c r="C51" s="23" t="s">
        <v>0</v>
      </c>
      <c r="D51" s="24" t="s">
        <v>221</v>
      </c>
      <c r="E51" s="23" t="s">
        <v>256</v>
      </c>
      <c r="F51" s="25">
        <v>99</v>
      </c>
      <c r="G51" s="26">
        <v>0.4</v>
      </c>
      <c r="H51" s="230">
        <v>59.4</v>
      </c>
      <c r="I51" s="28" t="s">
        <v>149</v>
      </c>
      <c r="J51" s="34" t="s">
        <v>186</v>
      </c>
    </row>
    <row r="52" spans="1:10" ht="28" x14ac:dyDescent="0.35">
      <c r="A52" s="48" t="s">
        <v>0</v>
      </c>
      <c r="B52" s="23" t="s">
        <v>257</v>
      </c>
      <c r="C52" s="23" t="s">
        <v>0</v>
      </c>
      <c r="D52" s="24" t="s">
        <v>221</v>
      </c>
      <c r="E52" s="23" t="s">
        <v>258</v>
      </c>
      <c r="F52" s="25">
        <v>129</v>
      </c>
      <c r="G52" s="26">
        <v>0.4</v>
      </c>
      <c r="H52" s="118">
        <v>77.399999999999991</v>
      </c>
      <c r="I52" s="28" t="s">
        <v>149</v>
      </c>
      <c r="J52" s="34" t="s">
        <v>186</v>
      </c>
    </row>
    <row r="53" spans="1:10" ht="28" x14ac:dyDescent="0.35">
      <c r="A53" s="48" t="s">
        <v>0</v>
      </c>
      <c r="B53" s="23" t="s">
        <v>259</v>
      </c>
      <c r="C53" s="23" t="s">
        <v>0</v>
      </c>
      <c r="D53" s="24" t="s">
        <v>221</v>
      </c>
      <c r="E53" s="23" t="s">
        <v>260</v>
      </c>
      <c r="F53" s="25">
        <v>159</v>
      </c>
      <c r="G53" s="26">
        <v>0.4</v>
      </c>
      <c r="H53" s="118">
        <v>95.399999999999991</v>
      </c>
      <c r="I53" s="28" t="s">
        <v>149</v>
      </c>
      <c r="J53" s="34" t="s">
        <v>186</v>
      </c>
    </row>
    <row r="54" spans="1:10" x14ac:dyDescent="0.35">
      <c r="A54" s="48" t="s">
        <v>449</v>
      </c>
      <c r="B54" s="23" t="s">
        <v>7869</v>
      </c>
      <c r="C54" s="23" t="s">
        <v>412</v>
      </c>
      <c r="D54" s="24" t="s">
        <v>221</v>
      </c>
      <c r="E54" s="23" t="s">
        <v>7870</v>
      </c>
      <c r="F54" s="25">
        <v>199</v>
      </c>
      <c r="G54" s="26">
        <v>0.15684037693199829</v>
      </c>
      <c r="H54" s="27">
        <v>167.78876499053234</v>
      </c>
      <c r="I54" s="28" t="s">
        <v>7871</v>
      </c>
      <c r="J54" s="34"/>
    </row>
    <row r="55" spans="1:10" x14ac:dyDescent="0.35">
      <c r="A55" s="48" t="s">
        <v>449</v>
      </c>
      <c r="B55" s="23" t="s">
        <v>7872</v>
      </c>
      <c r="C55" s="23" t="s">
        <v>412</v>
      </c>
      <c r="D55" s="24" t="s">
        <v>221</v>
      </c>
      <c r="E55" s="23" t="s">
        <v>7873</v>
      </c>
      <c r="F55" s="25">
        <v>199</v>
      </c>
      <c r="G55" s="26">
        <v>0.15684037693199829</v>
      </c>
      <c r="H55" s="27">
        <v>167.78876499053234</v>
      </c>
      <c r="I55" s="28" t="s">
        <v>7874</v>
      </c>
      <c r="J55" s="34"/>
    </row>
    <row r="56" spans="1:10" x14ac:dyDescent="0.35">
      <c r="A56" s="48" t="s">
        <v>449</v>
      </c>
      <c r="B56" s="23" t="s">
        <v>7875</v>
      </c>
      <c r="C56" s="23" t="s">
        <v>412</v>
      </c>
      <c r="D56" s="24" t="s">
        <v>221</v>
      </c>
      <c r="E56" s="23" t="s">
        <v>7876</v>
      </c>
      <c r="F56" s="25">
        <v>239</v>
      </c>
      <c r="G56" s="26">
        <v>0.15754594983833139</v>
      </c>
      <c r="H56" s="27">
        <v>201.34651798863879</v>
      </c>
      <c r="I56" s="28" t="s">
        <v>7877</v>
      </c>
      <c r="J56" s="34"/>
    </row>
    <row r="57" spans="1:10" x14ac:dyDescent="0.35">
      <c r="A57" s="48" t="s">
        <v>449</v>
      </c>
      <c r="B57" s="23" t="s">
        <v>7878</v>
      </c>
      <c r="C57" s="23" t="s">
        <v>412</v>
      </c>
      <c r="D57" s="24" t="s">
        <v>221</v>
      </c>
      <c r="E57" s="23" t="s">
        <v>7879</v>
      </c>
      <c r="F57" s="25">
        <v>239</v>
      </c>
      <c r="G57" s="26">
        <v>0.15754594983833139</v>
      </c>
      <c r="H57" s="27">
        <v>201.34651798863879</v>
      </c>
      <c r="I57" s="28" t="s">
        <v>7880</v>
      </c>
      <c r="J57" s="34"/>
    </row>
    <row r="58" spans="1:10" x14ac:dyDescent="0.35">
      <c r="A58" s="48" t="s">
        <v>449</v>
      </c>
      <c r="B58" s="23" t="s">
        <v>7881</v>
      </c>
      <c r="C58" s="23" t="s">
        <v>412</v>
      </c>
      <c r="D58" s="24" t="s">
        <v>221</v>
      </c>
      <c r="E58" s="23" t="s">
        <v>7882</v>
      </c>
      <c r="F58" s="25">
        <v>239</v>
      </c>
      <c r="G58" s="26">
        <v>0.15754594983833139</v>
      </c>
      <c r="H58" s="27">
        <v>201.34651798863879</v>
      </c>
      <c r="I58" s="28" t="s">
        <v>7883</v>
      </c>
      <c r="J58" s="34"/>
    </row>
    <row r="59" spans="1:10" x14ac:dyDescent="0.35">
      <c r="A59" s="48" t="s">
        <v>449</v>
      </c>
      <c r="B59" s="23" t="s">
        <v>7884</v>
      </c>
      <c r="C59" s="23" t="s">
        <v>412</v>
      </c>
      <c r="D59" s="24" t="s">
        <v>221</v>
      </c>
      <c r="E59" s="23" t="s">
        <v>7885</v>
      </c>
      <c r="F59" s="25">
        <v>279</v>
      </c>
      <c r="G59" s="26">
        <v>0.15804920793281274</v>
      </c>
      <c r="H59" s="27">
        <v>234.90427098674525</v>
      </c>
      <c r="I59" s="28" t="s">
        <v>7886</v>
      </c>
      <c r="J59" s="34"/>
    </row>
    <row r="60" spans="1:10" x14ac:dyDescent="0.35">
      <c r="A60" s="48" t="s">
        <v>449</v>
      </c>
      <c r="B60" s="23" t="s">
        <v>7887</v>
      </c>
      <c r="C60" s="23" t="s">
        <v>412</v>
      </c>
      <c r="D60" s="24" t="s">
        <v>221</v>
      </c>
      <c r="E60" s="23" t="s">
        <v>7888</v>
      </c>
      <c r="F60" s="25">
        <v>279</v>
      </c>
      <c r="G60" s="26">
        <v>0.15804920793281274</v>
      </c>
      <c r="H60" s="27">
        <v>234.90427098674525</v>
      </c>
      <c r="I60" s="28" t="s">
        <v>7889</v>
      </c>
      <c r="J60" s="34"/>
    </row>
    <row r="61" spans="1:10" x14ac:dyDescent="0.35">
      <c r="A61" s="48" t="s">
        <v>449</v>
      </c>
      <c r="B61" s="23" t="s">
        <v>7890</v>
      </c>
      <c r="C61" s="23" t="s">
        <v>412</v>
      </c>
      <c r="D61" s="24" t="s">
        <v>221</v>
      </c>
      <c r="E61" s="23" t="s">
        <v>7891</v>
      </c>
      <c r="F61" s="25">
        <v>279</v>
      </c>
      <c r="G61" s="26">
        <v>0.15804920793281274</v>
      </c>
      <c r="H61" s="27">
        <v>234.90427098674525</v>
      </c>
      <c r="I61" s="28" t="s">
        <v>7892</v>
      </c>
      <c r="J61" s="34"/>
    </row>
    <row r="62" spans="1:10" x14ac:dyDescent="0.35">
      <c r="A62" s="48" t="s">
        <v>449</v>
      </c>
      <c r="B62" s="23" t="s">
        <v>7893</v>
      </c>
      <c r="C62" s="23" t="s">
        <v>412</v>
      </c>
      <c r="D62" s="24" t="s">
        <v>221</v>
      </c>
      <c r="E62" s="23" t="s">
        <v>7894</v>
      </c>
      <c r="F62" s="25">
        <v>279</v>
      </c>
      <c r="G62" s="26">
        <v>0.15804920793281274</v>
      </c>
      <c r="H62" s="27">
        <v>234.90427098674525</v>
      </c>
      <c r="I62" s="28" t="s">
        <v>7895</v>
      </c>
      <c r="J62" s="34"/>
    </row>
    <row r="63" spans="1:10" x14ac:dyDescent="0.35">
      <c r="A63" s="48" t="s">
        <v>449</v>
      </c>
      <c r="B63" s="23" t="s">
        <v>7896</v>
      </c>
      <c r="C63" s="23" t="s">
        <v>412</v>
      </c>
      <c r="D63" s="24" t="s">
        <v>221</v>
      </c>
      <c r="E63" s="23" t="s">
        <v>7897</v>
      </c>
      <c r="F63" s="25">
        <v>279</v>
      </c>
      <c r="G63" s="26">
        <v>0.15804920793281274</v>
      </c>
      <c r="H63" s="27">
        <v>234.90427098674525</v>
      </c>
      <c r="I63" s="28" t="s">
        <v>7898</v>
      </c>
      <c r="J63" s="34"/>
    </row>
    <row r="64" spans="1:10" x14ac:dyDescent="0.35">
      <c r="A64" s="48" t="s">
        <v>449</v>
      </c>
      <c r="B64" s="23" t="s">
        <v>7899</v>
      </c>
      <c r="C64" s="23" t="s">
        <v>412</v>
      </c>
      <c r="D64" s="24" t="s">
        <v>221</v>
      </c>
      <c r="E64" s="23" t="s">
        <v>7900</v>
      </c>
      <c r="F64" s="25">
        <v>279</v>
      </c>
      <c r="G64" s="26">
        <v>0.15804920793281274</v>
      </c>
      <c r="H64" s="27">
        <v>234.90427098674525</v>
      </c>
      <c r="I64" s="28" t="s">
        <v>7901</v>
      </c>
      <c r="J64" s="34"/>
    </row>
    <row r="65" spans="1:10" x14ac:dyDescent="0.35">
      <c r="A65" s="48" t="s">
        <v>449</v>
      </c>
      <c r="B65" s="23" t="s">
        <v>7902</v>
      </c>
      <c r="C65" s="23" t="s">
        <v>412</v>
      </c>
      <c r="D65" s="24" t="s">
        <v>221</v>
      </c>
      <c r="E65" s="23" t="s">
        <v>7903</v>
      </c>
      <c r="F65" s="25">
        <v>279</v>
      </c>
      <c r="G65" s="26">
        <v>0.15804920793281274</v>
      </c>
      <c r="H65" s="27">
        <v>234.90427098674525</v>
      </c>
      <c r="I65" s="28" t="s">
        <v>7904</v>
      </c>
      <c r="J65" s="34"/>
    </row>
    <row r="66" spans="1:10" x14ac:dyDescent="0.35">
      <c r="A66" s="48" t="s">
        <v>449</v>
      </c>
      <c r="B66" s="23" t="s">
        <v>7905</v>
      </c>
      <c r="C66" s="23" t="s">
        <v>412</v>
      </c>
      <c r="D66" s="24" t="s">
        <v>221</v>
      </c>
      <c r="E66" s="23" t="s">
        <v>7906</v>
      </c>
      <c r="F66" s="25">
        <v>279</v>
      </c>
      <c r="G66" s="26">
        <v>0.15804920793281274</v>
      </c>
      <c r="H66" s="27">
        <v>234.90427098674525</v>
      </c>
      <c r="I66" s="28" t="s">
        <v>7907</v>
      </c>
      <c r="J66" s="34"/>
    </row>
    <row r="67" spans="1:10" x14ac:dyDescent="0.35">
      <c r="A67" s="48" t="s">
        <v>449</v>
      </c>
      <c r="B67" s="23" t="s">
        <v>7908</v>
      </c>
      <c r="C67" s="23" t="s">
        <v>412</v>
      </c>
      <c r="D67" s="24" t="s">
        <v>221</v>
      </c>
      <c r="E67" s="23" t="s">
        <v>7909</v>
      </c>
      <c r="F67" s="25">
        <v>279</v>
      </c>
      <c r="G67" s="26">
        <v>0.15804920793281274</v>
      </c>
      <c r="H67" s="27">
        <v>234.90427098674525</v>
      </c>
      <c r="I67" s="28" t="s">
        <v>7910</v>
      </c>
      <c r="J67" s="34"/>
    </row>
    <row r="68" spans="1:10" x14ac:dyDescent="0.35">
      <c r="A68" s="48" t="s">
        <v>449</v>
      </c>
      <c r="B68" s="23" t="s">
        <v>7911</v>
      </c>
      <c r="C68" s="23" t="s">
        <v>412</v>
      </c>
      <c r="D68" s="24" t="s">
        <v>221</v>
      </c>
      <c r="E68" s="23" t="s">
        <v>7912</v>
      </c>
      <c r="F68" s="25">
        <v>279</v>
      </c>
      <c r="G68" s="26">
        <v>0.15804920793281274</v>
      </c>
      <c r="H68" s="27">
        <v>234.90427098674525</v>
      </c>
      <c r="I68" s="28" t="s">
        <v>5472</v>
      </c>
      <c r="J68" s="34"/>
    </row>
    <row r="69" spans="1:10" x14ac:dyDescent="0.35">
      <c r="A69" s="48" t="s">
        <v>449</v>
      </c>
      <c r="B69" s="23" t="s">
        <v>7913</v>
      </c>
      <c r="C69" s="23" t="s">
        <v>412</v>
      </c>
      <c r="D69" s="24" t="s">
        <v>221</v>
      </c>
      <c r="E69" s="23" t="s">
        <v>7914</v>
      </c>
      <c r="F69" s="25">
        <v>359</v>
      </c>
      <c r="G69" s="26">
        <v>0.158719284170033</v>
      </c>
      <c r="H69" s="27">
        <v>302.01977698295815</v>
      </c>
      <c r="I69" s="28" t="s">
        <v>7915</v>
      </c>
      <c r="J69" s="34"/>
    </row>
    <row r="70" spans="1:10" x14ac:dyDescent="0.35">
      <c r="A70" s="48" t="s">
        <v>449</v>
      </c>
      <c r="B70" s="23" t="s">
        <v>7916</v>
      </c>
      <c r="C70" s="23" t="s">
        <v>412</v>
      </c>
      <c r="D70" s="24" t="s">
        <v>221</v>
      </c>
      <c r="E70" s="23" t="s">
        <v>7917</v>
      </c>
      <c r="F70" s="25">
        <v>359</v>
      </c>
      <c r="G70" s="26">
        <v>0.158719284170033</v>
      </c>
      <c r="H70" s="27">
        <v>302.01977698295815</v>
      </c>
      <c r="I70" s="28" t="s">
        <v>7918</v>
      </c>
      <c r="J70" s="34"/>
    </row>
    <row r="71" spans="1:10" x14ac:dyDescent="0.35">
      <c r="A71" s="48" t="s">
        <v>449</v>
      </c>
      <c r="B71" s="23" t="s">
        <v>7919</v>
      </c>
      <c r="C71" s="23" t="s">
        <v>412</v>
      </c>
      <c r="D71" s="24" t="s">
        <v>221</v>
      </c>
      <c r="E71" s="23" t="s">
        <v>7920</v>
      </c>
      <c r="F71" s="25">
        <v>359</v>
      </c>
      <c r="G71" s="26">
        <v>0.158719284170033</v>
      </c>
      <c r="H71" s="27">
        <v>302.01977698295815</v>
      </c>
      <c r="I71" s="28" t="s">
        <v>7921</v>
      </c>
      <c r="J71" s="34"/>
    </row>
    <row r="72" spans="1:10" x14ac:dyDescent="0.35">
      <c r="A72" s="48" t="s">
        <v>449</v>
      </c>
      <c r="B72" s="23" t="s">
        <v>7922</v>
      </c>
      <c r="C72" s="23" t="s">
        <v>412</v>
      </c>
      <c r="D72" s="24" t="s">
        <v>221</v>
      </c>
      <c r="E72" s="23" t="s">
        <v>7923</v>
      </c>
      <c r="F72" s="25">
        <v>359</v>
      </c>
      <c r="G72" s="26">
        <v>0.158719284170033</v>
      </c>
      <c r="H72" s="27">
        <v>302.01977698295815</v>
      </c>
      <c r="I72" s="28" t="s">
        <v>7924</v>
      </c>
      <c r="J72" s="34"/>
    </row>
    <row r="73" spans="1:10" x14ac:dyDescent="0.35">
      <c r="A73" s="48" t="s">
        <v>449</v>
      </c>
      <c r="B73" s="23" t="s">
        <v>7925</v>
      </c>
      <c r="C73" s="23" t="s">
        <v>412</v>
      </c>
      <c r="D73" s="24" t="s">
        <v>221</v>
      </c>
      <c r="E73" s="23" t="s">
        <v>7926</v>
      </c>
      <c r="F73" s="25">
        <v>359</v>
      </c>
      <c r="G73" s="26">
        <v>0.158719284170033</v>
      </c>
      <c r="H73" s="27">
        <v>302.01977698295815</v>
      </c>
      <c r="I73" s="28" t="s">
        <v>7927</v>
      </c>
      <c r="J73" s="34"/>
    </row>
    <row r="74" spans="1:10" x14ac:dyDescent="0.35">
      <c r="A74" s="48" t="s">
        <v>449</v>
      </c>
      <c r="B74" s="23" t="s">
        <v>7928</v>
      </c>
      <c r="C74" s="23" t="s">
        <v>412</v>
      </c>
      <c r="D74" s="24" t="s">
        <v>221</v>
      </c>
      <c r="E74" s="23" t="s">
        <v>7929</v>
      </c>
      <c r="F74" s="25">
        <v>359</v>
      </c>
      <c r="G74" s="26">
        <v>0.158719284170033</v>
      </c>
      <c r="H74" s="27">
        <v>302.01977698295815</v>
      </c>
      <c r="I74" s="28" t="s">
        <v>7930</v>
      </c>
      <c r="J74" s="34"/>
    </row>
    <row r="75" spans="1:10" x14ac:dyDescent="0.35">
      <c r="A75" s="48" t="s">
        <v>449</v>
      </c>
      <c r="B75" s="23" t="s">
        <v>7931</v>
      </c>
      <c r="C75" s="23" t="s">
        <v>412</v>
      </c>
      <c r="D75" s="24" t="s">
        <v>221</v>
      </c>
      <c r="E75" s="23" t="s">
        <v>7932</v>
      </c>
      <c r="F75" s="25">
        <v>359</v>
      </c>
      <c r="G75" s="26">
        <v>0.158719284170033</v>
      </c>
      <c r="H75" s="27">
        <v>302.01977698295815</v>
      </c>
      <c r="I75" s="28" t="s">
        <v>7933</v>
      </c>
      <c r="J75" s="34"/>
    </row>
    <row r="76" spans="1:10" x14ac:dyDescent="0.35">
      <c r="A76" s="48" t="s">
        <v>449</v>
      </c>
      <c r="B76" s="23" t="s">
        <v>7934</v>
      </c>
      <c r="C76" s="23" t="s">
        <v>412</v>
      </c>
      <c r="D76" s="24" t="s">
        <v>221</v>
      </c>
      <c r="E76" s="23" t="s">
        <v>7935</v>
      </c>
      <c r="F76" s="25">
        <v>359</v>
      </c>
      <c r="G76" s="26">
        <v>0.158719284170033</v>
      </c>
      <c r="H76" s="27">
        <v>302.01977698295815</v>
      </c>
      <c r="I76" s="28" t="s">
        <v>7936</v>
      </c>
      <c r="J76" s="34"/>
    </row>
    <row r="77" spans="1:10" x14ac:dyDescent="0.35">
      <c r="A77" s="48" t="s">
        <v>449</v>
      </c>
      <c r="B77" s="23" t="s">
        <v>7937</v>
      </c>
      <c r="C77" s="23" t="s">
        <v>412</v>
      </c>
      <c r="D77" s="24" t="s">
        <v>221</v>
      </c>
      <c r="E77" s="23" t="s">
        <v>7938</v>
      </c>
      <c r="F77" s="25">
        <v>359</v>
      </c>
      <c r="G77" s="26">
        <v>0.158719284170033</v>
      </c>
      <c r="H77" s="27">
        <v>302.01977698295815</v>
      </c>
      <c r="I77" s="28" t="s">
        <v>7939</v>
      </c>
      <c r="J77" s="34"/>
    </row>
    <row r="78" spans="1:10" x14ac:dyDescent="0.35">
      <c r="A78" s="48" t="s">
        <v>449</v>
      </c>
      <c r="B78" s="23" t="s">
        <v>7940</v>
      </c>
      <c r="C78" s="23" t="s">
        <v>412</v>
      </c>
      <c r="D78" s="24" t="s">
        <v>221</v>
      </c>
      <c r="E78" s="23" t="s">
        <v>7941</v>
      </c>
      <c r="F78" s="25">
        <v>359</v>
      </c>
      <c r="G78" s="26">
        <v>0.158719284170033</v>
      </c>
      <c r="H78" s="27">
        <v>302.01977698295815</v>
      </c>
      <c r="I78" s="28" t="s">
        <v>5474</v>
      </c>
      <c r="J78" s="34"/>
    </row>
    <row r="79" spans="1:10" x14ac:dyDescent="0.35">
      <c r="A79" s="48" t="s">
        <v>449</v>
      </c>
      <c r="B79" s="23" t="s">
        <v>7942</v>
      </c>
      <c r="C79" s="23" t="s">
        <v>412</v>
      </c>
      <c r="D79" s="24" t="s">
        <v>221</v>
      </c>
      <c r="E79" s="23" t="s">
        <v>7943</v>
      </c>
      <c r="F79" s="25">
        <v>359</v>
      </c>
      <c r="G79" s="26">
        <v>0.158719284170033</v>
      </c>
      <c r="H79" s="27">
        <v>302.01977698295815</v>
      </c>
      <c r="I79" s="28" t="s">
        <v>5476</v>
      </c>
      <c r="J79" s="34"/>
    </row>
    <row r="80" spans="1:10" x14ac:dyDescent="0.35">
      <c r="A80" s="48" t="s">
        <v>449</v>
      </c>
      <c r="B80" s="23" t="s">
        <v>7944</v>
      </c>
      <c r="C80" s="23" t="s">
        <v>412</v>
      </c>
      <c r="D80" s="24" t="s">
        <v>221</v>
      </c>
      <c r="E80" s="23" t="s">
        <v>7945</v>
      </c>
      <c r="F80" s="25">
        <v>329</v>
      </c>
      <c r="G80" s="26">
        <v>0.1593854976891893</v>
      </c>
      <c r="H80" s="27">
        <v>276.56217126025672</v>
      </c>
      <c r="I80" s="28" t="s">
        <v>7946</v>
      </c>
      <c r="J80" s="34"/>
    </row>
    <row r="81" spans="1:10" x14ac:dyDescent="0.35">
      <c r="A81" s="48" t="s">
        <v>449</v>
      </c>
      <c r="B81" s="23" t="s">
        <v>7947</v>
      </c>
      <c r="C81" s="23" t="s">
        <v>412</v>
      </c>
      <c r="D81" s="24" t="s">
        <v>221</v>
      </c>
      <c r="E81" s="23" t="s">
        <v>7948</v>
      </c>
      <c r="F81" s="25">
        <v>199</v>
      </c>
      <c r="G81" s="26">
        <v>0.20917442250173646</v>
      </c>
      <c r="H81" s="27">
        <v>157.37428992215445</v>
      </c>
      <c r="I81" s="28" t="s">
        <v>7886</v>
      </c>
      <c r="J81" s="34"/>
    </row>
    <row r="82" spans="1:10" x14ac:dyDescent="0.35">
      <c r="A82" s="48" t="s">
        <v>449</v>
      </c>
      <c r="B82" s="23" t="s">
        <v>7949</v>
      </c>
      <c r="C82" s="23" t="s">
        <v>412</v>
      </c>
      <c r="D82" s="24" t="s">
        <v>221</v>
      </c>
      <c r="E82" s="23" t="s">
        <v>7950</v>
      </c>
      <c r="F82" s="25">
        <v>199</v>
      </c>
      <c r="G82" s="26">
        <v>0.20917442250173646</v>
      </c>
      <c r="H82" s="27">
        <v>157.37428992215445</v>
      </c>
      <c r="I82" s="28" t="s">
        <v>7951</v>
      </c>
      <c r="J82" s="34"/>
    </row>
    <row r="83" spans="1:10" x14ac:dyDescent="0.35">
      <c r="A83" s="48" t="s">
        <v>449</v>
      </c>
      <c r="B83" s="23" t="s">
        <v>7952</v>
      </c>
      <c r="C83" s="23" t="s">
        <v>412</v>
      </c>
      <c r="D83" s="24" t="s">
        <v>221</v>
      </c>
      <c r="E83" s="23" t="s">
        <v>7953</v>
      </c>
      <c r="F83" s="25">
        <v>199</v>
      </c>
      <c r="G83" s="26">
        <v>0.20917442250173646</v>
      </c>
      <c r="H83" s="27">
        <v>157.37428992215445</v>
      </c>
      <c r="I83" s="28" t="s">
        <v>7892</v>
      </c>
      <c r="J83" s="34"/>
    </row>
    <row r="84" spans="1:10" x14ac:dyDescent="0.35">
      <c r="A84" s="48" t="s">
        <v>449</v>
      </c>
      <c r="B84" s="23" t="s">
        <v>7954</v>
      </c>
      <c r="C84" s="23" t="s">
        <v>412</v>
      </c>
      <c r="D84" s="24" t="s">
        <v>221</v>
      </c>
      <c r="E84" s="23" t="s">
        <v>7955</v>
      </c>
      <c r="F84" s="25">
        <v>199</v>
      </c>
      <c r="G84" s="26">
        <v>0.20917442250173646</v>
      </c>
      <c r="H84" s="27">
        <v>157.37428992215445</v>
      </c>
      <c r="I84" s="28" t="s">
        <v>7956</v>
      </c>
      <c r="J84" s="34"/>
    </row>
    <row r="85" spans="1:10" x14ac:dyDescent="0.35">
      <c r="A85" s="48" t="s">
        <v>449</v>
      </c>
      <c r="B85" s="23" t="s">
        <v>7957</v>
      </c>
      <c r="C85" s="23" t="s">
        <v>412</v>
      </c>
      <c r="D85" s="24" t="s">
        <v>221</v>
      </c>
      <c r="E85" s="23" t="s">
        <v>7958</v>
      </c>
      <c r="F85" s="25">
        <v>199</v>
      </c>
      <c r="G85" s="26">
        <v>0.20917442250173646</v>
      </c>
      <c r="H85" s="27">
        <v>157.37428992215445</v>
      </c>
      <c r="I85" s="28" t="s">
        <v>7898</v>
      </c>
      <c r="J85" s="34"/>
    </row>
    <row r="86" spans="1:10" x14ac:dyDescent="0.35">
      <c r="A86" s="48" t="s">
        <v>449</v>
      </c>
      <c r="B86" s="23" t="s">
        <v>7959</v>
      </c>
      <c r="C86" s="23" t="s">
        <v>412</v>
      </c>
      <c r="D86" s="24" t="s">
        <v>221</v>
      </c>
      <c r="E86" s="23" t="s">
        <v>7960</v>
      </c>
      <c r="F86" s="25">
        <v>199</v>
      </c>
      <c r="G86" s="26">
        <v>0.20917442250173646</v>
      </c>
      <c r="H86" s="27">
        <v>157.37428992215445</v>
      </c>
      <c r="I86" s="28" t="s">
        <v>7901</v>
      </c>
      <c r="J86" s="34"/>
    </row>
    <row r="87" spans="1:10" x14ac:dyDescent="0.35">
      <c r="A87" s="48" t="s">
        <v>449</v>
      </c>
      <c r="B87" s="23" t="s">
        <v>7961</v>
      </c>
      <c r="C87" s="23" t="s">
        <v>412</v>
      </c>
      <c r="D87" s="24" t="s">
        <v>221</v>
      </c>
      <c r="E87" s="23" t="s">
        <v>7962</v>
      </c>
      <c r="F87" s="25">
        <v>199</v>
      </c>
      <c r="G87" s="26">
        <v>0.20917442250173646</v>
      </c>
      <c r="H87" s="27">
        <v>157.37428992215445</v>
      </c>
      <c r="I87" s="28" t="s">
        <v>7963</v>
      </c>
      <c r="J87" s="34"/>
    </row>
    <row r="88" spans="1:10" x14ac:dyDescent="0.35">
      <c r="A88" s="48" t="s">
        <v>449</v>
      </c>
      <c r="B88" s="23" t="s">
        <v>7964</v>
      </c>
      <c r="C88" s="23" t="s">
        <v>412</v>
      </c>
      <c r="D88" s="24" t="s">
        <v>221</v>
      </c>
      <c r="E88" s="23" t="s">
        <v>7965</v>
      </c>
      <c r="F88" s="25">
        <v>199</v>
      </c>
      <c r="G88" s="26">
        <v>0.20917442250173646</v>
      </c>
      <c r="H88" s="27">
        <v>157.37428992215445</v>
      </c>
      <c r="I88" s="28" t="s">
        <v>7910</v>
      </c>
      <c r="J88" s="34"/>
    </row>
    <row r="89" spans="1:10" x14ac:dyDescent="0.35">
      <c r="A89" s="48" t="s">
        <v>449</v>
      </c>
      <c r="B89" s="23" t="s">
        <v>7966</v>
      </c>
      <c r="C89" s="23" t="s">
        <v>412</v>
      </c>
      <c r="D89" s="24" t="s">
        <v>221</v>
      </c>
      <c r="E89" s="23" t="s">
        <v>7967</v>
      </c>
      <c r="F89" s="25">
        <v>199</v>
      </c>
      <c r="G89" s="26">
        <v>0.20917442250173646</v>
      </c>
      <c r="H89" s="27">
        <v>157.37428992215445</v>
      </c>
      <c r="I89" s="28" t="s">
        <v>7910</v>
      </c>
      <c r="J89" s="34"/>
    </row>
    <row r="90" spans="1:10" x14ac:dyDescent="0.35">
      <c r="A90" s="48" t="s">
        <v>449</v>
      </c>
      <c r="B90" s="23" t="s">
        <v>7968</v>
      </c>
      <c r="C90" s="23" t="s">
        <v>412</v>
      </c>
      <c r="D90" s="24" t="s">
        <v>221</v>
      </c>
      <c r="E90" s="23" t="s">
        <v>7969</v>
      </c>
      <c r="F90" s="25">
        <v>199</v>
      </c>
      <c r="G90" s="26">
        <v>0.20917442250173646</v>
      </c>
      <c r="H90" s="27">
        <v>157.37428992215445</v>
      </c>
      <c r="I90" s="28" t="s">
        <v>5472</v>
      </c>
      <c r="J90" s="34"/>
    </row>
    <row r="91" spans="1:10" x14ac:dyDescent="0.35">
      <c r="A91" s="48" t="s">
        <v>449</v>
      </c>
      <c r="B91" s="23" t="s">
        <v>7970</v>
      </c>
      <c r="C91" s="23" t="s">
        <v>412</v>
      </c>
      <c r="D91" s="24" t="s">
        <v>221</v>
      </c>
      <c r="E91" s="23" t="s">
        <v>7971</v>
      </c>
      <c r="F91" s="25">
        <v>249</v>
      </c>
      <c r="G91" s="26">
        <v>0.20996842408556998</v>
      </c>
      <c r="H91" s="27">
        <v>196.71786240269307</v>
      </c>
      <c r="I91" s="28" t="s">
        <v>7946</v>
      </c>
      <c r="J91" s="34"/>
    </row>
    <row r="92" spans="1:10" x14ac:dyDescent="0.35">
      <c r="A92" s="48" t="s">
        <v>449</v>
      </c>
      <c r="B92" s="23" t="s">
        <v>7972</v>
      </c>
      <c r="C92" s="23" t="s">
        <v>412</v>
      </c>
      <c r="D92" s="24" t="s">
        <v>221</v>
      </c>
      <c r="E92" s="23" t="s">
        <v>7973</v>
      </c>
      <c r="F92" s="25">
        <v>279</v>
      </c>
      <c r="G92" s="26">
        <v>0.21196723895189371</v>
      </c>
      <c r="H92" s="27">
        <v>219.86114033242166</v>
      </c>
      <c r="I92" s="28" t="s">
        <v>7915</v>
      </c>
      <c r="J92" s="34"/>
    </row>
    <row r="93" spans="1:10" x14ac:dyDescent="0.35">
      <c r="A93" s="48" t="s">
        <v>449</v>
      </c>
      <c r="B93" s="23" t="s">
        <v>7974</v>
      </c>
      <c r="C93" s="23" t="s">
        <v>412</v>
      </c>
      <c r="D93" s="24" t="s">
        <v>221</v>
      </c>
      <c r="E93" s="23" t="s">
        <v>7975</v>
      </c>
      <c r="F93" s="25">
        <v>279</v>
      </c>
      <c r="G93" s="26">
        <v>0.21196723895189371</v>
      </c>
      <c r="H93" s="27">
        <v>219.86114033242166</v>
      </c>
      <c r="I93" s="28" t="s">
        <v>7918</v>
      </c>
      <c r="J93" s="34"/>
    </row>
    <row r="94" spans="1:10" x14ac:dyDescent="0.35">
      <c r="A94" s="48" t="s">
        <v>449</v>
      </c>
      <c r="B94" s="23" t="s">
        <v>7976</v>
      </c>
      <c r="C94" s="23" t="s">
        <v>412</v>
      </c>
      <c r="D94" s="24" t="s">
        <v>221</v>
      </c>
      <c r="E94" s="23" t="s">
        <v>7977</v>
      </c>
      <c r="F94" s="25">
        <v>279</v>
      </c>
      <c r="G94" s="26">
        <v>0.21196723895189371</v>
      </c>
      <c r="H94" s="27">
        <v>219.86114033242166</v>
      </c>
      <c r="I94" s="28" t="s">
        <v>7978</v>
      </c>
      <c r="J94" s="34"/>
    </row>
    <row r="95" spans="1:10" x14ac:dyDescent="0.35">
      <c r="A95" s="48" t="s">
        <v>449</v>
      </c>
      <c r="B95" s="23" t="s">
        <v>7979</v>
      </c>
      <c r="C95" s="23" t="s">
        <v>412</v>
      </c>
      <c r="D95" s="24" t="s">
        <v>221</v>
      </c>
      <c r="E95" s="23" t="s">
        <v>7980</v>
      </c>
      <c r="F95" s="25">
        <v>279</v>
      </c>
      <c r="G95" s="26">
        <v>0.21196723895189371</v>
      </c>
      <c r="H95" s="27">
        <v>219.86114033242166</v>
      </c>
      <c r="I95" s="28" t="s">
        <v>7924</v>
      </c>
      <c r="J95" s="34"/>
    </row>
    <row r="96" spans="1:10" x14ac:dyDescent="0.35">
      <c r="A96" s="48" t="s">
        <v>449</v>
      </c>
      <c r="B96" s="23" t="s">
        <v>7981</v>
      </c>
      <c r="C96" s="23" t="s">
        <v>412</v>
      </c>
      <c r="D96" s="24" t="s">
        <v>221</v>
      </c>
      <c r="E96" s="23" t="s">
        <v>7982</v>
      </c>
      <c r="F96" s="25">
        <v>279</v>
      </c>
      <c r="G96" s="26">
        <v>0.21196723895189371</v>
      </c>
      <c r="H96" s="27">
        <v>219.86114033242166</v>
      </c>
      <c r="I96" s="28" t="s">
        <v>7927</v>
      </c>
      <c r="J96" s="34"/>
    </row>
    <row r="97" spans="1:10" x14ac:dyDescent="0.35">
      <c r="A97" s="48" t="s">
        <v>449</v>
      </c>
      <c r="B97" s="23" t="s">
        <v>7983</v>
      </c>
      <c r="C97" s="23" t="s">
        <v>412</v>
      </c>
      <c r="D97" s="24" t="s">
        <v>221</v>
      </c>
      <c r="E97" s="23" t="s">
        <v>7984</v>
      </c>
      <c r="F97" s="25">
        <v>279</v>
      </c>
      <c r="G97" s="26">
        <v>0.21196723895189371</v>
      </c>
      <c r="H97" s="27">
        <v>219.86114033242166</v>
      </c>
      <c r="I97" s="28" t="s">
        <v>7930</v>
      </c>
      <c r="J97" s="34"/>
    </row>
    <row r="98" spans="1:10" x14ac:dyDescent="0.35">
      <c r="A98" s="48" t="s">
        <v>449</v>
      </c>
      <c r="B98" s="23" t="s">
        <v>7985</v>
      </c>
      <c r="C98" s="23" t="s">
        <v>412</v>
      </c>
      <c r="D98" s="24" t="s">
        <v>221</v>
      </c>
      <c r="E98" s="23" t="s">
        <v>7986</v>
      </c>
      <c r="F98" s="25">
        <v>279</v>
      </c>
      <c r="G98" s="26">
        <v>0.21196723895189371</v>
      </c>
      <c r="H98" s="27">
        <v>219.86114033242166</v>
      </c>
      <c r="I98" s="28" t="s">
        <v>7933</v>
      </c>
      <c r="J98" s="34"/>
    </row>
    <row r="99" spans="1:10" x14ac:dyDescent="0.35">
      <c r="A99" s="48" t="s">
        <v>449</v>
      </c>
      <c r="B99" s="23" t="s">
        <v>7987</v>
      </c>
      <c r="C99" s="23" t="s">
        <v>412</v>
      </c>
      <c r="D99" s="24" t="s">
        <v>221</v>
      </c>
      <c r="E99" s="23" t="s">
        <v>7988</v>
      </c>
      <c r="F99" s="25">
        <v>279</v>
      </c>
      <c r="G99" s="26">
        <v>0.21196723895189371</v>
      </c>
      <c r="H99" s="27">
        <v>219.86114033242166</v>
      </c>
      <c r="I99" s="28" t="s">
        <v>7936</v>
      </c>
      <c r="J99" s="34"/>
    </row>
    <row r="100" spans="1:10" x14ac:dyDescent="0.35">
      <c r="A100" s="48" t="s">
        <v>449</v>
      </c>
      <c r="B100" s="23" t="s">
        <v>7989</v>
      </c>
      <c r="C100" s="23" t="s">
        <v>412</v>
      </c>
      <c r="D100" s="24" t="s">
        <v>221</v>
      </c>
      <c r="E100" s="23" t="s">
        <v>7990</v>
      </c>
      <c r="F100" s="25">
        <v>279</v>
      </c>
      <c r="G100" s="26">
        <v>0.21196723895189371</v>
      </c>
      <c r="H100" s="27">
        <v>219.86114033242166</v>
      </c>
      <c r="I100" s="28" t="s">
        <v>7991</v>
      </c>
      <c r="J100" s="34"/>
    </row>
    <row r="101" spans="1:10" x14ac:dyDescent="0.35">
      <c r="A101" s="48" t="s">
        <v>449</v>
      </c>
      <c r="B101" s="23" t="s">
        <v>7992</v>
      </c>
      <c r="C101" s="23" t="s">
        <v>412</v>
      </c>
      <c r="D101" s="24" t="s">
        <v>221</v>
      </c>
      <c r="E101" s="23" t="s">
        <v>7993</v>
      </c>
      <c r="F101" s="25">
        <v>279</v>
      </c>
      <c r="G101" s="26">
        <v>0.21196723895189371</v>
      </c>
      <c r="H101" s="27">
        <v>219.86114033242166</v>
      </c>
      <c r="I101" s="28" t="s">
        <v>5474</v>
      </c>
      <c r="J101" s="34"/>
    </row>
    <row r="102" spans="1:10" x14ac:dyDescent="0.35">
      <c r="A102" s="48" t="s">
        <v>449</v>
      </c>
      <c r="B102" s="23" t="s">
        <v>7994</v>
      </c>
      <c r="C102" s="23" t="s">
        <v>412</v>
      </c>
      <c r="D102" s="24" t="s">
        <v>221</v>
      </c>
      <c r="E102" s="23" t="s">
        <v>7995</v>
      </c>
      <c r="F102" s="25">
        <v>279</v>
      </c>
      <c r="G102" s="26">
        <v>0.21196723895189371</v>
      </c>
      <c r="H102" s="27">
        <v>219.86114033242166</v>
      </c>
      <c r="I102" s="28" t="s">
        <v>7996</v>
      </c>
      <c r="J102" s="34"/>
    </row>
    <row r="103" spans="1:10" x14ac:dyDescent="0.35">
      <c r="A103" s="48" t="s">
        <v>449</v>
      </c>
      <c r="B103" s="23" t="s">
        <v>7997</v>
      </c>
      <c r="C103" s="23" t="s">
        <v>412</v>
      </c>
      <c r="D103" s="24" t="s">
        <v>221</v>
      </c>
      <c r="E103" s="23" t="s">
        <v>7998</v>
      </c>
      <c r="F103" s="25">
        <v>119</v>
      </c>
      <c r="G103" s="26">
        <v>0.21237979727973647</v>
      </c>
      <c r="H103" s="27">
        <v>93.726804123711361</v>
      </c>
      <c r="I103" s="28" t="s">
        <v>7999</v>
      </c>
      <c r="J103" s="34"/>
    </row>
    <row r="104" spans="1:10" x14ac:dyDescent="0.35">
      <c r="A104" s="48" t="s">
        <v>449</v>
      </c>
      <c r="B104" s="23" t="s">
        <v>8000</v>
      </c>
      <c r="C104" s="23" t="s">
        <v>412</v>
      </c>
      <c r="D104" s="24" t="s">
        <v>221</v>
      </c>
      <c r="E104" s="23" t="s">
        <v>8001</v>
      </c>
      <c r="F104" s="25">
        <v>119</v>
      </c>
      <c r="G104" s="26">
        <v>0.21237979727973647</v>
      </c>
      <c r="H104" s="27">
        <v>93.726804123711361</v>
      </c>
      <c r="I104" s="28" t="s">
        <v>7999</v>
      </c>
      <c r="J104" s="34"/>
    </row>
    <row r="105" spans="1:10" x14ac:dyDescent="0.35">
      <c r="A105" s="48" t="s">
        <v>449</v>
      </c>
      <c r="B105" s="23" t="s">
        <v>8002</v>
      </c>
      <c r="C105" s="23" t="s">
        <v>412</v>
      </c>
      <c r="D105" s="24" t="s">
        <v>221</v>
      </c>
      <c r="E105" s="23" t="s">
        <v>8003</v>
      </c>
      <c r="F105" s="25">
        <v>159</v>
      </c>
      <c r="G105" s="26">
        <v>0.2140018816318591</v>
      </c>
      <c r="H105" s="27">
        <v>124.9737008205344</v>
      </c>
      <c r="I105" s="28" t="s">
        <v>7880</v>
      </c>
      <c r="J105" s="34"/>
    </row>
    <row r="106" spans="1:10" x14ac:dyDescent="0.35">
      <c r="A106" s="48" t="s">
        <v>449</v>
      </c>
      <c r="B106" s="23" t="s">
        <v>8004</v>
      </c>
      <c r="C106" s="23" t="s">
        <v>412</v>
      </c>
      <c r="D106" s="24" t="s">
        <v>221</v>
      </c>
      <c r="E106" s="23" t="s">
        <v>8005</v>
      </c>
      <c r="F106" s="25">
        <v>159</v>
      </c>
      <c r="G106" s="26">
        <v>0.2140018816318591</v>
      </c>
      <c r="H106" s="27">
        <v>124.9737008205344</v>
      </c>
      <c r="I106" s="28" t="s">
        <v>7883</v>
      </c>
      <c r="J106" s="34"/>
    </row>
    <row r="107" spans="1:10" x14ac:dyDescent="0.35">
      <c r="A107" s="48" t="s">
        <v>449</v>
      </c>
      <c r="B107" s="23" t="s">
        <v>8006</v>
      </c>
      <c r="C107" s="23" t="s">
        <v>412</v>
      </c>
      <c r="D107" s="24" t="s">
        <v>221</v>
      </c>
      <c r="E107" s="23" t="s">
        <v>8007</v>
      </c>
      <c r="F107" s="25">
        <v>449</v>
      </c>
      <c r="G107" s="26">
        <v>0.26292010156989115</v>
      </c>
      <c r="H107" s="27">
        <v>330.94887439511888</v>
      </c>
      <c r="I107" s="28" t="s">
        <v>2233</v>
      </c>
      <c r="J107" s="34"/>
    </row>
    <row r="108" spans="1:10" x14ac:dyDescent="0.35">
      <c r="A108" s="48" t="s">
        <v>449</v>
      </c>
      <c r="B108" s="23" t="s">
        <v>2232</v>
      </c>
      <c r="C108" s="23" t="s">
        <v>412</v>
      </c>
      <c r="D108" s="24" t="s">
        <v>221</v>
      </c>
      <c r="E108" s="23" t="s">
        <v>5388</v>
      </c>
      <c r="F108" s="25">
        <v>449</v>
      </c>
      <c r="G108" s="26">
        <v>0.26292010156989115</v>
      </c>
      <c r="H108" s="27">
        <v>330.94887439511888</v>
      </c>
      <c r="I108" s="28" t="s">
        <v>2233</v>
      </c>
      <c r="J108" s="34"/>
    </row>
    <row r="109" spans="1:10" x14ac:dyDescent="0.35">
      <c r="A109" s="48" t="s">
        <v>449</v>
      </c>
      <c r="B109" s="23" t="s">
        <v>2245</v>
      </c>
      <c r="C109" s="23" t="s">
        <v>412</v>
      </c>
      <c r="D109" s="24" t="s">
        <v>221</v>
      </c>
      <c r="E109" s="23" t="s">
        <v>8008</v>
      </c>
      <c r="F109" s="25">
        <v>399</v>
      </c>
      <c r="G109" s="26">
        <v>0.26335932404122003</v>
      </c>
      <c r="H109" s="27">
        <v>293.91962970755321</v>
      </c>
      <c r="I109" s="28" t="s">
        <v>2233</v>
      </c>
      <c r="J109" s="34"/>
    </row>
    <row r="110" spans="1:10" x14ac:dyDescent="0.35">
      <c r="A110" s="48" t="s">
        <v>449</v>
      </c>
      <c r="B110" s="23" t="s">
        <v>2234</v>
      </c>
      <c r="C110" s="23" t="s">
        <v>412</v>
      </c>
      <c r="D110" s="24" t="s">
        <v>221</v>
      </c>
      <c r="E110" s="23" t="s">
        <v>2235</v>
      </c>
      <c r="F110" s="25">
        <v>649</v>
      </c>
      <c r="G110" s="26">
        <v>0.26362297496318104</v>
      </c>
      <c r="H110" s="27">
        <v>477.90868924889548</v>
      </c>
      <c r="I110" s="28" t="s">
        <v>2233</v>
      </c>
      <c r="J110" s="34"/>
    </row>
    <row r="111" spans="1:10" x14ac:dyDescent="0.35">
      <c r="A111" s="48" t="s">
        <v>449</v>
      </c>
      <c r="B111" s="23" t="s">
        <v>2236</v>
      </c>
      <c r="C111" s="23" t="s">
        <v>412</v>
      </c>
      <c r="D111" s="24" t="s">
        <v>221</v>
      </c>
      <c r="E111" s="23" t="s">
        <v>2237</v>
      </c>
      <c r="F111" s="25">
        <v>279</v>
      </c>
      <c r="G111" s="26">
        <v>0.27650297454088607</v>
      </c>
      <c r="H111" s="27">
        <v>201.85567010309279</v>
      </c>
      <c r="I111" s="28" t="s">
        <v>2238</v>
      </c>
      <c r="J111" s="34"/>
    </row>
    <row r="112" spans="1:10" x14ac:dyDescent="0.35">
      <c r="A112" s="48" t="s">
        <v>449</v>
      </c>
      <c r="B112" s="23" t="s">
        <v>5389</v>
      </c>
      <c r="C112" s="23" t="s">
        <v>412</v>
      </c>
      <c r="D112" s="24" t="s">
        <v>221</v>
      </c>
      <c r="E112" s="23" t="s">
        <v>5390</v>
      </c>
      <c r="F112" s="25">
        <v>279</v>
      </c>
      <c r="G112" s="26">
        <v>0.27650297454088607</v>
      </c>
      <c r="H112" s="27">
        <v>201.85567010309279</v>
      </c>
      <c r="I112" s="28" t="s">
        <v>6289</v>
      </c>
      <c r="J112" s="34"/>
    </row>
    <row r="113" spans="1:10" x14ac:dyDescent="0.35">
      <c r="A113" s="48" t="s">
        <v>449</v>
      </c>
      <c r="B113" s="23" t="s">
        <v>8009</v>
      </c>
      <c r="C113" s="23" t="s">
        <v>412</v>
      </c>
      <c r="D113" s="24" t="s">
        <v>221</v>
      </c>
      <c r="E113" s="23" t="s">
        <v>8010</v>
      </c>
      <c r="F113" s="25">
        <v>279</v>
      </c>
      <c r="G113" s="26">
        <v>0.27650297454088607</v>
      </c>
      <c r="H113" s="27">
        <v>201.85567010309279</v>
      </c>
      <c r="I113" s="28" t="s">
        <v>6289</v>
      </c>
      <c r="J113" s="34"/>
    </row>
    <row r="114" spans="1:10" x14ac:dyDescent="0.35">
      <c r="A114" s="48" t="s">
        <v>449</v>
      </c>
      <c r="B114" s="23" t="s">
        <v>6300</v>
      </c>
      <c r="C114" s="23" t="s">
        <v>412</v>
      </c>
      <c r="D114" s="24" t="s">
        <v>221</v>
      </c>
      <c r="E114" s="23" t="s">
        <v>6301</v>
      </c>
      <c r="F114" s="25">
        <v>229</v>
      </c>
      <c r="G114" s="26">
        <v>0.27699995498131713</v>
      </c>
      <c r="H114" s="27">
        <v>165.56701030927837</v>
      </c>
      <c r="I114" s="28" t="s">
        <v>8011</v>
      </c>
      <c r="J114" s="34"/>
    </row>
    <row r="115" spans="1:10" x14ac:dyDescent="0.35">
      <c r="A115" s="48" t="s">
        <v>449</v>
      </c>
      <c r="B115" s="23" t="s">
        <v>6291</v>
      </c>
      <c r="C115" s="23" t="s">
        <v>412</v>
      </c>
      <c r="D115" s="24" t="s">
        <v>221</v>
      </c>
      <c r="E115" s="23" t="s">
        <v>6292</v>
      </c>
      <c r="F115" s="25">
        <v>449</v>
      </c>
      <c r="G115" s="26">
        <v>0.27766169953849318</v>
      </c>
      <c r="H115" s="27">
        <v>324.32989690721655</v>
      </c>
      <c r="I115" s="28" t="s">
        <v>2233</v>
      </c>
      <c r="J115" s="34"/>
    </row>
    <row r="116" spans="1:10" x14ac:dyDescent="0.35">
      <c r="A116" s="48" t="s">
        <v>449</v>
      </c>
      <c r="B116" s="23" t="s">
        <v>8012</v>
      </c>
      <c r="C116" s="23" t="s">
        <v>412</v>
      </c>
      <c r="D116" s="24" t="s">
        <v>221</v>
      </c>
      <c r="E116" s="23" t="s">
        <v>8013</v>
      </c>
      <c r="F116" s="25">
        <v>699</v>
      </c>
      <c r="G116" s="26">
        <v>0.27805554326504711</v>
      </c>
      <c r="H116" s="27">
        <v>504.63917525773206</v>
      </c>
      <c r="I116" s="28" t="s">
        <v>8014</v>
      </c>
      <c r="J116" s="34"/>
    </row>
    <row r="117" spans="1:10" x14ac:dyDescent="0.35">
      <c r="A117" s="48" t="s">
        <v>449</v>
      </c>
      <c r="B117" s="23" t="s">
        <v>2241</v>
      </c>
      <c r="C117" s="23" t="s">
        <v>412</v>
      </c>
      <c r="D117" s="24" t="s">
        <v>221</v>
      </c>
      <c r="E117" s="23" t="s">
        <v>2242</v>
      </c>
      <c r="F117" s="25">
        <v>399</v>
      </c>
      <c r="G117" s="26">
        <v>0.2780921375603958</v>
      </c>
      <c r="H117" s="27">
        <v>288.04123711340208</v>
      </c>
      <c r="I117" s="28" t="s">
        <v>2243</v>
      </c>
      <c r="J117" s="34"/>
    </row>
    <row r="118" spans="1:10" x14ac:dyDescent="0.35">
      <c r="A118" s="48" t="s">
        <v>449</v>
      </c>
      <c r="B118" s="23" t="s">
        <v>5386</v>
      </c>
      <c r="C118" s="23" t="s">
        <v>412</v>
      </c>
      <c r="D118" s="24" t="s">
        <v>221</v>
      </c>
      <c r="E118" s="23" t="s">
        <v>5387</v>
      </c>
      <c r="F118" s="25">
        <v>399</v>
      </c>
      <c r="G118" s="26">
        <v>0.2780921375603958</v>
      </c>
      <c r="H118" s="27">
        <v>288.04123711340208</v>
      </c>
      <c r="I118" s="28" t="s">
        <v>2233</v>
      </c>
      <c r="J118" s="34"/>
    </row>
    <row r="119" spans="1:10" x14ac:dyDescent="0.35">
      <c r="A119" s="48" t="s">
        <v>449</v>
      </c>
      <c r="B119" s="23" t="s">
        <v>6293</v>
      </c>
      <c r="C119" s="23" t="s">
        <v>412</v>
      </c>
      <c r="D119" s="24" t="s">
        <v>221</v>
      </c>
      <c r="E119" s="23" t="s">
        <v>6294</v>
      </c>
      <c r="F119" s="25">
        <v>649</v>
      </c>
      <c r="G119" s="26">
        <v>0.27835051546391743</v>
      </c>
      <c r="H119" s="27">
        <v>468.35051546391759</v>
      </c>
      <c r="I119" s="28" t="s">
        <v>2233</v>
      </c>
      <c r="J119" s="34"/>
    </row>
    <row r="120" spans="1:10" x14ac:dyDescent="0.35">
      <c r="A120" s="48" t="s">
        <v>449</v>
      </c>
      <c r="B120" s="23" t="s">
        <v>8015</v>
      </c>
      <c r="C120" s="23" t="s">
        <v>412</v>
      </c>
      <c r="D120" s="24" t="s">
        <v>221</v>
      </c>
      <c r="E120" s="23" t="s">
        <v>8016</v>
      </c>
      <c r="F120" s="25">
        <v>379</v>
      </c>
      <c r="G120" s="26">
        <v>0.27889454070668868</v>
      </c>
      <c r="H120" s="27">
        <v>273.29896907216499</v>
      </c>
      <c r="I120" s="28" t="s">
        <v>8017</v>
      </c>
      <c r="J120" s="34"/>
    </row>
    <row r="121" spans="1:10" x14ac:dyDescent="0.35">
      <c r="A121" s="48" t="s">
        <v>449</v>
      </c>
      <c r="B121" s="23" t="s">
        <v>8018</v>
      </c>
      <c r="C121" s="23" t="s">
        <v>412</v>
      </c>
      <c r="D121" s="24" t="s">
        <v>221</v>
      </c>
      <c r="E121" s="23" t="s">
        <v>8019</v>
      </c>
      <c r="F121" s="25">
        <v>799</v>
      </c>
      <c r="G121" s="26">
        <v>0.27899565178122132</v>
      </c>
      <c r="H121" s="27">
        <v>576.08247422680415</v>
      </c>
      <c r="I121" s="28" t="s">
        <v>2243</v>
      </c>
      <c r="J121" s="34"/>
    </row>
    <row r="122" spans="1:10" x14ac:dyDescent="0.35">
      <c r="A122" s="48" t="s">
        <v>449</v>
      </c>
      <c r="B122" s="23" t="s">
        <v>5391</v>
      </c>
      <c r="C122" s="23" t="s">
        <v>412</v>
      </c>
      <c r="D122" s="24" t="s">
        <v>221</v>
      </c>
      <c r="E122" s="23" t="s">
        <v>5392</v>
      </c>
      <c r="F122" s="25">
        <v>129</v>
      </c>
      <c r="G122" s="26">
        <v>0.27914968432829851</v>
      </c>
      <c r="H122" s="27">
        <v>92.989690721649495</v>
      </c>
      <c r="I122" s="28" t="s">
        <v>1274</v>
      </c>
      <c r="J122" s="34"/>
    </row>
    <row r="123" spans="1:10" x14ac:dyDescent="0.35">
      <c r="A123" s="48" t="s">
        <v>449</v>
      </c>
      <c r="B123" s="23" t="s">
        <v>2244</v>
      </c>
      <c r="C123" s="23" t="s">
        <v>412</v>
      </c>
      <c r="D123" s="24" t="s">
        <v>221</v>
      </c>
      <c r="E123" s="23" t="s">
        <v>5382</v>
      </c>
      <c r="F123" s="25">
        <v>299</v>
      </c>
      <c r="G123" s="26">
        <v>0.27938489121814969</v>
      </c>
      <c r="H123" s="27">
        <v>215.46391752577324</v>
      </c>
      <c r="I123" s="28" t="s">
        <v>8017</v>
      </c>
      <c r="J123" s="34"/>
    </row>
    <row r="124" spans="1:10" x14ac:dyDescent="0.35">
      <c r="A124" s="48" t="s">
        <v>449</v>
      </c>
      <c r="B124" s="23" t="s">
        <v>8020</v>
      </c>
      <c r="C124" s="23" t="s">
        <v>412</v>
      </c>
      <c r="D124" s="24" t="s">
        <v>221</v>
      </c>
      <c r="E124" s="23" t="s">
        <v>8021</v>
      </c>
      <c r="F124" s="25">
        <v>329</v>
      </c>
      <c r="G124" s="26">
        <v>0.27960392316610777</v>
      </c>
      <c r="H124" s="27">
        <v>237.01030927835055</v>
      </c>
      <c r="I124" s="28" t="s">
        <v>2233</v>
      </c>
      <c r="J124" s="34"/>
    </row>
    <row r="125" spans="1:10" x14ac:dyDescent="0.35">
      <c r="A125" s="48" t="s">
        <v>449</v>
      </c>
      <c r="B125" s="23" t="s">
        <v>5384</v>
      </c>
      <c r="C125" s="23" t="s">
        <v>412</v>
      </c>
      <c r="D125" s="24" t="s">
        <v>221</v>
      </c>
      <c r="E125" s="23" t="s">
        <v>8022</v>
      </c>
      <c r="F125" s="25">
        <v>329</v>
      </c>
      <c r="G125" s="26">
        <v>0.27960392316610777</v>
      </c>
      <c r="H125" s="27">
        <v>237.01030927835055</v>
      </c>
      <c r="I125" s="28" t="s">
        <v>8017</v>
      </c>
      <c r="J125" s="34"/>
    </row>
    <row r="126" spans="1:10" x14ac:dyDescent="0.35">
      <c r="A126" s="48" t="s">
        <v>449</v>
      </c>
      <c r="B126" s="23" t="s">
        <v>2239</v>
      </c>
      <c r="C126" s="23" t="s">
        <v>412</v>
      </c>
      <c r="D126" s="24" t="s">
        <v>221</v>
      </c>
      <c r="E126" s="23" t="s">
        <v>2240</v>
      </c>
      <c r="F126" s="25">
        <v>159</v>
      </c>
      <c r="G126" s="26">
        <v>0.27964728003630934</v>
      </c>
      <c r="H126" s="27">
        <v>114.53608247422682</v>
      </c>
      <c r="I126" s="28" t="s">
        <v>1331</v>
      </c>
      <c r="J126" s="34"/>
    </row>
    <row r="127" spans="1:10" x14ac:dyDescent="0.35">
      <c r="A127" s="48" t="s">
        <v>449</v>
      </c>
      <c r="B127" s="23" t="s">
        <v>6295</v>
      </c>
      <c r="C127" s="23" t="s">
        <v>412</v>
      </c>
      <c r="D127" s="24" t="s">
        <v>221</v>
      </c>
      <c r="E127" s="23" t="s">
        <v>8023</v>
      </c>
      <c r="F127" s="25">
        <v>159</v>
      </c>
      <c r="G127" s="26">
        <v>0.27964728003630934</v>
      </c>
      <c r="H127" s="27">
        <v>114.53608247422682</v>
      </c>
      <c r="I127" s="28" t="s">
        <v>1331</v>
      </c>
      <c r="J127" s="34"/>
    </row>
    <row r="128" spans="1:10" x14ac:dyDescent="0.35">
      <c r="A128" s="48" t="s">
        <v>449</v>
      </c>
      <c r="B128" s="23" t="s">
        <v>6298</v>
      </c>
      <c r="C128" s="23" t="s">
        <v>412</v>
      </c>
      <c r="D128" s="24" t="s">
        <v>221</v>
      </c>
      <c r="E128" s="23" t="s">
        <v>6299</v>
      </c>
      <c r="F128" s="25">
        <v>189</v>
      </c>
      <c r="G128" s="26">
        <v>0.27998690885288824</v>
      </c>
      <c r="H128" s="27">
        <v>136.08247422680412</v>
      </c>
      <c r="I128" s="28" t="s">
        <v>8024</v>
      </c>
      <c r="J128" s="34"/>
    </row>
    <row r="129" spans="1:10" x14ac:dyDescent="0.35">
      <c r="A129" s="48" t="s">
        <v>449</v>
      </c>
      <c r="B129" s="23" t="s">
        <v>6302</v>
      </c>
      <c r="C129" s="23" t="s">
        <v>412</v>
      </c>
      <c r="D129" s="24" t="s">
        <v>221</v>
      </c>
      <c r="E129" s="23" t="s">
        <v>8025</v>
      </c>
      <c r="F129" s="25">
        <v>219</v>
      </c>
      <c r="G129" s="26">
        <v>0.28023348867862335</v>
      </c>
      <c r="H129" s="27">
        <v>157.62886597938149</v>
      </c>
      <c r="I129" s="28" t="s">
        <v>6304</v>
      </c>
      <c r="J129" s="34"/>
    </row>
    <row r="130" spans="1:10" x14ac:dyDescent="0.35">
      <c r="A130" s="48" t="s">
        <v>449</v>
      </c>
      <c r="B130" s="23" t="s">
        <v>2251</v>
      </c>
      <c r="C130" s="23" t="s">
        <v>412</v>
      </c>
      <c r="D130" s="24" t="s">
        <v>221</v>
      </c>
      <c r="E130" s="23" t="s">
        <v>8026</v>
      </c>
      <c r="F130" s="25">
        <v>109</v>
      </c>
      <c r="G130" s="26">
        <v>0.28213373687695059</v>
      </c>
      <c r="H130" s="27">
        <v>78.247422680412384</v>
      </c>
      <c r="I130" s="28" t="s">
        <v>8027</v>
      </c>
      <c r="J130" s="34"/>
    </row>
    <row r="131" spans="1:10" x14ac:dyDescent="0.35">
      <c r="A131" s="48" t="s">
        <v>449</v>
      </c>
      <c r="B131" s="23" t="s">
        <v>2252</v>
      </c>
      <c r="C131" s="23" t="s">
        <v>412</v>
      </c>
      <c r="D131" s="24" t="s">
        <v>221</v>
      </c>
      <c r="E131" s="23" t="s">
        <v>8028</v>
      </c>
      <c r="F131" s="25">
        <v>109</v>
      </c>
      <c r="G131" s="26">
        <v>0.28213373687695059</v>
      </c>
      <c r="H131" s="27">
        <v>78.247422680412384</v>
      </c>
      <c r="I131" s="28" t="s">
        <v>1274</v>
      </c>
      <c r="J131" s="34"/>
    </row>
    <row r="132" spans="1:10" x14ac:dyDescent="0.35">
      <c r="A132" s="48" t="s">
        <v>449</v>
      </c>
      <c r="B132" s="23" t="s">
        <v>2246</v>
      </c>
      <c r="C132" s="23" t="s">
        <v>412</v>
      </c>
      <c r="D132" s="24" t="s">
        <v>221</v>
      </c>
      <c r="E132" s="23" t="s">
        <v>2247</v>
      </c>
      <c r="F132" s="25">
        <v>109</v>
      </c>
      <c r="G132" s="26">
        <v>0.28213373687695059</v>
      </c>
      <c r="H132" s="27">
        <v>78.247422680412384</v>
      </c>
      <c r="I132" s="28" t="s">
        <v>8029</v>
      </c>
      <c r="J132" s="34"/>
    </row>
    <row r="133" spans="1:10" x14ac:dyDescent="0.35">
      <c r="A133" s="48" t="s">
        <v>449</v>
      </c>
      <c r="B133" s="23" t="s">
        <v>2248</v>
      </c>
      <c r="C133" s="23" t="s">
        <v>412</v>
      </c>
      <c r="D133" s="24" t="s">
        <v>221</v>
      </c>
      <c r="E133" s="23" t="s">
        <v>8030</v>
      </c>
      <c r="F133" s="25">
        <v>109</v>
      </c>
      <c r="G133" s="26">
        <v>0.28213373687695059</v>
      </c>
      <c r="H133" s="27">
        <v>78.247422680412384</v>
      </c>
      <c r="I133" s="28" t="s">
        <v>8031</v>
      </c>
      <c r="J133" s="34"/>
    </row>
    <row r="134" spans="1:10" x14ac:dyDescent="0.35">
      <c r="A134" s="48" t="s">
        <v>449</v>
      </c>
      <c r="B134" s="23" t="s">
        <v>6296</v>
      </c>
      <c r="C134" s="23" t="s">
        <v>412</v>
      </c>
      <c r="D134" s="24" t="s">
        <v>221</v>
      </c>
      <c r="E134" s="23" t="s">
        <v>6297</v>
      </c>
      <c r="F134" s="25">
        <v>109</v>
      </c>
      <c r="G134" s="26">
        <v>0.28213373687695059</v>
      </c>
      <c r="H134" s="27">
        <v>78.247422680412384</v>
      </c>
      <c r="I134" s="28" t="s">
        <v>8031</v>
      </c>
      <c r="J134" s="34"/>
    </row>
    <row r="135" spans="1:10" x14ac:dyDescent="0.35">
      <c r="A135" s="48" t="s">
        <v>449</v>
      </c>
      <c r="B135" s="23" t="s">
        <v>7343</v>
      </c>
      <c r="C135" s="23" t="s">
        <v>412</v>
      </c>
      <c r="D135" s="24" t="s">
        <v>221</v>
      </c>
      <c r="E135" s="23" t="s">
        <v>7344</v>
      </c>
      <c r="F135" s="25">
        <v>35</v>
      </c>
      <c r="G135" s="26">
        <v>0.28718703976435922</v>
      </c>
      <c r="H135" s="27">
        <v>24.948453608247426</v>
      </c>
      <c r="I135" s="28" t="s">
        <v>8032</v>
      </c>
      <c r="J135" s="34"/>
    </row>
    <row r="136" spans="1:10" x14ac:dyDescent="0.35">
      <c r="A136" s="48" t="s">
        <v>414</v>
      </c>
      <c r="B136" s="23" t="s">
        <v>2252</v>
      </c>
      <c r="C136" s="23" t="s">
        <v>412</v>
      </c>
      <c r="D136" s="24" t="s">
        <v>221</v>
      </c>
      <c r="E136" s="23" t="s">
        <v>8028</v>
      </c>
      <c r="F136" s="25">
        <v>109</v>
      </c>
      <c r="G136" s="26">
        <v>0.28213373687695059</v>
      </c>
      <c r="H136" s="118">
        <v>78.247422680412384</v>
      </c>
      <c r="I136" s="28" t="s">
        <v>1274</v>
      </c>
      <c r="J136" s="34"/>
    </row>
    <row r="137" spans="1:10" x14ac:dyDescent="0.35">
      <c r="A137" s="48" t="s">
        <v>414</v>
      </c>
      <c r="B137" s="23" t="s">
        <v>2246</v>
      </c>
      <c r="C137" s="23" t="s">
        <v>412</v>
      </c>
      <c r="D137" s="24" t="s">
        <v>221</v>
      </c>
      <c r="E137" s="23" t="s">
        <v>2247</v>
      </c>
      <c r="F137" s="25">
        <v>109</v>
      </c>
      <c r="G137" s="26">
        <v>0.28213373687695059</v>
      </c>
      <c r="H137" s="118">
        <v>78.247422680412384</v>
      </c>
      <c r="I137" s="28" t="s">
        <v>8029</v>
      </c>
      <c r="J137" s="34"/>
    </row>
    <row r="138" spans="1:10" x14ac:dyDescent="0.35">
      <c r="A138" s="48" t="s">
        <v>414</v>
      </c>
      <c r="B138" s="23" t="s">
        <v>2248</v>
      </c>
      <c r="C138" s="23" t="s">
        <v>412</v>
      </c>
      <c r="D138" s="24" t="s">
        <v>221</v>
      </c>
      <c r="E138" s="23" t="s">
        <v>8030</v>
      </c>
      <c r="F138" s="25">
        <v>109</v>
      </c>
      <c r="G138" s="26">
        <v>0.28213373687695059</v>
      </c>
      <c r="H138" s="118">
        <v>78.247422680412384</v>
      </c>
      <c r="I138" s="28" t="s">
        <v>8031</v>
      </c>
      <c r="J138" s="34"/>
    </row>
    <row r="139" spans="1:10" x14ac:dyDescent="0.35">
      <c r="A139" s="48" t="s">
        <v>414</v>
      </c>
      <c r="B139" s="23" t="s">
        <v>6296</v>
      </c>
      <c r="C139" s="23" t="s">
        <v>412</v>
      </c>
      <c r="D139" s="24" t="s">
        <v>221</v>
      </c>
      <c r="E139" s="23" t="s">
        <v>6297</v>
      </c>
      <c r="F139" s="25">
        <v>109</v>
      </c>
      <c r="G139" s="26">
        <v>0.28213373687695059</v>
      </c>
      <c r="H139" s="118">
        <v>78.247422680412384</v>
      </c>
      <c r="I139" s="28" t="s">
        <v>8031</v>
      </c>
      <c r="J139" s="34"/>
    </row>
    <row r="140" spans="1:10" x14ac:dyDescent="0.35">
      <c r="A140" s="48" t="s">
        <v>414</v>
      </c>
      <c r="B140" s="23" t="s">
        <v>7343</v>
      </c>
      <c r="C140" s="23" t="s">
        <v>412</v>
      </c>
      <c r="D140" s="24" t="s">
        <v>221</v>
      </c>
      <c r="E140" s="23" t="s">
        <v>7344</v>
      </c>
      <c r="F140" s="25">
        <v>35</v>
      </c>
      <c r="G140" s="26">
        <v>0.28718703976435922</v>
      </c>
      <c r="H140" s="118">
        <v>24.948453608247426</v>
      </c>
      <c r="I140" s="28" t="s">
        <v>8032</v>
      </c>
      <c r="J140" s="34"/>
    </row>
    <row r="141" spans="1:10" ht="28" x14ac:dyDescent="0.35">
      <c r="A141" s="48" t="s">
        <v>414</v>
      </c>
      <c r="B141" s="23" t="s">
        <v>2260</v>
      </c>
      <c r="C141" s="23" t="s">
        <v>414</v>
      </c>
      <c r="D141" s="24" t="s">
        <v>173</v>
      </c>
      <c r="E141" s="23" t="s">
        <v>2261</v>
      </c>
      <c r="F141" s="25">
        <v>1454.3</v>
      </c>
      <c r="G141" s="26">
        <v>0.32</v>
      </c>
      <c r="H141" s="118">
        <v>988.9</v>
      </c>
      <c r="I141" s="28" t="s">
        <v>1342</v>
      </c>
      <c r="J141" s="34" t="s">
        <v>2258</v>
      </c>
    </row>
    <row r="142" spans="1:10" ht="28" x14ac:dyDescent="0.35">
      <c r="A142" s="48" t="s">
        <v>414</v>
      </c>
      <c r="B142" s="23" t="s">
        <v>2262</v>
      </c>
      <c r="C142" s="23" t="s">
        <v>414</v>
      </c>
      <c r="D142" s="24" t="s">
        <v>173</v>
      </c>
      <c r="E142" s="23" t="s">
        <v>2263</v>
      </c>
      <c r="F142" s="25">
        <v>3490.9</v>
      </c>
      <c r="G142" s="26">
        <v>0.32</v>
      </c>
      <c r="H142" s="118">
        <v>2373.8000000000002</v>
      </c>
      <c r="I142" s="28" t="s">
        <v>1355</v>
      </c>
      <c r="J142" s="34" t="s">
        <v>2258</v>
      </c>
    </row>
    <row r="143" spans="1:10" ht="28" x14ac:dyDescent="0.35">
      <c r="A143" s="48" t="s">
        <v>414</v>
      </c>
      <c r="B143" s="23" t="s">
        <v>2264</v>
      </c>
      <c r="C143" s="23" t="s">
        <v>414</v>
      </c>
      <c r="D143" s="24" t="s">
        <v>173</v>
      </c>
      <c r="E143" s="23" t="s">
        <v>2265</v>
      </c>
      <c r="F143" s="25">
        <v>4129.8500000000004</v>
      </c>
      <c r="G143" s="26">
        <v>0.32</v>
      </c>
      <c r="H143" s="118">
        <v>2808.3</v>
      </c>
      <c r="I143" s="28" t="s">
        <v>1355</v>
      </c>
      <c r="J143" s="34" t="s">
        <v>2258</v>
      </c>
    </row>
    <row r="144" spans="1:10" ht="28" x14ac:dyDescent="0.35">
      <c r="A144" s="48" t="s">
        <v>414</v>
      </c>
      <c r="B144" s="23" t="s">
        <v>2266</v>
      </c>
      <c r="C144" s="23" t="s">
        <v>414</v>
      </c>
      <c r="D144" s="24" t="s">
        <v>173</v>
      </c>
      <c r="E144" s="23" t="s">
        <v>2267</v>
      </c>
      <c r="F144" s="25">
        <v>6249</v>
      </c>
      <c r="G144" s="26">
        <v>0.32</v>
      </c>
      <c r="H144" s="118">
        <v>4249.3</v>
      </c>
      <c r="I144" s="28" t="s">
        <v>1359</v>
      </c>
      <c r="J144" s="34" t="s">
        <v>2258</v>
      </c>
    </row>
    <row r="145" spans="1:10" x14ac:dyDescent="0.35">
      <c r="A145" s="48" t="s">
        <v>414</v>
      </c>
      <c r="B145" s="23" t="s">
        <v>2268</v>
      </c>
      <c r="C145" s="23" t="s">
        <v>414</v>
      </c>
      <c r="D145" s="24" t="s">
        <v>221</v>
      </c>
      <c r="E145" s="23" t="s">
        <v>2269</v>
      </c>
      <c r="F145" s="25">
        <v>199</v>
      </c>
      <c r="G145" s="26">
        <v>0.44</v>
      </c>
      <c r="H145" s="118">
        <v>110</v>
      </c>
      <c r="I145" s="28" t="s">
        <v>2270</v>
      </c>
      <c r="J145" s="34"/>
    </row>
    <row r="146" spans="1:10" ht="28" x14ac:dyDescent="0.35">
      <c r="A146" s="48" t="s">
        <v>414</v>
      </c>
      <c r="B146" s="23" t="s">
        <v>2271</v>
      </c>
      <c r="C146" s="23" t="s">
        <v>414</v>
      </c>
      <c r="D146" s="24" t="s">
        <v>164</v>
      </c>
      <c r="E146" s="23" t="s">
        <v>2272</v>
      </c>
      <c r="F146" s="25">
        <v>129</v>
      </c>
      <c r="G146" s="26">
        <v>0.25</v>
      </c>
      <c r="H146" s="118">
        <v>82.5</v>
      </c>
      <c r="I146" s="28" t="s">
        <v>2270</v>
      </c>
      <c r="J146" s="34" t="s">
        <v>2258</v>
      </c>
    </row>
    <row r="147" spans="1:10" ht="28" x14ac:dyDescent="0.35">
      <c r="A147" s="48" t="s">
        <v>414</v>
      </c>
      <c r="B147" s="23" t="s">
        <v>2273</v>
      </c>
      <c r="C147" s="23" t="s">
        <v>414</v>
      </c>
      <c r="D147" s="24" t="s">
        <v>164</v>
      </c>
      <c r="E147" s="23" t="s">
        <v>2274</v>
      </c>
      <c r="F147" s="25">
        <v>242</v>
      </c>
      <c r="G147" s="26">
        <v>0.25</v>
      </c>
      <c r="H147" s="118">
        <v>181.5</v>
      </c>
      <c r="I147" s="28" t="s">
        <v>2270</v>
      </c>
      <c r="J147" s="34" t="s">
        <v>2258</v>
      </c>
    </row>
    <row r="148" spans="1:10" ht="28" x14ac:dyDescent="0.35">
      <c r="A148" s="48" t="s">
        <v>414</v>
      </c>
      <c r="B148" s="23" t="s">
        <v>2275</v>
      </c>
      <c r="C148" s="23" t="s">
        <v>414</v>
      </c>
      <c r="D148" s="24" t="s">
        <v>164</v>
      </c>
      <c r="E148" s="23" t="s">
        <v>2276</v>
      </c>
      <c r="F148" s="25">
        <v>190.66</v>
      </c>
      <c r="G148" s="26">
        <v>0.25</v>
      </c>
      <c r="H148" s="118">
        <v>143</v>
      </c>
      <c r="I148" s="28" t="s">
        <v>2270</v>
      </c>
      <c r="J148" s="34" t="s">
        <v>2258</v>
      </c>
    </row>
    <row r="149" spans="1:10" ht="28" x14ac:dyDescent="0.35">
      <c r="A149" s="48" t="s">
        <v>414</v>
      </c>
      <c r="B149" s="23" t="s">
        <v>2277</v>
      </c>
      <c r="C149" s="23" t="s">
        <v>414</v>
      </c>
      <c r="D149" s="24" t="s">
        <v>164</v>
      </c>
      <c r="E149" s="23" t="s">
        <v>1841</v>
      </c>
      <c r="F149" s="25">
        <v>119</v>
      </c>
      <c r="G149" s="26">
        <v>0.25</v>
      </c>
      <c r="H149" s="118">
        <v>88</v>
      </c>
      <c r="I149" s="28" t="s">
        <v>2270</v>
      </c>
      <c r="J149" s="34" t="s">
        <v>2258</v>
      </c>
    </row>
    <row r="150" spans="1:10" ht="28" x14ac:dyDescent="0.35">
      <c r="A150" s="48" t="s">
        <v>414</v>
      </c>
      <c r="B150" s="23" t="s">
        <v>2278</v>
      </c>
      <c r="C150" s="23" t="s">
        <v>414</v>
      </c>
      <c r="D150" s="24" t="s">
        <v>164</v>
      </c>
      <c r="E150" s="23" t="s">
        <v>2279</v>
      </c>
      <c r="F150" s="25">
        <v>119</v>
      </c>
      <c r="G150" s="26">
        <v>0.25</v>
      </c>
      <c r="H150" s="118">
        <v>88</v>
      </c>
      <c r="I150" s="28" t="s">
        <v>2270</v>
      </c>
      <c r="J150" s="34" t="s">
        <v>2258</v>
      </c>
    </row>
    <row r="151" spans="1:10" ht="28" x14ac:dyDescent="0.35">
      <c r="A151" s="48" t="s">
        <v>414</v>
      </c>
      <c r="B151" s="23" t="s">
        <v>2280</v>
      </c>
      <c r="C151" s="23" t="s">
        <v>414</v>
      </c>
      <c r="D151" s="24" t="s">
        <v>164</v>
      </c>
      <c r="E151" s="23" t="s">
        <v>2281</v>
      </c>
      <c r="F151" s="25">
        <v>366.66</v>
      </c>
      <c r="G151" s="26">
        <v>0.25</v>
      </c>
      <c r="H151" s="118">
        <v>275</v>
      </c>
      <c r="I151" s="28" t="s">
        <v>2270</v>
      </c>
      <c r="J151" s="34" t="s">
        <v>2258</v>
      </c>
    </row>
    <row r="152" spans="1:10" ht="28" x14ac:dyDescent="0.35">
      <c r="A152" s="48" t="s">
        <v>414</v>
      </c>
      <c r="B152" s="23" t="s">
        <v>2282</v>
      </c>
      <c r="C152" s="23" t="s">
        <v>414</v>
      </c>
      <c r="D152" s="24" t="s">
        <v>164</v>
      </c>
      <c r="E152" s="23" t="s">
        <v>2283</v>
      </c>
      <c r="F152" s="25">
        <v>469.3</v>
      </c>
      <c r="G152" s="26">
        <v>0.25</v>
      </c>
      <c r="H152" s="118">
        <v>352</v>
      </c>
      <c r="I152" s="28" t="s">
        <v>2270</v>
      </c>
      <c r="J152" s="34" t="s">
        <v>2258</v>
      </c>
    </row>
    <row r="153" spans="1:10" ht="28" x14ac:dyDescent="0.35">
      <c r="A153" s="48" t="s">
        <v>414</v>
      </c>
      <c r="B153" s="23" t="s">
        <v>2284</v>
      </c>
      <c r="C153" s="23" t="s">
        <v>414</v>
      </c>
      <c r="D153" s="24" t="s">
        <v>164</v>
      </c>
      <c r="E153" s="23" t="s">
        <v>2285</v>
      </c>
      <c r="F153" s="25">
        <v>59</v>
      </c>
      <c r="G153" s="26">
        <v>0.25</v>
      </c>
      <c r="H153" s="118">
        <v>33</v>
      </c>
      <c r="I153" s="28" t="s">
        <v>2270</v>
      </c>
      <c r="J153" s="34" t="s">
        <v>2258</v>
      </c>
    </row>
    <row r="154" spans="1:10" ht="28" x14ac:dyDescent="0.35">
      <c r="A154" s="48" t="s">
        <v>414</v>
      </c>
      <c r="B154" s="23" t="s">
        <v>2286</v>
      </c>
      <c r="C154" s="23" t="s">
        <v>414</v>
      </c>
      <c r="D154" s="24" t="s">
        <v>164</v>
      </c>
      <c r="E154" s="23" t="s">
        <v>2287</v>
      </c>
      <c r="F154" s="25">
        <v>258</v>
      </c>
      <c r="G154" s="26">
        <v>0.25</v>
      </c>
      <c r="H154" s="118">
        <v>193.5</v>
      </c>
      <c r="I154" s="28" t="s">
        <v>2288</v>
      </c>
      <c r="J154" s="34" t="s">
        <v>2258</v>
      </c>
    </row>
    <row r="155" spans="1:10" ht="28" x14ac:dyDescent="0.35">
      <c r="A155" s="48" t="s">
        <v>414</v>
      </c>
      <c r="B155" s="23" t="s">
        <v>2289</v>
      </c>
      <c r="C155" s="23" t="s">
        <v>414</v>
      </c>
      <c r="D155" s="24" t="s">
        <v>164</v>
      </c>
      <c r="E155" s="23" t="s">
        <v>2290</v>
      </c>
      <c r="F155" s="25">
        <v>402</v>
      </c>
      <c r="G155" s="26">
        <v>0.25</v>
      </c>
      <c r="H155" s="118">
        <v>301.5</v>
      </c>
      <c r="I155" s="28" t="s">
        <v>2288</v>
      </c>
      <c r="J155" s="34" t="s">
        <v>2258</v>
      </c>
    </row>
    <row r="156" spans="1:10" ht="28" x14ac:dyDescent="0.35">
      <c r="A156" s="48" t="s">
        <v>414</v>
      </c>
      <c r="B156" s="23" t="s">
        <v>2291</v>
      </c>
      <c r="C156" s="23" t="s">
        <v>414</v>
      </c>
      <c r="D156" s="24" t="s">
        <v>164</v>
      </c>
      <c r="E156" s="23" t="s">
        <v>2292</v>
      </c>
      <c r="F156" s="25">
        <v>738</v>
      </c>
      <c r="G156" s="26">
        <v>0.25</v>
      </c>
      <c r="H156" s="118">
        <v>553.5</v>
      </c>
      <c r="I156" s="28" t="s">
        <v>2288</v>
      </c>
      <c r="J156" s="34" t="s">
        <v>2258</v>
      </c>
    </row>
    <row r="157" spans="1:10" ht="28" x14ac:dyDescent="0.35">
      <c r="A157" s="48" t="s">
        <v>414</v>
      </c>
      <c r="B157" s="23" t="s">
        <v>2293</v>
      </c>
      <c r="C157" s="23" t="s">
        <v>414</v>
      </c>
      <c r="D157" s="24" t="s">
        <v>164</v>
      </c>
      <c r="E157" s="23" t="s">
        <v>2294</v>
      </c>
      <c r="F157" s="25">
        <v>966</v>
      </c>
      <c r="G157" s="26">
        <v>0.25</v>
      </c>
      <c r="H157" s="118">
        <v>724.5</v>
      </c>
      <c r="I157" s="28" t="s">
        <v>2295</v>
      </c>
      <c r="J157" s="34" t="s">
        <v>2258</v>
      </c>
    </row>
    <row r="158" spans="1:10" ht="28" x14ac:dyDescent="0.35">
      <c r="A158" s="48" t="s">
        <v>414</v>
      </c>
      <c r="B158" s="23" t="s">
        <v>2296</v>
      </c>
      <c r="C158" s="23" t="s">
        <v>414</v>
      </c>
      <c r="D158" s="24" t="s">
        <v>164</v>
      </c>
      <c r="E158" s="23" t="s">
        <v>2297</v>
      </c>
      <c r="F158" s="25">
        <v>2106</v>
      </c>
      <c r="G158" s="26">
        <v>0.25</v>
      </c>
      <c r="H158" s="118">
        <v>1579.5</v>
      </c>
      <c r="I158" s="28" t="s">
        <v>2295</v>
      </c>
      <c r="J158" s="34" t="s">
        <v>2258</v>
      </c>
    </row>
    <row r="159" spans="1:10" ht="28" x14ac:dyDescent="0.35">
      <c r="A159" s="48" t="s">
        <v>414</v>
      </c>
      <c r="B159" s="23" t="s">
        <v>2298</v>
      </c>
      <c r="C159" s="23" t="s">
        <v>414</v>
      </c>
      <c r="D159" s="24" t="s">
        <v>164</v>
      </c>
      <c r="E159" s="23" t="s">
        <v>2299</v>
      </c>
      <c r="F159" s="25">
        <v>11385</v>
      </c>
      <c r="G159" s="26">
        <v>0.25</v>
      </c>
      <c r="H159" s="118">
        <v>8538.75</v>
      </c>
      <c r="I159" s="28" t="s">
        <v>2295</v>
      </c>
      <c r="J159" s="34" t="s">
        <v>2258</v>
      </c>
    </row>
    <row r="160" spans="1:10" ht="28" x14ac:dyDescent="0.35">
      <c r="A160" s="48" t="s">
        <v>414</v>
      </c>
      <c r="B160" s="23" t="s">
        <v>586</v>
      </c>
      <c r="C160" s="23" t="s">
        <v>419</v>
      </c>
      <c r="D160" s="24" t="s">
        <v>173</v>
      </c>
      <c r="E160" s="23" t="s">
        <v>2300</v>
      </c>
      <c r="F160" s="25">
        <v>2598.5</v>
      </c>
      <c r="G160" s="26">
        <v>0.32</v>
      </c>
      <c r="H160" s="118">
        <v>1766.98</v>
      </c>
      <c r="I160" s="28" t="s">
        <v>585</v>
      </c>
      <c r="J160" s="34" t="s">
        <v>2258</v>
      </c>
    </row>
    <row r="161" spans="1:10" ht="28" x14ac:dyDescent="0.35">
      <c r="A161" s="48" t="s">
        <v>414</v>
      </c>
      <c r="B161" s="23" t="s">
        <v>590</v>
      </c>
      <c r="C161" s="23" t="s">
        <v>419</v>
      </c>
      <c r="D161" s="24" t="s">
        <v>173</v>
      </c>
      <c r="E161" s="23" t="s">
        <v>2301</v>
      </c>
      <c r="F161" s="25">
        <v>2605</v>
      </c>
      <c r="G161" s="26">
        <v>0.32</v>
      </c>
      <c r="H161" s="118">
        <v>1771.4</v>
      </c>
      <c r="I161" s="28" t="s">
        <v>588</v>
      </c>
      <c r="J161" s="34" t="s">
        <v>2258</v>
      </c>
    </row>
    <row r="162" spans="1:10" ht="28" x14ac:dyDescent="0.35">
      <c r="A162" s="48" t="s">
        <v>414</v>
      </c>
      <c r="B162" s="23" t="s">
        <v>622</v>
      </c>
      <c r="C162" s="23" t="s">
        <v>419</v>
      </c>
      <c r="D162" s="24" t="s">
        <v>173</v>
      </c>
      <c r="E162" s="23" t="s">
        <v>2302</v>
      </c>
      <c r="F162" s="25">
        <v>2066.0500000000002</v>
      </c>
      <c r="G162" s="26">
        <v>0.32</v>
      </c>
      <c r="H162" s="118">
        <v>1404.91</v>
      </c>
      <c r="I162" s="28" t="s">
        <v>620</v>
      </c>
      <c r="J162" s="34" t="s">
        <v>2258</v>
      </c>
    </row>
    <row r="163" spans="1:10" ht="28" x14ac:dyDescent="0.35">
      <c r="A163" s="48" t="s">
        <v>414</v>
      </c>
      <c r="B163" s="23" t="s">
        <v>613</v>
      </c>
      <c r="C163" s="23" t="s">
        <v>419</v>
      </c>
      <c r="D163" s="24" t="s">
        <v>173</v>
      </c>
      <c r="E163" s="23" t="s">
        <v>2303</v>
      </c>
      <c r="F163" s="25">
        <v>2057</v>
      </c>
      <c r="G163" s="26">
        <v>0.32</v>
      </c>
      <c r="H163" s="118">
        <v>1398.76</v>
      </c>
      <c r="I163" s="28" t="s">
        <v>609</v>
      </c>
      <c r="J163" s="34" t="s">
        <v>2258</v>
      </c>
    </row>
    <row r="164" spans="1:10" ht="28" x14ac:dyDescent="0.35">
      <c r="A164" s="48" t="s">
        <v>414</v>
      </c>
      <c r="B164" s="23" t="s">
        <v>2304</v>
      </c>
      <c r="C164" s="23" t="s">
        <v>419</v>
      </c>
      <c r="D164" s="24" t="s">
        <v>173</v>
      </c>
      <c r="E164" s="23" t="s">
        <v>2305</v>
      </c>
      <c r="F164" s="25">
        <v>2658.15</v>
      </c>
      <c r="G164" s="26">
        <v>0.32</v>
      </c>
      <c r="H164" s="118">
        <v>1807.54</v>
      </c>
      <c r="I164" s="28" t="s">
        <v>2306</v>
      </c>
      <c r="J164" s="34" t="s">
        <v>2258</v>
      </c>
    </row>
    <row r="165" spans="1:10" ht="28" x14ac:dyDescent="0.35">
      <c r="A165" s="48" t="s">
        <v>414</v>
      </c>
      <c r="B165" s="23" t="s">
        <v>645</v>
      </c>
      <c r="C165" s="23" t="s">
        <v>419</v>
      </c>
      <c r="D165" s="24" t="s">
        <v>173</v>
      </c>
      <c r="E165" s="23" t="s">
        <v>2307</v>
      </c>
      <c r="F165" s="25">
        <v>3838.23</v>
      </c>
      <c r="G165" s="26">
        <v>0.32</v>
      </c>
      <c r="H165" s="118">
        <v>2610</v>
      </c>
      <c r="I165" s="28" t="s">
        <v>640</v>
      </c>
      <c r="J165" s="34" t="s">
        <v>2258</v>
      </c>
    </row>
    <row r="166" spans="1:10" ht="28" x14ac:dyDescent="0.35">
      <c r="A166" s="48" t="s">
        <v>414</v>
      </c>
      <c r="B166" s="23" t="s">
        <v>686</v>
      </c>
      <c r="C166" s="23" t="s">
        <v>419</v>
      </c>
      <c r="D166" s="24" t="s">
        <v>173</v>
      </c>
      <c r="E166" s="23" t="s">
        <v>2308</v>
      </c>
      <c r="F166" s="25">
        <v>3373.35</v>
      </c>
      <c r="G166" s="26">
        <v>0.32</v>
      </c>
      <c r="H166" s="118">
        <v>2293.88</v>
      </c>
      <c r="I166" s="28" t="s">
        <v>678</v>
      </c>
      <c r="J166" s="34" t="s">
        <v>2258</v>
      </c>
    </row>
    <row r="167" spans="1:10" ht="28" x14ac:dyDescent="0.35">
      <c r="A167" s="48" t="s">
        <v>414</v>
      </c>
      <c r="B167" s="23" t="s">
        <v>693</v>
      </c>
      <c r="C167" s="23" t="s">
        <v>419</v>
      </c>
      <c r="D167" s="24" t="s">
        <v>173</v>
      </c>
      <c r="E167" s="23" t="s">
        <v>2309</v>
      </c>
      <c r="F167" s="25">
        <v>3789.7</v>
      </c>
      <c r="G167" s="26">
        <v>0.32</v>
      </c>
      <c r="H167" s="118">
        <v>2577</v>
      </c>
      <c r="I167" s="28" t="s">
        <v>690</v>
      </c>
      <c r="J167" s="34" t="s">
        <v>2258</v>
      </c>
    </row>
    <row r="168" spans="1:10" ht="28" x14ac:dyDescent="0.35">
      <c r="A168" s="48" t="s">
        <v>414</v>
      </c>
      <c r="B168" s="23" t="s">
        <v>698</v>
      </c>
      <c r="C168" s="23" t="s">
        <v>419</v>
      </c>
      <c r="D168" s="24" t="s">
        <v>173</v>
      </c>
      <c r="E168" s="23" t="s">
        <v>2310</v>
      </c>
      <c r="F168" s="25">
        <v>3877.94</v>
      </c>
      <c r="G168" s="26">
        <v>0.32</v>
      </c>
      <c r="H168" s="118">
        <v>2637</v>
      </c>
      <c r="I168" s="28" t="s">
        <v>695</v>
      </c>
      <c r="J168" s="34" t="s">
        <v>2258</v>
      </c>
    </row>
    <row r="169" spans="1:10" ht="28" x14ac:dyDescent="0.35">
      <c r="A169" s="48" t="s">
        <v>414</v>
      </c>
      <c r="B169" s="23" t="s">
        <v>1842</v>
      </c>
      <c r="C169" s="23" t="s">
        <v>413</v>
      </c>
      <c r="D169" s="24" t="s">
        <v>173</v>
      </c>
      <c r="E169" s="23" t="s">
        <v>2311</v>
      </c>
      <c r="F169" s="25">
        <v>2094.6</v>
      </c>
      <c r="G169" s="26">
        <v>0.25</v>
      </c>
      <c r="H169" s="118">
        <v>1570.95</v>
      </c>
      <c r="I169" s="28" t="s">
        <v>1485</v>
      </c>
      <c r="J169" s="34" t="s">
        <v>2258</v>
      </c>
    </row>
    <row r="170" spans="1:10" ht="28" x14ac:dyDescent="0.35">
      <c r="A170" s="48" t="s">
        <v>414</v>
      </c>
      <c r="B170" s="23" t="s">
        <v>2199</v>
      </c>
      <c r="C170" s="23" t="s">
        <v>413</v>
      </c>
      <c r="D170" s="24" t="s">
        <v>173</v>
      </c>
      <c r="E170" s="23" t="s">
        <v>2312</v>
      </c>
      <c r="F170" s="25">
        <v>1994.6</v>
      </c>
      <c r="G170" s="26">
        <v>0.25</v>
      </c>
      <c r="H170" s="118">
        <v>1495.95</v>
      </c>
      <c r="I170" s="28" t="s">
        <v>1492</v>
      </c>
      <c r="J170" s="34" t="s">
        <v>2258</v>
      </c>
    </row>
    <row r="171" spans="1:10" ht="28" x14ac:dyDescent="0.35">
      <c r="A171" s="48" t="s">
        <v>414</v>
      </c>
      <c r="B171" s="23" t="s">
        <v>2200</v>
      </c>
      <c r="C171" s="23" t="s">
        <v>413</v>
      </c>
      <c r="D171" s="24" t="s">
        <v>173</v>
      </c>
      <c r="E171" s="23" t="s">
        <v>2313</v>
      </c>
      <c r="F171" s="25">
        <v>2786.89</v>
      </c>
      <c r="G171" s="26">
        <v>0.25</v>
      </c>
      <c r="H171" s="118">
        <v>2090.17</v>
      </c>
      <c r="I171" s="28" t="s">
        <v>1496</v>
      </c>
      <c r="J171" s="34" t="s">
        <v>2258</v>
      </c>
    </row>
    <row r="172" spans="1:10" ht="28" x14ac:dyDescent="0.35">
      <c r="A172" s="48" t="s">
        <v>414</v>
      </c>
      <c r="B172" s="23" t="s">
        <v>2201</v>
      </c>
      <c r="C172" s="23" t="s">
        <v>413</v>
      </c>
      <c r="D172" s="24" t="s">
        <v>173</v>
      </c>
      <c r="E172" s="23" t="s">
        <v>2314</v>
      </c>
      <c r="F172" s="25">
        <v>1009.4</v>
      </c>
      <c r="G172" s="26">
        <v>0.35</v>
      </c>
      <c r="H172" s="118">
        <v>651.11</v>
      </c>
      <c r="I172" s="28" t="s">
        <v>1508</v>
      </c>
      <c r="J172" s="34" t="s">
        <v>2258</v>
      </c>
    </row>
    <row r="173" spans="1:10" ht="28" x14ac:dyDescent="0.35">
      <c r="A173" s="48" t="s">
        <v>414</v>
      </c>
      <c r="B173" s="23" t="s">
        <v>2315</v>
      </c>
      <c r="C173" s="23" t="s">
        <v>421</v>
      </c>
      <c r="D173" s="24" t="s">
        <v>221</v>
      </c>
      <c r="E173" s="23" t="s">
        <v>2316</v>
      </c>
      <c r="F173" s="25">
        <v>1107.9100000000001</v>
      </c>
      <c r="G173" s="26">
        <v>0.3</v>
      </c>
      <c r="H173" s="118">
        <v>775.53</v>
      </c>
      <c r="I173" s="28" t="s">
        <v>1521</v>
      </c>
      <c r="J173" s="34" t="s">
        <v>2258</v>
      </c>
    </row>
    <row r="174" spans="1:10" ht="28" x14ac:dyDescent="0.35">
      <c r="A174" s="48" t="s">
        <v>414</v>
      </c>
      <c r="B174" s="23" t="s">
        <v>2317</v>
      </c>
      <c r="C174" s="23" t="s">
        <v>421</v>
      </c>
      <c r="D174" s="24" t="s">
        <v>221</v>
      </c>
      <c r="E174" s="23" t="s">
        <v>2318</v>
      </c>
      <c r="F174" s="25">
        <v>738.61</v>
      </c>
      <c r="G174" s="26">
        <v>0.3</v>
      </c>
      <c r="H174" s="118">
        <v>517.02</v>
      </c>
      <c r="I174" s="28" t="s">
        <v>1529</v>
      </c>
      <c r="J174" s="34" t="s">
        <v>2258</v>
      </c>
    </row>
    <row r="175" spans="1:10" ht="28" x14ac:dyDescent="0.35">
      <c r="A175" s="48" t="s">
        <v>414</v>
      </c>
      <c r="B175" s="23" t="s">
        <v>2319</v>
      </c>
      <c r="C175" s="23" t="s">
        <v>421</v>
      </c>
      <c r="D175" s="24" t="s">
        <v>221</v>
      </c>
      <c r="E175" s="23" t="s">
        <v>2320</v>
      </c>
      <c r="F175" s="25">
        <v>467.79</v>
      </c>
      <c r="G175" s="26">
        <v>0.3</v>
      </c>
      <c r="H175" s="118">
        <v>327.45</v>
      </c>
      <c r="I175" s="28" t="s">
        <v>1535</v>
      </c>
      <c r="J175" s="34" t="s">
        <v>2258</v>
      </c>
    </row>
    <row r="176" spans="1:10" ht="28" x14ac:dyDescent="0.35">
      <c r="A176" s="48" t="s">
        <v>414</v>
      </c>
      <c r="B176" s="23" t="s">
        <v>1542</v>
      </c>
      <c r="C176" s="23" t="s">
        <v>421</v>
      </c>
      <c r="D176" s="24" t="s">
        <v>221</v>
      </c>
      <c r="E176" s="23" t="s">
        <v>2321</v>
      </c>
      <c r="F176" s="25">
        <v>1057.5</v>
      </c>
      <c r="G176" s="26">
        <v>0.3</v>
      </c>
      <c r="H176" s="118">
        <v>740.25</v>
      </c>
      <c r="I176" s="28" t="s">
        <v>1540</v>
      </c>
      <c r="J176" s="34" t="s">
        <v>2258</v>
      </c>
    </row>
    <row r="177" spans="1:10" ht="28" x14ac:dyDescent="0.35">
      <c r="A177" s="48" t="s">
        <v>414</v>
      </c>
      <c r="B177" s="23" t="s">
        <v>2322</v>
      </c>
      <c r="C177" s="23" t="s">
        <v>421</v>
      </c>
      <c r="D177" s="24" t="s">
        <v>221</v>
      </c>
      <c r="E177" s="23" t="s">
        <v>2323</v>
      </c>
      <c r="F177" s="25">
        <v>1160.67</v>
      </c>
      <c r="G177" s="26">
        <v>0.3</v>
      </c>
      <c r="H177" s="118">
        <v>812.47</v>
      </c>
      <c r="I177" s="28" t="s">
        <v>1521</v>
      </c>
      <c r="J177" s="34" t="s">
        <v>2258</v>
      </c>
    </row>
    <row r="178" spans="1:10" ht="28" x14ac:dyDescent="0.35">
      <c r="A178" s="48" t="s">
        <v>414</v>
      </c>
      <c r="B178" s="23" t="s">
        <v>2324</v>
      </c>
      <c r="C178" s="23" t="s">
        <v>421</v>
      </c>
      <c r="D178" s="24" t="s">
        <v>221</v>
      </c>
      <c r="E178" s="23" t="s">
        <v>2325</v>
      </c>
      <c r="F178" s="25">
        <v>773.77</v>
      </c>
      <c r="G178" s="26">
        <v>0.3</v>
      </c>
      <c r="H178" s="118">
        <v>541.64</v>
      </c>
      <c r="I178" s="28" t="s">
        <v>1529</v>
      </c>
      <c r="J178" s="34" t="s">
        <v>2258</v>
      </c>
    </row>
    <row r="179" spans="1:10" ht="28" x14ac:dyDescent="0.35">
      <c r="A179" s="48" t="s">
        <v>414</v>
      </c>
      <c r="B179" s="23" t="s">
        <v>2326</v>
      </c>
      <c r="C179" s="23" t="s">
        <v>421</v>
      </c>
      <c r="D179" s="24" t="s">
        <v>221</v>
      </c>
      <c r="E179" s="23" t="s">
        <v>2327</v>
      </c>
      <c r="F179" s="25">
        <v>490.06</v>
      </c>
      <c r="G179" s="26">
        <v>0.3</v>
      </c>
      <c r="H179" s="118">
        <v>343.04</v>
      </c>
      <c r="I179" s="28" t="s">
        <v>1535</v>
      </c>
      <c r="J179" s="34" t="s">
        <v>2258</v>
      </c>
    </row>
    <row r="180" spans="1:10" ht="28" x14ac:dyDescent="0.35">
      <c r="A180" s="48" t="s">
        <v>414</v>
      </c>
      <c r="B180" s="23" t="s">
        <v>2328</v>
      </c>
      <c r="C180" s="23" t="s">
        <v>421</v>
      </c>
      <c r="D180" s="24" t="s">
        <v>221</v>
      </c>
      <c r="E180" s="23" t="s">
        <v>2329</v>
      </c>
      <c r="F180" s="25">
        <v>1153.6400000000001</v>
      </c>
      <c r="G180" s="26">
        <v>0.3</v>
      </c>
      <c r="H180" s="118">
        <v>807.54</v>
      </c>
      <c r="I180" s="28" t="s">
        <v>1540</v>
      </c>
      <c r="J180" s="34" t="s">
        <v>2258</v>
      </c>
    </row>
    <row r="181" spans="1:10" ht="28" x14ac:dyDescent="0.35">
      <c r="A181" s="48" t="s">
        <v>414</v>
      </c>
      <c r="B181" s="23" t="s">
        <v>2330</v>
      </c>
      <c r="C181" s="23" t="s">
        <v>415</v>
      </c>
      <c r="D181" s="24" t="s">
        <v>173</v>
      </c>
      <c r="E181" s="23" t="s">
        <v>2331</v>
      </c>
      <c r="F181" s="25">
        <v>2052.29</v>
      </c>
      <c r="G181" s="26">
        <v>0.59</v>
      </c>
      <c r="H181" s="118">
        <v>841.43889999999999</v>
      </c>
      <c r="I181" s="28" t="s">
        <v>1548</v>
      </c>
      <c r="J181" s="34" t="s">
        <v>2258</v>
      </c>
    </row>
    <row r="182" spans="1:10" ht="28" x14ac:dyDescent="0.35">
      <c r="A182" s="48" t="s">
        <v>414</v>
      </c>
      <c r="B182" s="23" t="s">
        <v>2332</v>
      </c>
      <c r="C182" s="23" t="s">
        <v>415</v>
      </c>
      <c r="D182" s="24" t="s">
        <v>173</v>
      </c>
      <c r="E182" s="23" t="s">
        <v>2333</v>
      </c>
      <c r="F182" s="25">
        <v>3241.15</v>
      </c>
      <c r="G182" s="26">
        <v>0.39999999999999997</v>
      </c>
      <c r="H182" s="118">
        <v>1944.69</v>
      </c>
      <c r="I182" s="28" t="s">
        <v>1935</v>
      </c>
      <c r="J182" s="34" t="s">
        <v>2258</v>
      </c>
    </row>
    <row r="183" spans="1:10" ht="28" x14ac:dyDescent="0.35">
      <c r="A183" s="48" t="s">
        <v>414</v>
      </c>
      <c r="B183" s="23" t="s">
        <v>2334</v>
      </c>
      <c r="C183" s="23" t="s">
        <v>415</v>
      </c>
      <c r="D183" s="24" t="s">
        <v>173</v>
      </c>
      <c r="E183" s="23" t="s">
        <v>2335</v>
      </c>
      <c r="F183" s="25">
        <v>2990.52</v>
      </c>
      <c r="G183" s="26">
        <v>0.57999999999999996</v>
      </c>
      <c r="H183" s="118">
        <v>1256.0183999999999</v>
      </c>
      <c r="I183" s="28" t="s">
        <v>894</v>
      </c>
      <c r="J183" s="34" t="s">
        <v>2258</v>
      </c>
    </row>
    <row r="184" spans="1:10" ht="28" x14ac:dyDescent="0.35">
      <c r="A184" s="48" t="s">
        <v>414</v>
      </c>
      <c r="B184" s="23" t="s">
        <v>2336</v>
      </c>
      <c r="C184" s="23" t="s">
        <v>415</v>
      </c>
      <c r="D184" s="24" t="s">
        <v>173</v>
      </c>
      <c r="E184" s="23" t="s">
        <v>2337</v>
      </c>
      <c r="F184" s="25">
        <v>6006.05</v>
      </c>
      <c r="G184" s="26">
        <v>0.57999999999999996</v>
      </c>
      <c r="H184" s="118">
        <v>2522.5410000000002</v>
      </c>
      <c r="I184" s="28" t="s">
        <v>901</v>
      </c>
      <c r="J184" s="34" t="s">
        <v>2258</v>
      </c>
    </row>
    <row r="185" spans="1:10" ht="28" x14ac:dyDescent="0.35">
      <c r="A185" s="48" t="s">
        <v>414</v>
      </c>
      <c r="B185" s="23" t="s">
        <v>2338</v>
      </c>
      <c r="C185" s="23" t="s">
        <v>415</v>
      </c>
      <c r="D185" s="24" t="s">
        <v>173</v>
      </c>
      <c r="E185" s="23" t="s">
        <v>2339</v>
      </c>
      <c r="F185" s="25">
        <v>3461.77</v>
      </c>
      <c r="G185" s="26">
        <v>0.57999999999999996</v>
      </c>
      <c r="H185" s="118">
        <v>1453.9433999999999</v>
      </c>
      <c r="I185" s="28" t="s">
        <v>2340</v>
      </c>
      <c r="J185" s="34" t="s">
        <v>2258</v>
      </c>
    </row>
    <row r="186" spans="1:10" ht="28" x14ac:dyDescent="0.35">
      <c r="A186" s="48" t="s">
        <v>414</v>
      </c>
      <c r="B186" s="23" t="s">
        <v>2341</v>
      </c>
      <c r="C186" s="23" t="s">
        <v>415</v>
      </c>
      <c r="D186" s="24" t="s">
        <v>173</v>
      </c>
      <c r="E186" s="23" t="s">
        <v>2342</v>
      </c>
      <c r="F186" s="25">
        <v>3351.4</v>
      </c>
      <c r="G186" s="26">
        <v>0.57999999999999996</v>
      </c>
      <c r="H186" s="118">
        <v>1407.588</v>
      </c>
      <c r="I186" s="28" t="s">
        <v>1568</v>
      </c>
      <c r="J186" s="34" t="s">
        <v>2258</v>
      </c>
    </row>
    <row r="187" spans="1:10" x14ac:dyDescent="0.35">
      <c r="A187" s="48" t="s">
        <v>414</v>
      </c>
      <c r="B187" s="23" t="s">
        <v>2343</v>
      </c>
      <c r="C187" s="23" t="s">
        <v>416</v>
      </c>
      <c r="D187" s="24" t="s">
        <v>173</v>
      </c>
      <c r="E187" s="23" t="s">
        <v>2344</v>
      </c>
      <c r="F187" s="25">
        <v>110.25</v>
      </c>
      <c r="G187" s="26">
        <v>0.22</v>
      </c>
      <c r="H187" s="118">
        <v>86</v>
      </c>
      <c r="I187" s="28" t="s">
        <v>2345</v>
      </c>
      <c r="J187" s="34"/>
    </row>
    <row r="188" spans="1:10" x14ac:dyDescent="0.35">
      <c r="A188" s="48" t="s">
        <v>414</v>
      </c>
      <c r="B188" s="23" t="s">
        <v>2346</v>
      </c>
      <c r="C188" s="23" t="s">
        <v>416</v>
      </c>
      <c r="D188" s="24" t="s">
        <v>173</v>
      </c>
      <c r="E188" s="23" t="s">
        <v>2347</v>
      </c>
      <c r="F188" s="25">
        <v>330</v>
      </c>
      <c r="G188" s="26">
        <v>0.22</v>
      </c>
      <c r="H188" s="118">
        <v>256</v>
      </c>
      <c r="I188" s="28" t="s">
        <v>2348</v>
      </c>
      <c r="J188" s="34"/>
    </row>
    <row r="189" spans="1:10" x14ac:dyDescent="0.35">
      <c r="A189" s="48" t="s">
        <v>414</v>
      </c>
      <c r="B189" s="23" t="s">
        <v>2349</v>
      </c>
      <c r="C189" s="23" t="s">
        <v>416</v>
      </c>
      <c r="D189" s="24" t="s">
        <v>173</v>
      </c>
      <c r="E189" s="23" t="s">
        <v>2350</v>
      </c>
      <c r="F189" s="25">
        <v>110.25</v>
      </c>
      <c r="G189" s="26">
        <v>0.22</v>
      </c>
      <c r="H189" s="118">
        <v>86</v>
      </c>
      <c r="I189" s="28" t="s">
        <v>2348</v>
      </c>
      <c r="J189" s="34"/>
    </row>
    <row r="190" spans="1:10" x14ac:dyDescent="0.35">
      <c r="A190" s="48" t="s">
        <v>414</v>
      </c>
      <c r="B190" s="23" t="s">
        <v>2351</v>
      </c>
      <c r="C190" s="23" t="s">
        <v>416</v>
      </c>
      <c r="D190" s="24" t="s">
        <v>173</v>
      </c>
      <c r="E190" s="23" t="s">
        <v>2352</v>
      </c>
      <c r="F190" s="25">
        <v>330</v>
      </c>
      <c r="G190" s="26">
        <v>0.22</v>
      </c>
      <c r="H190" s="118">
        <v>256</v>
      </c>
      <c r="I190" s="28" t="s">
        <v>2348</v>
      </c>
      <c r="J190" s="34"/>
    </row>
    <row r="191" spans="1:10" x14ac:dyDescent="0.35">
      <c r="A191" s="48" t="s">
        <v>414</v>
      </c>
      <c r="B191" s="23" t="s">
        <v>2353</v>
      </c>
      <c r="C191" s="23" t="s">
        <v>416</v>
      </c>
      <c r="D191" s="24" t="s">
        <v>173</v>
      </c>
      <c r="E191" s="23" t="s">
        <v>2354</v>
      </c>
      <c r="F191" s="25">
        <v>253.00000000000003</v>
      </c>
      <c r="G191" s="26">
        <v>0.18</v>
      </c>
      <c r="H191" s="118">
        <v>207</v>
      </c>
      <c r="I191" s="28" t="s">
        <v>2348</v>
      </c>
      <c r="J191" s="34"/>
    </row>
    <row r="192" spans="1:10" x14ac:dyDescent="0.35">
      <c r="A192" s="48" t="s">
        <v>414</v>
      </c>
      <c r="B192" s="23" t="s">
        <v>2355</v>
      </c>
      <c r="C192" s="23" t="s">
        <v>416</v>
      </c>
      <c r="D192" s="24" t="s">
        <v>221</v>
      </c>
      <c r="E192" s="23" t="s">
        <v>2356</v>
      </c>
      <c r="F192" s="25">
        <v>189.00200000000001</v>
      </c>
      <c r="G192" s="26">
        <v>0.57999999999999996</v>
      </c>
      <c r="H192" s="118">
        <v>79</v>
      </c>
      <c r="I192" s="28" t="s">
        <v>2348</v>
      </c>
      <c r="J192" s="34" t="s">
        <v>2357</v>
      </c>
    </row>
    <row r="193" spans="1:10" ht="28" x14ac:dyDescent="0.35">
      <c r="A193" s="48" t="s">
        <v>414</v>
      </c>
      <c r="B193" s="23" t="s">
        <v>2216</v>
      </c>
      <c r="C193" s="23" t="s">
        <v>44</v>
      </c>
      <c r="D193" s="24" t="s">
        <v>221</v>
      </c>
      <c r="E193" s="23" t="s">
        <v>8052</v>
      </c>
      <c r="F193" s="25">
        <v>189</v>
      </c>
      <c r="G193" s="26">
        <v>0.2084</v>
      </c>
      <c r="H193" s="118">
        <v>149.6</v>
      </c>
      <c r="I193" s="28" t="s">
        <v>2215</v>
      </c>
      <c r="J193" s="34"/>
    </row>
    <row r="194" spans="1:10" ht="28" x14ac:dyDescent="0.35">
      <c r="A194" s="48" t="s">
        <v>414</v>
      </c>
      <c r="B194" s="23" t="s">
        <v>2223</v>
      </c>
      <c r="C194" s="23" t="s">
        <v>44</v>
      </c>
      <c r="D194" s="24" t="s">
        <v>221</v>
      </c>
      <c r="E194" s="23" t="s">
        <v>8053</v>
      </c>
      <c r="F194" s="25">
        <v>189</v>
      </c>
      <c r="G194" s="26">
        <v>0.2084</v>
      </c>
      <c r="H194" s="118">
        <v>149.6</v>
      </c>
      <c r="I194" s="28" t="s">
        <v>2225</v>
      </c>
      <c r="J194" s="34"/>
    </row>
    <row r="195" spans="1:10" ht="28" x14ac:dyDescent="0.35">
      <c r="A195" s="48" t="s">
        <v>414</v>
      </c>
      <c r="B195" s="23" t="s">
        <v>2226</v>
      </c>
      <c r="C195" s="23" t="s">
        <v>44</v>
      </c>
      <c r="D195" s="24" t="s">
        <v>221</v>
      </c>
      <c r="E195" s="23" t="s">
        <v>8054</v>
      </c>
      <c r="F195" s="25">
        <v>89</v>
      </c>
      <c r="G195" s="26">
        <v>0.2089</v>
      </c>
      <c r="H195" s="118">
        <v>70.400000000000006</v>
      </c>
      <c r="I195" s="28" t="s">
        <v>2225</v>
      </c>
      <c r="J195" s="34"/>
    </row>
    <row r="196" spans="1:10" ht="28" x14ac:dyDescent="0.35">
      <c r="A196" s="48" t="s">
        <v>414</v>
      </c>
      <c r="B196" s="23" t="s">
        <v>2561</v>
      </c>
      <c r="C196" s="23" t="s">
        <v>44</v>
      </c>
      <c r="D196" s="24" t="s">
        <v>221</v>
      </c>
      <c r="E196" s="23" t="s">
        <v>8055</v>
      </c>
      <c r="F196" s="25">
        <v>189</v>
      </c>
      <c r="G196" s="26">
        <v>0.2084</v>
      </c>
      <c r="H196" s="118">
        <v>149.6</v>
      </c>
      <c r="I196" s="28" t="s">
        <v>1047</v>
      </c>
      <c r="J196" s="34"/>
    </row>
    <row r="197" spans="1:10" ht="28" x14ac:dyDescent="0.35">
      <c r="A197" s="48" t="s">
        <v>414</v>
      </c>
      <c r="B197" s="23" t="s">
        <v>2563</v>
      </c>
      <c r="C197" s="23" t="s">
        <v>44</v>
      </c>
      <c r="D197" s="24" t="s">
        <v>221</v>
      </c>
      <c r="E197" s="23" t="s">
        <v>8056</v>
      </c>
      <c r="F197" s="25">
        <v>289</v>
      </c>
      <c r="G197" s="26">
        <v>0.18165999999999999</v>
      </c>
      <c r="H197" s="118">
        <v>236.5</v>
      </c>
      <c r="I197" s="28" t="s">
        <v>1047</v>
      </c>
      <c r="J197" s="34"/>
    </row>
    <row r="198" spans="1:10" ht="28" x14ac:dyDescent="0.35">
      <c r="A198" s="48" t="s">
        <v>414</v>
      </c>
      <c r="B198" s="23" t="s">
        <v>2213</v>
      </c>
      <c r="C198" s="23" t="s">
        <v>44</v>
      </c>
      <c r="D198" s="24" t="s">
        <v>221</v>
      </c>
      <c r="E198" s="23" t="s">
        <v>8057</v>
      </c>
      <c r="F198" s="25">
        <v>89</v>
      </c>
      <c r="G198" s="26">
        <v>0.2089</v>
      </c>
      <c r="H198" s="118">
        <v>70.400000000000006</v>
      </c>
      <c r="I198" s="28" t="s">
        <v>2215</v>
      </c>
      <c r="J198" s="34"/>
    </row>
    <row r="199" spans="1:10" ht="28" x14ac:dyDescent="0.35">
      <c r="A199" s="48" t="s">
        <v>4316</v>
      </c>
      <c r="B199" s="23" t="s">
        <v>2236</v>
      </c>
      <c r="C199" s="23" t="s">
        <v>412</v>
      </c>
      <c r="D199" s="24" t="s">
        <v>164</v>
      </c>
      <c r="E199" s="23" t="s">
        <v>4637</v>
      </c>
      <c r="F199" s="25">
        <v>199</v>
      </c>
      <c r="G199" s="26">
        <v>0.22005025125628136</v>
      </c>
      <c r="H199" s="27">
        <v>155.21</v>
      </c>
      <c r="I199" s="28" t="s">
        <v>2238</v>
      </c>
      <c r="J199" s="34"/>
    </row>
    <row r="200" spans="1:10" ht="28" x14ac:dyDescent="0.35">
      <c r="A200" s="48" t="s">
        <v>4316</v>
      </c>
      <c r="B200" s="23" t="s">
        <v>2239</v>
      </c>
      <c r="C200" s="23" t="s">
        <v>412</v>
      </c>
      <c r="D200" s="24" t="s">
        <v>164</v>
      </c>
      <c r="E200" s="23" t="s">
        <v>4638</v>
      </c>
      <c r="F200" s="25">
        <v>119</v>
      </c>
      <c r="G200" s="26">
        <v>0.21983193277310908</v>
      </c>
      <c r="H200" s="27">
        <v>92.840000000000018</v>
      </c>
      <c r="I200" s="28" t="s">
        <v>1331</v>
      </c>
      <c r="J200" s="34"/>
    </row>
    <row r="201" spans="1:10" ht="28" x14ac:dyDescent="0.35">
      <c r="A201" s="48" t="s">
        <v>4316</v>
      </c>
      <c r="B201" s="23" t="s">
        <v>2245</v>
      </c>
      <c r="C201" s="23" t="s">
        <v>412</v>
      </c>
      <c r="D201" s="24" t="s">
        <v>164</v>
      </c>
      <c r="E201" s="23" t="s">
        <v>7232</v>
      </c>
      <c r="F201" s="25">
        <v>299</v>
      </c>
      <c r="G201" s="26">
        <v>0.22337792642140467</v>
      </c>
      <c r="H201" s="27">
        <v>232.21</v>
      </c>
      <c r="I201" s="28" t="s">
        <v>2725</v>
      </c>
      <c r="J201" s="34"/>
    </row>
    <row r="202" spans="1:10" ht="28" x14ac:dyDescent="0.35">
      <c r="A202" s="48" t="s">
        <v>4316</v>
      </c>
      <c r="B202" s="23" t="s">
        <v>2244</v>
      </c>
      <c r="C202" s="23" t="s">
        <v>412</v>
      </c>
      <c r="D202" s="24" t="s">
        <v>164</v>
      </c>
      <c r="E202" s="23" t="s">
        <v>4639</v>
      </c>
      <c r="F202" s="25">
        <v>199</v>
      </c>
      <c r="G202" s="26">
        <v>2.9346733668341726E-2</v>
      </c>
      <c r="H202" s="27">
        <v>193.16</v>
      </c>
      <c r="I202" s="28" t="s">
        <v>1307</v>
      </c>
      <c r="J202" s="34"/>
    </row>
    <row r="203" spans="1:10" x14ac:dyDescent="0.35">
      <c r="A203" s="48" t="s">
        <v>4316</v>
      </c>
      <c r="B203" s="23" t="s">
        <v>6291</v>
      </c>
      <c r="C203" s="23" t="s">
        <v>412</v>
      </c>
      <c r="D203" s="24" t="s">
        <v>164</v>
      </c>
      <c r="E203" s="23" t="s">
        <v>7233</v>
      </c>
      <c r="F203" s="25">
        <v>349</v>
      </c>
      <c r="G203" s="26">
        <v>0.22364741641337382</v>
      </c>
      <c r="H203" s="27">
        <v>270.94705167173254</v>
      </c>
      <c r="I203" s="28" t="s">
        <v>4640</v>
      </c>
      <c r="J203" s="34"/>
    </row>
    <row r="204" spans="1:10" x14ac:dyDescent="0.35">
      <c r="A204" s="48" t="s">
        <v>4316</v>
      </c>
      <c r="B204" s="23" t="s">
        <v>2234</v>
      </c>
      <c r="C204" s="23" t="s">
        <v>412</v>
      </c>
      <c r="D204" s="24" t="s">
        <v>164</v>
      </c>
      <c r="E204" s="23" t="s">
        <v>7234</v>
      </c>
      <c r="F204" s="25">
        <v>469</v>
      </c>
      <c r="G204" s="26">
        <v>0.22142538975501105</v>
      </c>
      <c r="H204" s="27">
        <v>365.1514922048998</v>
      </c>
      <c r="I204" s="28" t="s">
        <v>2727</v>
      </c>
      <c r="J204" s="34"/>
    </row>
    <row r="205" spans="1:10" x14ac:dyDescent="0.35">
      <c r="A205" s="48" t="s">
        <v>4316</v>
      </c>
      <c r="B205" s="23" t="s">
        <v>6302</v>
      </c>
      <c r="C205" s="23" t="s">
        <v>412</v>
      </c>
      <c r="D205" s="24" t="s">
        <v>164</v>
      </c>
      <c r="E205" s="23" t="s">
        <v>6303</v>
      </c>
      <c r="F205" s="25">
        <v>219</v>
      </c>
      <c r="G205" s="26">
        <v>0.22197424892703857</v>
      </c>
      <c r="H205" s="27">
        <v>170.38763948497854</v>
      </c>
      <c r="I205" s="28" t="s">
        <v>4641</v>
      </c>
      <c r="J205" s="34"/>
    </row>
    <row r="206" spans="1:10" x14ac:dyDescent="0.35">
      <c r="A206" s="48" t="s">
        <v>4316</v>
      </c>
      <c r="B206" s="23" t="s">
        <v>2252</v>
      </c>
      <c r="C206" s="23" t="s">
        <v>412</v>
      </c>
      <c r="D206" s="24" t="s">
        <v>164</v>
      </c>
      <c r="E206" s="23" t="s">
        <v>2253</v>
      </c>
      <c r="F206" s="25">
        <v>99</v>
      </c>
      <c r="G206" s="26">
        <v>0.22222222222222221</v>
      </c>
      <c r="H206" s="27">
        <v>77</v>
      </c>
      <c r="I206" s="28" t="s">
        <v>1274</v>
      </c>
      <c r="J206" s="34"/>
    </row>
    <row r="207" spans="1:10" x14ac:dyDescent="0.35">
      <c r="A207" s="48" t="s">
        <v>4316</v>
      </c>
      <c r="B207" s="23" t="s">
        <v>2254</v>
      </c>
      <c r="C207" s="23" t="s">
        <v>412</v>
      </c>
      <c r="D207" s="24" t="s">
        <v>164</v>
      </c>
      <c r="E207" s="23" t="s">
        <v>4642</v>
      </c>
      <c r="F207" s="25">
        <v>199</v>
      </c>
      <c r="G207" s="26">
        <v>0.22005025125628136</v>
      </c>
      <c r="H207" s="27">
        <v>155.21</v>
      </c>
      <c r="I207" s="28" t="s">
        <v>1281</v>
      </c>
      <c r="J207" s="34"/>
    </row>
    <row r="208" spans="1:10" x14ac:dyDescent="0.35">
      <c r="A208" s="48" t="s">
        <v>4316</v>
      </c>
      <c r="B208" s="23" t="s">
        <v>2257</v>
      </c>
      <c r="C208" s="23" t="s">
        <v>412</v>
      </c>
      <c r="D208" s="24" t="s">
        <v>164</v>
      </c>
      <c r="E208" s="23" t="s">
        <v>7235</v>
      </c>
      <c r="F208" s="25">
        <v>199</v>
      </c>
      <c r="G208" s="26">
        <v>0.22005025125628136</v>
      </c>
      <c r="H208" s="27">
        <v>155.21</v>
      </c>
      <c r="I208" s="28" t="s">
        <v>1281</v>
      </c>
      <c r="J208" s="34"/>
    </row>
    <row r="209" spans="1:10" x14ac:dyDescent="0.35">
      <c r="A209" s="48" t="s">
        <v>4316</v>
      </c>
      <c r="B209" s="23" t="s">
        <v>2248</v>
      </c>
      <c r="C209" s="23" t="s">
        <v>412</v>
      </c>
      <c r="D209" s="24" t="s">
        <v>164</v>
      </c>
      <c r="E209" s="23" t="s">
        <v>4643</v>
      </c>
      <c r="F209" s="25">
        <v>109</v>
      </c>
      <c r="G209" s="26">
        <v>0.21111111111111103</v>
      </c>
      <c r="H209" s="27">
        <v>85.988888888888894</v>
      </c>
      <c r="I209" s="28" t="s">
        <v>2250</v>
      </c>
      <c r="J209" s="34"/>
    </row>
    <row r="210" spans="1:10" x14ac:dyDescent="0.35">
      <c r="A210" s="48" t="s">
        <v>4316</v>
      </c>
      <c r="B210" s="23" t="s">
        <v>2246</v>
      </c>
      <c r="C210" s="23" t="s">
        <v>412</v>
      </c>
      <c r="D210" s="24" t="s">
        <v>164</v>
      </c>
      <c r="E210" s="23" t="s">
        <v>4644</v>
      </c>
      <c r="F210" s="25">
        <v>109</v>
      </c>
      <c r="G210" s="26">
        <v>0.21111111111111103</v>
      </c>
      <c r="H210" s="27">
        <v>85.988888888888894</v>
      </c>
      <c r="I210" s="28" t="s">
        <v>1266</v>
      </c>
      <c r="J210" s="34"/>
    </row>
    <row r="211" spans="1:10" ht="28" x14ac:dyDescent="0.35">
      <c r="A211" s="48" t="s">
        <v>4316</v>
      </c>
      <c r="B211" s="23" t="s">
        <v>4645</v>
      </c>
      <c r="C211" s="23" t="s">
        <v>44</v>
      </c>
      <c r="D211" s="24" t="s">
        <v>164</v>
      </c>
      <c r="E211" s="23" t="s">
        <v>4646</v>
      </c>
      <c r="F211" s="25">
        <v>329</v>
      </c>
      <c r="G211" s="26">
        <v>8.4559270516717133E-2</v>
      </c>
      <c r="H211" s="27">
        <v>301.18000000000006</v>
      </c>
      <c r="I211" s="28" t="s">
        <v>2215</v>
      </c>
      <c r="J211" s="34"/>
    </row>
    <row r="212" spans="1:10" x14ac:dyDescent="0.35">
      <c r="A212" s="48" t="s">
        <v>4316</v>
      </c>
      <c r="B212" s="23" t="s">
        <v>2213</v>
      </c>
      <c r="C212" s="23" t="s">
        <v>44</v>
      </c>
      <c r="D212" s="24" t="s">
        <v>164</v>
      </c>
      <c r="E212" s="23" t="s">
        <v>2214</v>
      </c>
      <c r="F212" s="25">
        <v>89</v>
      </c>
      <c r="G212" s="26">
        <v>7.9213483146067382E-2</v>
      </c>
      <c r="H212" s="27">
        <v>81.95</v>
      </c>
      <c r="I212" s="28" t="s">
        <v>2215</v>
      </c>
      <c r="J212" s="34"/>
    </row>
    <row r="213" spans="1:10" x14ac:dyDescent="0.35">
      <c r="A213" s="48" t="s">
        <v>4316</v>
      </c>
      <c r="B213" s="23" t="s">
        <v>2216</v>
      </c>
      <c r="C213" s="23" t="s">
        <v>44</v>
      </c>
      <c r="D213" s="24" t="s">
        <v>164</v>
      </c>
      <c r="E213" s="23" t="s">
        <v>2217</v>
      </c>
      <c r="F213" s="25">
        <v>189</v>
      </c>
      <c r="G213" s="26">
        <v>8.3915343915343832E-2</v>
      </c>
      <c r="H213" s="27">
        <v>173.14000000000001</v>
      </c>
      <c r="I213" s="28" t="s">
        <v>2215</v>
      </c>
      <c r="J213" s="34"/>
    </row>
    <row r="214" spans="1:10" ht="28" x14ac:dyDescent="0.35">
      <c r="A214" s="48" t="s">
        <v>4316</v>
      </c>
      <c r="B214" s="23" t="s">
        <v>2581</v>
      </c>
      <c r="C214" s="23" t="s">
        <v>44</v>
      </c>
      <c r="D214" s="24" t="s">
        <v>164</v>
      </c>
      <c r="E214" s="23" t="s">
        <v>4647</v>
      </c>
      <c r="F214" s="25">
        <v>349</v>
      </c>
      <c r="G214" s="26">
        <v>8.2808022922636032E-2</v>
      </c>
      <c r="H214" s="27">
        <v>320.10000000000002</v>
      </c>
      <c r="I214" s="28" t="s">
        <v>2215</v>
      </c>
      <c r="J214" s="34"/>
    </row>
    <row r="215" spans="1:10" ht="28" x14ac:dyDescent="0.35">
      <c r="A215" s="48" t="s">
        <v>4316</v>
      </c>
      <c r="B215" s="23" t="s">
        <v>2582</v>
      </c>
      <c r="C215" s="23" t="s">
        <v>44</v>
      </c>
      <c r="D215" s="24" t="s">
        <v>164</v>
      </c>
      <c r="E215" s="23" t="s">
        <v>4648</v>
      </c>
      <c r="F215" s="25">
        <v>499</v>
      </c>
      <c r="G215" s="26">
        <v>0.10192384769539081</v>
      </c>
      <c r="H215" s="27">
        <v>448.14</v>
      </c>
      <c r="I215" s="28" t="s">
        <v>2215</v>
      </c>
      <c r="J215" s="34"/>
    </row>
    <row r="216" spans="1:10" ht="28" x14ac:dyDescent="0.35">
      <c r="A216" s="48" t="s">
        <v>4316</v>
      </c>
      <c r="B216" s="23" t="s">
        <v>4649</v>
      </c>
      <c r="C216" s="23" t="s">
        <v>44</v>
      </c>
      <c r="D216" s="24" t="s">
        <v>164</v>
      </c>
      <c r="E216" s="23" t="s">
        <v>4650</v>
      </c>
      <c r="F216" s="25">
        <v>369</v>
      </c>
      <c r="G216" s="26">
        <v>8.4823848238482255E-2</v>
      </c>
      <c r="H216" s="27">
        <v>337.70000000000005</v>
      </c>
      <c r="I216" s="28" t="s">
        <v>2215</v>
      </c>
      <c r="J216" s="34"/>
    </row>
    <row r="217" spans="1:10" ht="28" x14ac:dyDescent="0.35">
      <c r="A217" s="48" t="s">
        <v>4316</v>
      </c>
      <c r="B217" s="23" t="s">
        <v>4651</v>
      </c>
      <c r="C217" s="23" t="s">
        <v>44</v>
      </c>
      <c r="D217" s="24" t="s">
        <v>164</v>
      </c>
      <c r="E217" s="23" t="s">
        <v>4652</v>
      </c>
      <c r="F217" s="25">
        <v>389</v>
      </c>
      <c r="G217" s="26">
        <v>8.3239074550128522E-2</v>
      </c>
      <c r="H217" s="27">
        <v>356.62</v>
      </c>
      <c r="I217" s="28" t="s">
        <v>2215</v>
      </c>
      <c r="J217" s="34"/>
    </row>
    <row r="218" spans="1:10" ht="28" x14ac:dyDescent="0.35">
      <c r="A218" s="48" t="s">
        <v>4316</v>
      </c>
      <c r="B218" s="23" t="s">
        <v>4653</v>
      </c>
      <c r="C218" s="23" t="s">
        <v>44</v>
      </c>
      <c r="D218" s="24" t="s">
        <v>164</v>
      </c>
      <c r="E218" s="23" t="s">
        <v>4654</v>
      </c>
      <c r="F218" s="25">
        <v>529</v>
      </c>
      <c r="G218" s="26">
        <v>8.298676748582226E-2</v>
      </c>
      <c r="H218" s="27">
        <v>485.1</v>
      </c>
      <c r="I218" s="28" t="s">
        <v>2215</v>
      </c>
      <c r="J218" s="34"/>
    </row>
    <row r="219" spans="1:10" x14ac:dyDescent="0.35">
      <c r="A219" s="48" t="s">
        <v>4316</v>
      </c>
      <c r="B219" s="23" t="s">
        <v>2218</v>
      </c>
      <c r="C219" s="23" t="s">
        <v>44</v>
      </c>
      <c r="D219" s="24" t="s">
        <v>164</v>
      </c>
      <c r="E219" s="23" t="s">
        <v>2219</v>
      </c>
      <c r="F219" s="25">
        <v>289</v>
      </c>
      <c r="G219" s="26">
        <v>8.3460207612456566E-2</v>
      </c>
      <c r="H219" s="27">
        <v>264.88000000000005</v>
      </c>
      <c r="I219" s="28" t="s">
        <v>2220</v>
      </c>
      <c r="J219" s="34"/>
    </row>
    <row r="220" spans="1:10" x14ac:dyDescent="0.35">
      <c r="A220" s="48" t="s">
        <v>4316</v>
      </c>
      <c r="B220" s="23" t="s">
        <v>2221</v>
      </c>
      <c r="C220" s="23" t="s">
        <v>44</v>
      </c>
      <c r="D220" s="24" t="s">
        <v>164</v>
      </c>
      <c r="E220" s="23" t="s">
        <v>2222</v>
      </c>
      <c r="F220" s="25">
        <v>189</v>
      </c>
      <c r="G220" s="26">
        <v>8.3915343915343832E-2</v>
      </c>
      <c r="H220" s="27">
        <v>173.14000000000001</v>
      </c>
      <c r="I220" s="28" t="s">
        <v>2220</v>
      </c>
      <c r="J220" s="34"/>
    </row>
    <row r="221" spans="1:10" x14ac:dyDescent="0.35">
      <c r="A221" s="48" t="s">
        <v>4316</v>
      </c>
      <c r="B221" s="23" t="s">
        <v>4655</v>
      </c>
      <c r="C221" s="23" t="s">
        <v>44</v>
      </c>
      <c r="D221" s="24" t="s">
        <v>164</v>
      </c>
      <c r="E221" s="23" t="s">
        <v>4656</v>
      </c>
      <c r="F221" s="25">
        <v>429</v>
      </c>
      <c r="G221" s="26">
        <v>8.3589743589743623E-2</v>
      </c>
      <c r="H221" s="27">
        <v>393.14</v>
      </c>
      <c r="I221" s="28" t="s">
        <v>2220</v>
      </c>
      <c r="J221" s="34"/>
    </row>
    <row r="222" spans="1:10" ht="28" x14ac:dyDescent="0.35">
      <c r="A222" s="48" t="s">
        <v>4316</v>
      </c>
      <c r="B222" s="23" t="s">
        <v>4657</v>
      </c>
      <c r="C222" s="23" t="s">
        <v>44</v>
      </c>
      <c r="D222" s="24" t="s">
        <v>164</v>
      </c>
      <c r="E222" s="23" t="s">
        <v>4658</v>
      </c>
      <c r="F222" s="25">
        <v>449</v>
      </c>
      <c r="G222" s="26">
        <v>8.3496659242761589E-2</v>
      </c>
      <c r="H222" s="27">
        <v>411.51000000000005</v>
      </c>
      <c r="I222" s="28" t="s">
        <v>2220</v>
      </c>
      <c r="J222" s="34"/>
    </row>
    <row r="223" spans="1:10" ht="28" x14ac:dyDescent="0.35">
      <c r="A223" s="48" t="s">
        <v>4316</v>
      </c>
      <c r="B223" s="23" t="s">
        <v>4659</v>
      </c>
      <c r="C223" s="23" t="s">
        <v>44</v>
      </c>
      <c r="D223" s="24" t="s">
        <v>164</v>
      </c>
      <c r="E223" s="23" t="s">
        <v>4660</v>
      </c>
      <c r="F223" s="25">
        <v>599</v>
      </c>
      <c r="G223" s="26">
        <v>0.19070116861435721</v>
      </c>
      <c r="H223" s="27">
        <v>484.77000000000004</v>
      </c>
      <c r="I223" s="28" t="s">
        <v>2220</v>
      </c>
      <c r="J223" s="34"/>
    </row>
    <row r="224" spans="1:10" ht="28" x14ac:dyDescent="0.35">
      <c r="A224" s="48" t="s">
        <v>4316</v>
      </c>
      <c r="B224" s="23" t="s">
        <v>4661</v>
      </c>
      <c r="C224" s="23" t="s">
        <v>44</v>
      </c>
      <c r="D224" s="24" t="s">
        <v>164</v>
      </c>
      <c r="E224" s="23" t="s">
        <v>4662</v>
      </c>
      <c r="F224" s="25">
        <v>469</v>
      </c>
      <c r="G224" s="26">
        <v>8.3880597014925201E-2</v>
      </c>
      <c r="H224" s="27">
        <v>429.66000000000008</v>
      </c>
      <c r="I224" s="28" t="s">
        <v>2220</v>
      </c>
      <c r="J224" s="34"/>
    </row>
    <row r="225" spans="1:10" ht="28" x14ac:dyDescent="0.35">
      <c r="A225" s="48" t="s">
        <v>4316</v>
      </c>
      <c r="B225" s="23" t="s">
        <v>4663</v>
      </c>
      <c r="C225" s="23" t="s">
        <v>44</v>
      </c>
      <c r="D225" s="24" t="s">
        <v>164</v>
      </c>
      <c r="E225" s="23" t="s">
        <v>4664</v>
      </c>
      <c r="F225" s="25">
        <v>489</v>
      </c>
      <c r="G225" s="26">
        <v>8.2658486707566384E-2</v>
      </c>
      <c r="H225" s="27">
        <v>448.58000000000004</v>
      </c>
      <c r="I225" s="28" t="s">
        <v>2220</v>
      </c>
      <c r="J225" s="34"/>
    </row>
    <row r="226" spans="1:10" ht="28" x14ac:dyDescent="0.35">
      <c r="A226" s="48" t="s">
        <v>4316</v>
      </c>
      <c r="B226" s="23" t="s">
        <v>4665</v>
      </c>
      <c r="C226" s="23" t="s">
        <v>44</v>
      </c>
      <c r="D226" s="24" t="s">
        <v>164</v>
      </c>
      <c r="E226" s="23" t="s">
        <v>4666</v>
      </c>
      <c r="F226" s="25">
        <v>569</v>
      </c>
      <c r="G226" s="26">
        <v>8.326889279437609E-2</v>
      </c>
      <c r="H226" s="27">
        <v>521.62</v>
      </c>
      <c r="I226" s="28" t="s">
        <v>2220</v>
      </c>
      <c r="J226" s="34"/>
    </row>
    <row r="227" spans="1:10" x14ac:dyDescent="0.35">
      <c r="A227" s="48" t="s">
        <v>4316</v>
      </c>
      <c r="B227" s="23" t="s">
        <v>4667</v>
      </c>
      <c r="C227" s="23" t="s">
        <v>44</v>
      </c>
      <c r="D227" s="24" t="s">
        <v>164</v>
      </c>
      <c r="E227" s="23" t="s">
        <v>4668</v>
      </c>
      <c r="F227" s="25">
        <v>329</v>
      </c>
      <c r="G227" s="26">
        <v>8.4559270516717133E-2</v>
      </c>
      <c r="H227" s="27">
        <v>301.18000000000006</v>
      </c>
      <c r="I227" s="28" t="s">
        <v>4669</v>
      </c>
      <c r="J227" s="34"/>
    </row>
    <row r="228" spans="1:10" x14ac:dyDescent="0.35">
      <c r="A228" s="48" t="s">
        <v>4316</v>
      </c>
      <c r="B228" s="23" t="s">
        <v>2223</v>
      </c>
      <c r="C228" s="23" t="s">
        <v>44</v>
      </c>
      <c r="D228" s="24" t="s">
        <v>164</v>
      </c>
      <c r="E228" s="23" t="s">
        <v>2224</v>
      </c>
      <c r="F228" s="25">
        <v>189</v>
      </c>
      <c r="G228" s="26">
        <v>8.3915343915343832E-2</v>
      </c>
      <c r="H228" s="27">
        <v>173.14000000000001</v>
      </c>
      <c r="I228" s="28" t="s">
        <v>4669</v>
      </c>
      <c r="J228" s="34"/>
    </row>
    <row r="229" spans="1:10" ht="28" x14ac:dyDescent="0.35">
      <c r="A229" s="48" t="s">
        <v>4316</v>
      </c>
      <c r="B229" s="23" t="s">
        <v>2226</v>
      </c>
      <c r="C229" s="23" t="s">
        <v>44</v>
      </c>
      <c r="D229" s="24" t="s">
        <v>164</v>
      </c>
      <c r="E229" s="23" t="s">
        <v>2227</v>
      </c>
      <c r="F229" s="25">
        <v>89</v>
      </c>
      <c r="G229" s="26">
        <v>7.9213483146067382E-2</v>
      </c>
      <c r="H229" s="27">
        <v>81.95</v>
      </c>
      <c r="I229" s="28" t="s">
        <v>4669</v>
      </c>
      <c r="J229" s="34"/>
    </row>
    <row r="230" spans="1:10" ht="28" x14ac:dyDescent="0.35">
      <c r="A230" s="48" t="s">
        <v>4316</v>
      </c>
      <c r="B230" s="23" t="s">
        <v>2579</v>
      </c>
      <c r="C230" s="23" t="s">
        <v>44</v>
      </c>
      <c r="D230" s="24" t="s">
        <v>164</v>
      </c>
      <c r="E230" s="23" t="s">
        <v>4670</v>
      </c>
      <c r="F230" s="25">
        <v>349</v>
      </c>
      <c r="G230" s="26">
        <v>8.2808022922636032E-2</v>
      </c>
      <c r="H230" s="27">
        <v>320.10000000000002</v>
      </c>
      <c r="I230" s="28" t="s">
        <v>4669</v>
      </c>
      <c r="J230" s="34"/>
    </row>
    <row r="231" spans="1:10" ht="28" x14ac:dyDescent="0.35">
      <c r="A231" s="48" t="s">
        <v>4316</v>
      </c>
      <c r="B231" s="23" t="s">
        <v>2580</v>
      </c>
      <c r="C231" s="23" t="s">
        <v>44</v>
      </c>
      <c r="D231" s="24" t="s">
        <v>164</v>
      </c>
      <c r="E231" s="23" t="s">
        <v>4671</v>
      </c>
      <c r="F231" s="25">
        <v>499</v>
      </c>
      <c r="G231" s="26">
        <v>0.10192384769539081</v>
      </c>
      <c r="H231" s="27">
        <v>448.14</v>
      </c>
      <c r="I231" s="28" t="s">
        <v>4669</v>
      </c>
      <c r="J231" s="34"/>
    </row>
    <row r="232" spans="1:10" ht="28" x14ac:dyDescent="0.35">
      <c r="A232" s="48" t="s">
        <v>4316</v>
      </c>
      <c r="B232" s="23" t="s">
        <v>4672</v>
      </c>
      <c r="C232" s="23" t="s">
        <v>44</v>
      </c>
      <c r="D232" s="24" t="s">
        <v>164</v>
      </c>
      <c r="E232" s="23" t="s">
        <v>4673</v>
      </c>
      <c r="F232" s="25">
        <v>369</v>
      </c>
      <c r="G232" s="26">
        <v>8.4823848238482255E-2</v>
      </c>
      <c r="H232" s="27">
        <v>337.70000000000005</v>
      </c>
      <c r="I232" s="28" t="s">
        <v>4669</v>
      </c>
      <c r="J232" s="34"/>
    </row>
    <row r="233" spans="1:10" ht="28" x14ac:dyDescent="0.35">
      <c r="A233" s="48" t="s">
        <v>4316</v>
      </c>
      <c r="B233" s="23" t="s">
        <v>4674</v>
      </c>
      <c r="C233" s="23" t="s">
        <v>44</v>
      </c>
      <c r="D233" s="24" t="s">
        <v>164</v>
      </c>
      <c r="E233" s="23" t="s">
        <v>4675</v>
      </c>
      <c r="F233" s="25">
        <v>389</v>
      </c>
      <c r="G233" s="26">
        <v>8.3239074550128522E-2</v>
      </c>
      <c r="H233" s="27">
        <v>356.62</v>
      </c>
      <c r="I233" s="28" t="s">
        <v>4669</v>
      </c>
      <c r="J233" s="34"/>
    </row>
    <row r="234" spans="1:10" ht="28" x14ac:dyDescent="0.35">
      <c r="A234" s="48" t="s">
        <v>4316</v>
      </c>
      <c r="B234" s="23" t="s">
        <v>4676</v>
      </c>
      <c r="C234" s="23" t="s">
        <v>44</v>
      </c>
      <c r="D234" s="24" t="s">
        <v>164</v>
      </c>
      <c r="E234" s="23" t="s">
        <v>4677</v>
      </c>
      <c r="F234" s="25">
        <v>529</v>
      </c>
      <c r="G234" s="26">
        <v>8.298676748582226E-2</v>
      </c>
      <c r="H234" s="27">
        <v>485.1</v>
      </c>
      <c r="I234" s="28" t="s">
        <v>4669</v>
      </c>
      <c r="J234" s="34"/>
    </row>
    <row r="235" spans="1:10" ht="28" x14ac:dyDescent="0.35">
      <c r="A235" s="48" t="s">
        <v>4316</v>
      </c>
      <c r="B235" s="23" t="s">
        <v>4678</v>
      </c>
      <c r="C235" s="23" t="s">
        <v>44</v>
      </c>
      <c r="D235" s="24" t="s">
        <v>164</v>
      </c>
      <c r="E235" s="23" t="s">
        <v>4679</v>
      </c>
      <c r="F235" s="25">
        <v>404</v>
      </c>
      <c r="G235" s="26">
        <v>7.3985148514851315E-2</v>
      </c>
      <c r="H235" s="27">
        <v>374.11000000000007</v>
      </c>
      <c r="I235" s="28" t="s">
        <v>4669</v>
      </c>
      <c r="J235" s="34"/>
    </row>
    <row r="236" spans="1:10" ht="28" x14ac:dyDescent="0.35">
      <c r="A236" s="48" t="s">
        <v>4316</v>
      </c>
      <c r="B236" s="23" t="s">
        <v>4680</v>
      </c>
      <c r="C236" s="23" t="s">
        <v>44</v>
      </c>
      <c r="D236" s="24" t="s">
        <v>164</v>
      </c>
      <c r="E236" s="23" t="s">
        <v>4681</v>
      </c>
      <c r="F236" s="25">
        <v>424</v>
      </c>
      <c r="G236" s="26">
        <v>7.4080188679245207E-2</v>
      </c>
      <c r="H236" s="27">
        <v>392.59000000000003</v>
      </c>
      <c r="I236" s="28" t="s">
        <v>4669</v>
      </c>
      <c r="J236" s="34"/>
    </row>
    <row r="237" spans="1:10" ht="28" x14ac:dyDescent="0.35">
      <c r="A237" s="48" t="s">
        <v>4316</v>
      </c>
      <c r="B237" s="23" t="s">
        <v>4682</v>
      </c>
      <c r="C237" s="23" t="s">
        <v>44</v>
      </c>
      <c r="D237" s="24" t="s">
        <v>164</v>
      </c>
      <c r="E237" s="23" t="s">
        <v>4683</v>
      </c>
      <c r="F237" s="25">
        <v>564</v>
      </c>
      <c r="G237" s="26">
        <v>7.4166666666666534E-2</v>
      </c>
      <c r="H237" s="27">
        <v>522.17000000000007</v>
      </c>
      <c r="I237" s="28" t="s">
        <v>4669</v>
      </c>
      <c r="J237" s="34"/>
    </row>
    <row r="238" spans="1:10" x14ac:dyDescent="0.35">
      <c r="A238" s="48" t="s">
        <v>4316</v>
      </c>
      <c r="B238" s="23" t="s">
        <v>2228</v>
      </c>
      <c r="C238" s="23" t="s">
        <v>44</v>
      </c>
      <c r="D238" s="24" t="s">
        <v>164</v>
      </c>
      <c r="E238" s="23" t="s">
        <v>2229</v>
      </c>
      <c r="F238" s="25">
        <v>3099.95</v>
      </c>
      <c r="G238" s="26">
        <v>0.31625026210100154</v>
      </c>
      <c r="H238" s="27">
        <v>2119.59</v>
      </c>
      <c r="I238" s="28" t="s">
        <v>4684</v>
      </c>
      <c r="J238" s="34"/>
    </row>
    <row r="239" spans="1:10" x14ac:dyDescent="0.35">
      <c r="A239" s="48" t="s">
        <v>4316</v>
      </c>
      <c r="B239" s="23" t="s">
        <v>2230</v>
      </c>
      <c r="C239" s="23" t="s">
        <v>44</v>
      </c>
      <c r="D239" s="24" t="s">
        <v>164</v>
      </c>
      <c r="E239" s="23" t="s">
        <v>2231</v>
      </c>
      <c r="F239" s="25">
        <v>7199</v>
      </c>
      <c r="G239" s="26">
        <v>0.31623975552160016</v>
      </c>
      <c r="H239" s="27">
        <v>4922.3900000000003</v>
      </c>
      <c r="I239" s="28" t="s">
        <v>4685</v>
      </c>
      <c r="J239" s="34"/>
    </row>
    <row r="240" spans="1:10" x14ac:dyDescent="0.35">
      <c r="A240" s="48" t="s">
        <v>4316</v>
      </c>
      <c r="B240" s="23" t="s">
        <v>2505</v>
      </c>
      <c r="C240" s="23" t="s">
        <v>419</v>
      </c>
      <c r="D240" s="24" t="s">
        <v>164</v>
      </c>
      <c r="E240" s="23" t="s">
        <v>4686</v>
      </c>
      <c r="F240" s="25">
        <v>116.52</v>
      </c>
      <c r="G240" s="26">
        <v>0.37777777777777777</v>
      </c>
      <c r="H240" s="27">
        <v>72.501333333333335</v>
      </c>
      <c r="I240" s="28" t="s">
        <v>4687</v>
      </c>
      <c r="J240" s="34" t="s">
        <v>4688</v>
      </c>
    </row>
    <row r="241" spans="1:10" x14ac:dyDescent="0.35">
      <c r="A241" s="48" t="s">
        <v>4316</v>
      </c>
      <c r="B241" s="23" t="s">
        <v>2540</v>
      </c>
      <c r="C241" s="23" t="s">
        <v>419</v>
      </c>
      <c r="D241" s="24" t="s">
        <v>164</v>
      </c>
      <c r="E241" s="23" t="s">
        <v>4689</v>
      </c>
      <c r="F241" s="25">
        <v>75</v>
      </c>
      <c r="G241" s="26">
        <v>0.3773333333333333</v>
      </c>
      <c r="H241" s="27">
        <v>46.7</v>
      </c>
      <c r="I241" s="28" t="s">
        <v>4690</v>
      </c>
      <c r="J241" s="34" t="s">
        <v>4688</v>
      </c>
    </row>
    <row r="242" spans="1:10" ht="140" x14ac:dyDescent="0.35">
      <c r="A242" s="48" t="s">
        <v>4316</v>
      </c>
      <c r="B242" s="23" t="s">
        <v>2498</v>
      </c>
      <c r="C242" s="23" t="s">
        <v>419</v>
      </c>
      <c r="D242" s="24" t="s">
        <v>164</v>
      </c>
      <c r="E242" s="23" t="s">
        <v>4691</v>
      </c>
      <c r="F242" s="25">
        <v>336</v>
      </c>
      <c r="G242" s="26">
        <v>0.28879999999999983</v>
      </c>
      <c r="H242" s="27">
        <v>238.96320000000006</v>
      </c>
      <c r="I242" s="28" t="s">
        <v>4692</v>
      </c>
      <c r="J242" s="34" t="s">
        <v>4688</v>
      </c>
    </row>
    <row r="243" spans="1:10" ht="154" x14ac:dyDescent="0.35">
      <c r="A243" s="48" t="s">
        <v>4316</v>
      </c>
      <c r="B243" s="23" t="s">
        <v>2481</v>
      </c>
      <c r="C243" s="23" t="s">
        <v>419</v>
      </c>
      <c r="D243" s="24" t="s">
        <v>164</v>
      </c>
      <c r="E243" s="23" t="s">
        <v>4691</v>
      </c>
      <c r="F243" s="25">
        <v>362</v>
      </c>
      <c r="G243" s="26">
        <v>0.29000000000000004</v>
      </c>
      <c r="H243" s="27">
        <v>257.02</v>
      </c>
      <c r="I243" s="28" t="s">
        <v>4693</v>
      </c>
      <c r="J243" s="34" t="s">
        <v>4688</v>
      </c>
    </row>
    <row r="244" spans="1:10" ht="28" x14ac:dyDescent="0.35">
      <c r="A244" s="48" t="s">
        <v>4316</v>
      </c>
      <c r="B244" s="23" t="s">
        <v>2508</v>
      </c>
      <c r="C244" s="23" t="s">
        <v>419</v>
      </c>
      <c r="D244" s="24" t="s">
        <v>164</v>
      </c>
      <c r="E244" s="23" t="s">
        <v>4694</v>
      </c>
      <c r="F244" s="25">
        <v>358.47900000000004</v>
      </c>
      <c r="G244" s="26">
        <v>0.37770413329651104</v>
      </c>
      <c r="H244" s="27">
        <v>223.08000000000004</v>
      </c>
      <c r="I244" s="28" t="s">
        <v>4695</v>
      </c>
      <c r="J244" s="34" t="s">
        <v>4688</v>
      </c>
    </row>
    <row r="245" spans="1:10" x14ac:dyDescent="0.35">
      <c r="A245" s="48" t="s">
        <v>4316</v>
      </c>
      <c r="B245" s="23" t="s">
        <v>2515</v>
      </c>
      <c r="C245" s="23" t="s">
        <v>419</v>
      </c>
      <c r="D245" s="24" t="s">
        <v>164</v>
      </c>
      <c r="E245" s="23" t="s">
        <v>4696</v>
      </c>
      <c r="F245" s="25">
        <v>28.160000000000004</v>
      </c>
      <c r="G245" s="26">
        <v>0.3046875</v>
      </c>
      <c r="H245" s="27">
        <v>19.580000000000002</v>
      </c>
      <c r="I245" s="28" t="s">
        <v>4697</v>
      </c>
      <c r="J245" s="34" t="s">
        <v>4688</v>
      </c>
    </row>
    <row r="246" spans="1:10" ht="28" x14ac:dyDescent="0.35">
      <c r="A246" s="48" t="s">
        <v>4316</v>
      </c>
      <c r="B246" s="23" t="s">
        <v>2529</v>
      </c>
      <c r="C246" s="23" t="s">
        <v>419</v>
      </c>
      <c r="D246" s="24" t="s">
        <v>164</v>
      </c>
      <c r="E246" s="23" t="s">
        <v>4698</v>
      </c>
      <c r="F246" s="25">
        <v>169.00399999999999</v>
      </c>
      <c r="G246" s="26">
        <v>0.37776620671700079</v>
      </c>
      <c r="H246" s="27">
        <v>105.16</v>
      </c>
      <c r="I246" s="28" t="s">
        <v>4699</v>
      </c>
      <c r="J246" s="34" t="s">
        <v>4688</v>
      </c>
    </row>
    <row r="247" spans="1:10" x14ac:dyDescent="0.35">
      <c r="A247" s="48" t="s">
        <v>4316</v>
      </c>
      <c r="B247" s="23" t="s">
        <v>2526</v>
      </c>
      <c r="C247" s="23" t="s">
        <v>419</v>
      </c>
      <c r="D247" s="24" t="s">
        <v>164</v>
      </c>
      <c r="E247" s="23" t="s">
        <v>4700</v>
      </c>
      <c r="F247" s="25">
        <v>86.9</v>
      </c>
      <c r="G247" s="26">
        <v>0.37721518987341773</v>
      </c>
      <c r="H247" s="27">
        <v>54.120000000000005</v>
      </c>
      <c r="I247" s="28" t="s">
        <v>4701</v>
      </c>
      <c r="J247" s="34" t="s">
        <v>4688</v>
      </c>
    </row>
    <row r="248" spans="1:10" x14ac:dyDescent="0.35">
      <c r="A248" s="48" t="s">
        <v>4316</v>
      </c>
      <c r="B248" s="23" t="s">
        <v>2492</v>
      </c>
      <c r="C248" s="23" t="s">
        <v>419</v>
      </c>
      <c r="D248" s="24" t="s">
        <v>164</v>
      </c>
      <c r="E248" s="23" t="s">
        <v>4686</v>
      </c>
      <c r="F248" s="25">
        <v>110.00000000000001</v>
      </c>
      <c r="G248" s="26">
        <v>0.37800000000000006</v>
      </c>
      <c r="H248" s="27">
        <v>68.42</v>
      </c>
      <c r="I248" s="28" t="s">
        <v>4701</v>
      </c>
      <c r="J248" s="34" t="s">
        <v>4688</v>
      </c>
    </row>
    <row r="249" spans="1:10" ht="98" x14ac:dyDescent="0.35">
      <c r="A249" s="48" t="s">
        <v>4316</v>
      </c>
      <c r="B249" s="23" t="s">
        <v>2513</v>
      </c>
      <c r="C249" s="23" t="s">
        <v>419</v>
      </c>
      <c r="D249" s="24" t="s">
        <v>164</v>
      </c>
      <c r="E249" s="23" t="s">
        <v>4702</v>
      </c>
      <c r="F249" s="25">
        <v>179.00300000000001</v>
      </c>
      <c r="G249" s="26">
        <v>0.37749646653966695</v>
      </c>
      <c r="H249" s="27">
        <v>111.43</v>
      </c>
      <c r="I249" s="28" t="s">
        <v>4703</v>
      </c>
      <c r="J249" s="34" t="s">
        <v>4688</v>
      </c>
    </row>
    <row r="250" spans="1:10" ht="112" x14ac:dyDescent="0.35">
      <c r="A250" s="48" t="s">
        <v>4316</v>
      </c>
      <c r="B250" s="23" t="s">
        <v>2521</v>
      </c>
      <c r="C250" s="23" t="s">
        <v>419</v>
      </c>
      <c r="D250" s="24" t="s">
        <v>164</v>
      </c>
      <c r="E250" s="23" t="s">
        <v>4702</v>
      </c>
      <c r="F250" s="25">
        <v>99.000000000000014</v>
      </c>
      <c r="G250" s="26">
        <v>0.37777777777777777</v>
      </c>
      <c r="H250" s="27">
        <v>61.600000000000009</v>
      </c>
      <c r="I250" s="28" t="s">
        <v>4704</v>
      </c>
      <c r="J250" s="34" t="s">
        <v>4688</v>
      </c>
    </row>
    <row r="251" spans="1:10" ht="126" x14ac:dyDescent="0.35">
      <c r="A251" s="48" t="s">
        <v>4316</v>
      </c>
      <c r="B251" s="23" t="s">
        <v>2510</v>
      </c>
      <c r="C251" s="23" t="s">
        <v>419</v>
      </c>
      <c r="D251" s="24" t="s">
        <v>164</v>
      </c>
      <c r="E251" s="23" t="s">
        <v>4705</v>
      </c>
      <c r="F251" s="25">
        <v>69.3</v>
      </c>
      <c r="G251" s="26">
        <v>0.37839673913043487</v>
      </c>
      <c r="H251" s="27">
        <v>43.07710597826086</v>
      </c>
      <c r="I251" s="28" t="s">
        <v>4706</v>
      </c>
      <c r="J251" s="34" t="s">
        <v>4688</v>
      </c>
    </row>
    <row r="252" spans="1:10" ht="168" x14ac:dyDescent="0.35">
      <c r="A252" s="48" t="s">
        <v>4316</v>
      </c>
      <c r="B252" s="23" t="s">
        <v>2494</v>
      </c>
      <c r="C252" s="23" t="s">
        <v>419</v>
      </c>
      <c r="D252" s="24" t="s">
        <v>164</v>
      </c>
      <c r="E252" s="23" t="s">
        <v>4694</v>
      </c>
      <c r="F252" s="25">
        <v>299.00200000000001</v>
      </c>
      <c r="G252" s="26">
        <v>0.30505481568685155</v>
      </c>
      <c r="H252" s="27">
        <v>207.79000000000002</v>
      </c>
      <c r="I252" s="28" t="s">
        <v>4707</v>
      </c>
      <c r="J252" s="34" t="s">
        <v>4688</v>
      </c>
    </row>
    <row r="253" spans="1:10" ht="56" x14ac:dyDescent="0.35">
      <c r="A253" s="48" t="s">
        <v>4316</v>
      </c>
      <c r="B253" s="23" t="s">
        <v>2549</v>
      </c>
      <c r="C253" s="23" t="s">
        <v>419</v>
      </c>
      <c r="D253" s="24" t="s">
        <v>164</v>
      </c>
      <c r="E253" s="23" t="s">
        <v>4708</v>
      </c>
      <c r="F253" s="25">
        <v>163.9</v>
      </c>
      <c r="G253" s="26">
        <v>0.37785234899328851</v>
      </c>
      <c r="H253" s="27">
        <v>101.97000000000001</v>
      </c>
      <c r="I253" s="28" t="s">
        <v>4709</v>
      </c>
      <c r="J253" s="34" t="s">
        <v>4688</v>
      </c>
    </row>
    <row r="254" spans="1:10" ht="28" x14ac:dyDescent="0.35">
      <c r="A254" s="48" t="s">
        <v>4316</v>
      </c>
      <c r="B254" s="23" t="s">
        <v>2543</v>
      </c>
      <c r="C254" s="23" t="s">
        <v>419</v>
      </c>
      <c r="D254" s="24" t="s">
        <v>164</v>
      </c>
      <c r="E254" s="23" t="s">
        <v>4710</v>
      </c>
      <c r="F254" s="25">
        <v>45.000999999999998</v>
      </c>
      <c r="G254" s="26">
        <v>0.37668051821070636</v>
      </c>
      <c r="H254" s="27">
        <v>28.05</v>
      </c>
      <c r="I254" s="28" t="s">
        <v>4711</v>
      </c>
      <c r="J254" s="34" t="s">
        <v>4688</v>
      </c>
    </row>
    <row r="255" spans="1:10" x14ac:dyDescent="0.35">
      <c r="A255" s="48" t="s">
        <v>4316</v>
      </c>
      <c r="B255" s="23" t="s">
        <v>2547</v>
      </c>
      <c r="C255" s="23" t="s">
        <v>419</v>
      </c>
      <c r="D255" s="24" t="s">
        <v>164</v>
      </c>
      <c r="E255" s="23" t="s">
        <v>4712</v>
      </c>
      <c r="F255" s="25">
        <v>99.000000000000014</v>
      </c>
      <c r="G255" s="26">
        <v>0.37777777777777777</v>
      </c>
      <c r="H255" s="27">
        <v>61.600000000000009</v>
      </c>
      <c r="I255" s="28" t="s">
        <v>4713</v>
      </c>
      <c r="J255" s="34" t="s">
        <v>4688</v>
      </c>
    </row>
    <row r="256" spans="1:10" x14ac:dyDescent="0.35">
      <c r="A256" s="48" t="s">
        <v>4316</v>
      </c>
      <c r="B256" s="23" t="s">
        <v>2483</v>
      </c>
      <c r="C256" s="23" t="s">
        <v>419</v>
      </c>
      <c r="D256" s="24" t="s">
        <v>164</v>
      </c>
      <c r="E256" s="23" t="s">
        <v>4686</v>
      </c>
      <c r="F256" s="25">
        <v>144.94700000000003</v>
      </c>
      <c r="G256" s="26">
        <v>0.20771040449267669</v>
      </c>
      <c r="H256" s="27">
        <v>114.84000000000002</v>
      </c>
      <c r="I256" s="28" t="s">
        <v>4714</v>
      </c>
      <c r="J256" s="34" t="s">
        <v>4688</v>
      </c>
    </row>
    <row r="257" spans="1:10" ht="28" x14ac:dyDescent="0.35">
      <c r="A257" s="48" t="s">
        <v>4316</v>
      </c>
      <c r="B257" s="23" t="s">
        <v>2488</v>
      </c>
      <c r="C257" s="23" t="s">
        <v>419</v>
      </c>
      <c r="D257" s="24" t="s">
        <v>164</v>
      </c>
      <c r="E257" s="23" t="s">
        <v>4715</v>
      </c>
      <c r="F257" s="25">
        <v>363.22</v>
      </c>
      <c r="G257" s="26">
        <v>0.25984251968503935</v>
      </c>
      <c r="H257" s="27">
        <v>268.84000000000003</v>
      </c>
      <c r="I257" s="28" t="s">
        <v>4716</v>
      </c>
      <c r="J257" s="34" t="s">
        <v>4688</v>
      </c>
    </row>
    <row r="258" spans="1:10" ht="28" x14ac:dyDescent="0.35">
      <c r="A258" s="48" t="s">
        <v>4316</v>
      </c>
      <c r="B258" s="23" t="s">
        <v>2486</v>
      </c>
      <c r="C258" s="23" t="s">
        <v>419</v>
      </c>
      <c r="D258" s="24" t="s">
        <v>164</v>
      </c>
      <c r="E258" s="23" t="s">
        <v>4694</v>
      </c>
      <c r="F258" s="25">
        <v>260.90899999999999</v>
      </c>
      <c r="G258" s="26">
        <v>0.27399974703823932</v>
      </c>
      <c r="H258" s="27">
        <v>189.42000000000002</v>
      </c>
      <c r="I258" s="28" t="s">
        <v>4717</v>
      </c>
      <c r="J258" s="34" t="s">
        <v>4688</v>
      </c>
    </row>
    <row r="259" spans="1:10" ht="28" x14ac:dyDescent="0.35">
      <c r="A259" s="48" t="s">
        <v>4316</v>
      </c>
      <c r="B259" s="23" t="s">
        <v>2490</v>
      </c>
      <c r="C259" s="23" t="s">
        <v>419</v>
      </c>
      <c r="D259" s="24" t="s">
        <v>164</v>
      </c>
      <c r="E259" s="23" t="s">
        <v>4691</v>
      </c>
      <c r="F259" s="25">
        <v>397.23200000000003</v>
      </c>
      <c r="G259" s="26">
        <v>0.26146433318564472</v>
      </c>
      <c r="H259" s="27">
        <v>293.37</v>
      </c>
      <c r="I259" s="28" t="s">
        <v>4717</v>
      </c>
      <c r="J259" s="34" t="s">
        <v>4688</v>
      </c>
    </row>
    <row r="260" spans="1:10" ht="28" x14ac:dyDescent="0.35">
      <c r="A260" s="48" t="s">
        <v>4316</v>
      </c>
      <c r="B260" s="23" t="s">
        <v>2500</v>
      </c>
      <c r="C260" s="23" t="s">
        <v>419</v>
      </c>
      <c r="D260" s="24" t="s">
        <v>164</v>
      </c>
      <c r="E260" s="23" t="s">
        <v>4686</v>
      </c>
      <c r="F260" s="25">
        <v>111.59500000000001</v>
      </c>
      <c r="G260" s="26">
        <v>0.37801872843765399</v>
      </c>
      <c r="H260" s="27">
        <v>69.410000000000011</v>
      </c>
      <c r="I260" s="28" t="s">
        <v>4717</v>
      </c>
      <c r="J260" s="34" t="s">
        <v>4688</v>
      </c>
    </row>
    <row r="261" spans="1:10" ht="140" x14ac:dyDescent="0.35">
      <c r="A261" s="48" t="s">
        <v>4316</v>
      </c>
      <c r="B261" s="23" t="s">
        <v>2503</v>
      </c>
      <c r="C261" s="23" t="s">
        <v>419</v>
      </c>
      <c r="D261" s="24" t="s">
        <v>164</v>
      </c>
      <c r="E261" s="23" t="s">
        <v>4718</v>
      </c>
      <c r="F261" s="25">
        <v>338.18400000000003</v>
      </c>
      <c r="G261" s="26">
        <v>0.29514702055685665</v>
      </c>
      <c r="H261" s="27">
        <v>238.37</v>
      </c>
      <c r="I261" s="28" t="s">
        <v>4719</v>
      </c>
      <c r="J261" s="34" t="s">
        <v>4688</v>
      </c>
    </row>
    <row r="262" spans="1:10" ht="140" x14ac:dyDescent="0.35">
      <c r="A262" s="48" t="s">
        <v>4316</v>
      </c>
      <c r="B262" s="23" t="s">
        <v>2533</v>
      </c>
      <c r="C262" s="23" t="s">
        <v>419</v>
      </c>
      <c r="D262" s="24" t="s">
        <v>164</v>
      </c>
      <c r="E262" s="23" t="s">
        <v>4720</v>
      </c>
      <c r="F262" s="25">
        <v>66</v>
      </c>
      <c r="G262" s="26">
        <v>0.3783333333333333</v>
      </c>
      <c r="H262" s="27">
        <v>41.03</v>
      </c>
      <c r="I262" s="28" t="s">
        <v>4719</v>
      </c>
      <c r="J262" s="34" t="s">
        <v>4688</v>
      </c>
    </row>
    <row r="263" spans="1:10" ht="42" x14ac:dyDescent="0.35">
      <c r="A263" s="48" t="s">
        <v>4316</v>
      </c>
      <c r="B263" s="23" t="s">
        <v>2496</v>
      </c>
      <c r="C263" s="23" t="s">
        <v>419</v>
      </c>
      <c r="D263" s="24" t="s">
        <v>164</v>
      </c>
      <c r="E263" s="23" t="s">
        <v>4715</v>
      </c>
      <c r="F263" s="25">
        <v>407.00000000000006</v>
      </c>
      <c r="G263" s="26">
        <v>0.37783783783783792</v>
      </c>
      <c r="H263" s="27">
        <v>253.22</v>
      </c>
      <c r="I263" s="28" t="s">
        <v>4721</v>
      </c>
      <c r="J263" s="34" t="s">
        <v>4688</v>
      </c>
    </row>
    <row r="264" spans="1:10" ht="210" x14ac:dyDescent="0.35">
      <c r="A264" s="48" t="s">
        <v>4316</v>
      </c>
      <c r="B264" s="23" t="s">
        <v>2518</v>
      </c>
      <c r="C264" s="23" t="s">
        <v>419</v>
      </c>
      <c r="D264" s="24" t="s">
        <v>164</v>
      </c>
      <c r="E264" s="23" t="s">
        <v>4722</v>
      </c>
      <c r="F264" s="25">
        <v>45.000999999999998</v>
      </c>
      <c r="G264" s="26">
        <v>0.37668051821070636</v>
      </c>
      <c r="H264" s="27">
        <v>28.05</v>
      </c>
      <c r="I264" s="28" t="s">
        <v>4723</v>
      </c>
      <c r="J264" s="34" t="s">
        <v>4688</v>
      </c>
    </row>
    <row r="265" spans="1:10" x14ac:dyDescent="0.35">
      <c r="A265" s="48" t="s">
        <v>4316</v>
      </c>
      <c r="B265" s="23" t="s">
        <v>2476</v>
      </c>
      <c r="C265" s="23" t="s">
        <v>419</v>
      </c>
      <c r="D265" s="24" t="s">
        <v>164</v>
      </c>
      <c r="E265" s="23" t="s">
        <v>4686</v>
      </c>
      <c r="F265" s="25">
        <v>135.00300000000001</v>
      </c>
      <c r="G265" s="26">
        <v>0.37749531491892774</v>
      </c>
      <c r="H265" s="27">
        <v>84.04</v>
      </c>
      <c r="I265" s="28" t="s">
        <v>4724</v>
      </c>
      <c r="J265" s="34" t="s">
        <v>4688</v>
      </c>
    </row>
    <row r="266" spans="1:10" ht="98" x14ac:dyDescent="0.35">
      <c r="A266" s="48" t="s">
        <v>4316</v>
      </c>
      <c r="B266" s="23" t="s">
        <v>2479</v>
      </c>
      <c r="C266" s="23" t="s">
        <v>419</v>
      </c>
      <c r="D266" s="24" t="s">
        <v>164</v>
      </c>
      <c r="E266" s="23" t="s">
        <v>4715</v>
      </c>
      <c r="F266" s="25">
        <v>330</v>
      </c>
      <c r="G266" s="26">
        <v>0.20366666666666661</v>
      </c>
      <c r="H266" s="27">
        <v>262.79000000000002</v>
      </c>
      <c r="I266" s="28" t="s">
        <v>4725</v>
      </c>
      <c r="J266" s="34" t="s">
        <v>4688</v>
      </c>
    </row>
    <row r="267" spans="1:10" ht="112" x14ac:dyDescent="0.35">
      <c r="A267" s="48" t="s">
        <v>4316</v>
      </c>
      <c r="B267" s="23" t="s">
        <v>4726</v>
      </c>
      <c r="C267" s="23" t="s">
        <v>419</v>
      </c>
      <c r="D267" s="24" t="s">
        <v>164</v>
      </c>
      <c r="E267" s="23" t="s">
        <v>4686</v>
      </c>
      <c r="F267" s="25">
        <v>113.89400000000002</v>
      </c>
      <c r="G267" s="26">
        <v>0.37801815723391924</v>
      </c>
      <c r="H267" s="27">
        <v>70.840000000000018</v>
      </c>
      <c r="I267" s="28" t="s">
        <v>4727</v>
      </c>
      <c r="J267" s="34" t="s">
        <v>4688</v>
      </c>
    </row>
    <row r="268" spans="1:10" ht="112" x14ac:dyDescent="0.35">
      <c r="A268" s="48" t="s">
        <v>4316</v>
      </c>
      <c r="B268" s="23" t="s">
        <v>2536</v>
      </c>
      <c r="C268" s="23" t="s">
        <v>419</v>
      </c>
      <c r="D268" s="24" t="s">
        <v>164</v>
      </c>
      <c r="E268" s="23" t="s">
        <v>4728</v>
      </c>
      <c r="F268" s="25">
        <v>121.00000000000001</v>
      </c>
      <c r="G268" s="26">
        <v>0.37818181818181817</v>
      </c>
      <c r="H268" s="27">
        <v>75.240000000000009</v>
      </c>
      <c r="I268" s="28" t="s">
        <v>4727</v>
      </c>
      <c r="J268" s="34" t="s">
        <v>4688</v>
      </c>
    </row>
    <row r="269" spans="1:10" x14ac:dyDescent="0.35">
      <c r="A269" s="48" t="s">
        <v>4316</v>
      </c>
      <c r="B269" s="23" t="s">
        <v>163</v>
      </c>
      <c r="C269" s="23" t="s">
        <v>0</v>
      </c>
      <c r="D269" s="24" t="s">
        <v>164</v>
      </c>
      <c r="E269" s="23" t="s">
        <v>4729</v>
      </c>
      <c r="F269" s="25">
        <v>419</v>
      </c>
      <c r="G269" s="26">
        <v>8.3245823389021464E-2</v>
      </c>
      <c r="H269" s="27">
        <v>384.12</v>
      </c>
      <c r="I269" s="28" t="s">
        <v>4730</v>
      </c>
      <c r="J269" s="34"/>
    </row>
    <row r="270" spans="1:10" x14ac:dyDescent="0.35">
      <c r="A270" s="48" t="s">
        <v>4316</v>
      </c>
      <c r="B270" s="23" t="s">
        <v>165</v>
      </c>
      <c r="C270" s="23" t="s">
        <v>0</v>
      </c>
      <c r="D270" s="24" t="s">
        <v>164</v>
      </c>
      <c r="E270" s="23" t="s">
        <v>4731</v>
      </c>
      <c r="F270" s="25">
        <v>130</v>
      </c>
      <c r="G270" s="26">
        <v>8.3615384615384536E-2</v>
      </c>
      <c r="H270" s="27">
        <v>119.13000000000001</v>
      </c>
      <c r="I270" s="28" t="s">
        <v>4730</v>
      </c>
      <c r="J270" s="34" t="s">
        <v>4732</v>
      </c>
    </row>
    <row r="271" spans="1:10" x14ac:dyDescent="0.35">
      <c r="A271" s="48" t="s">
        <v>4316</v>
      </c>
      <c r="B271" s="23" t="s">
        <v>165</v>
      </c>
      <c r="C271" s="23" t="s">
        <v>0</v>
      </c>
      <c r="D271" s="24" t="s">
        <v>164</v>
      </c>
      <c r="E271" s="23" t="s">
        <v>4731</v>
      </c>
      <c r="F271" s="25">
        <v>180</v>
      </c>
      <c r="G271" s="26">
        <v>8.3333333333333329E-2</v>
      </c>
      <c r="H271" s="27">
        <v>165</v>
      </c>
      <c r="I271" s="28" t="s">
        <v>4733</v>
      </c>
      <c r="J271" s="34" t="s">
        <v>4734</v>
      </c>
    </row>
    <row r="272" spans="1:10" x14ac:dyDescent="0.35">
      <c r="A272" s="48" t="s">
        <v>4316</v>
      </c>
      <c r="B272" s="23" t="s">
        <v>163</v>
      </c>
      <c r="C272" s="23" t="s">
        <v>0</v>
      </c>
      <c r="D272" s="24" t="s">
        <v>164</v>
      </c>
      <c r="E272" s="23" t="s">
        <v>4735</v>
      </c>
      <c r="F272" s="25">
        <v>310</v>
      </c>
      <c r="G272" s="26">
        <v>8.3451612903225642E-2</v>
      </c>
      <c r="H272" s="27">
        <v>284.13000000000005</v>
      </c>
      <c r="I272" s="28" t="s">
        <v>4736</v>
      </c>
      <c r="J272" s="34" t="s">
        <v>4737</v>
      </c>
    </row>
    <row r="273" spans="1:10" x14ac:dyDescent="0.35">
      <c r="A273" s="48" t="s">
        <v>4316</v>
      </c>
      <c r="B273" s="23" t="s">
        <v>166</v>
      </c>
      <c r="C273" s="23" t="s">
        <v>0</v>
      </c>
      <c r="D273" s="24" t="s">
        <v>164</v>
      </c>
      <c r="E273" s="23" t="s">
        <v>167</v>
      </c>
      <c r="F273" s="25">
        <v>173</v>
      </c>
      <c r="G273" s="26">
        <v>8.3121387283236967E-2</v>
      </c>
      <c r="H273" s="27">
        <v>158.62</v>
      </c>
      <c r="I273" s="28" t="s">
        <v>4738</v>
      </c>
      <c r="J273" s="34"/>
    </row>
    <row r="274" spans="1:10" x14ac:dyDescent="0.35">
      <c r="A274" s="48" t="s">
        <v>4316</v>
      </c>
      <c r="B274" s="23" t="s">
        <v>168</v>
      </c>
      <c r="C274" s="23" t="s">
        <v>0</v>
      </c>
      <c r="D274" s="24" t="s">
        <v>164</v>
      </c>
      <c r="E274" s="23" t="s">
        <v>169</v>
      </c>
      <c r="F274" s="25">
        <v>205</v>
      </c>
      <c r="G274" s="26">
        <v>8.3512195121951099E-2</v>
      </c>
      <c r="H274" s="27">
        <v>187.88000000000002</v>
      </c>
      <c r="I274" s="28" t="s">
        <v>4738</v>
      </c>
      <c r="J274" s="34"/>
    </row>
    <row r="275" spans="1:10" ht="28" x14ac:dyDescent="0.35">
      <c r="A275" s="48" t="s">
        <v>4316</v>
      </c>
      <c r="B275" s="23" t="s">
        <v>170</v>
      </c>
      <c r="C275" s="23" t="s">
        <v>0</v>
      </c>
      <c r="D275" s="24" t="s">
        <v>164</v>
      </c>
      <c r="E275" s="23" t="s">
        <v>4739</v>
      </c>
      <c r="F275" s="25">
        <v>299</v>
      </c>
      <c r="G275" s="26">
        <v>8.3210702341137102E-2</v>
      </c>
      <c r="H275" s="27">
        <v>274.12</v>
      </c>
      <c r="I275" s="28" t="s">
        <v>4740</v>
      </c>
      <c r="J275" s="34"/>
    </row>
    <row r="276" spans="1:10" ht="28" x14ac:dyDescent="0.35">
      <c r="A276" s="48" t="s">
        <v>4316</v>
      </c>
      <c r="B276" s="23" t="s">
        <v>171</v>
      </c>
      <c r="C276" s="23" t="s">
        <v>0</v>
      </c>
      <c r="D276" s="24" t="s">
        <v>164</v>
      </c>
      <c r="E276" s="23" t="s">
        <v>4741</v>
      </c>
      <c r="F276" s="25">
        <v>849</v>
      </c>
      <c r="G276" s="26">
        <v>8.3333333333333204E-2</v>
      </c>
      <c r="H276" s="27">
        <v>778.25000000000011</v>
      </c>
      <c r="I276" s="28" t="s">
        <v>4740</v>
      </c>
      <c r="J276" s="34"/>
    </row>
    <row r="277" spans="1:10" x14ac:dyDescent="0.35">
      <c r="A277" s="48" t="s">
        <v>4316</v>
      </c>
      <c r="B277" s="23" t="s">
        <v>172</v>
      </c>
      <c r="C277" s="23" t="s">
        <v>0</v>
      </c>
      <c r="D277" s="24" t="s">
        <v>173</v>
      </c>
      <c r="E277" s="23" t="s">
        <v>174</v>
      </c>
      <c r="F277" s="25">
        <v>348.33333333333331</v>
      </c>
      <c r="G277" s="26">
        <v>0.20547368421052631</v>
      </c>
      <c r="H277" s="27">
        <v>276.76</v>
      </c>
      <c r="I277" s="28" t="s">
        <v>175</v>
      </c>
      <c r="J277" s="34"/>
    </row>
    <row r="278" spans="1:10" x14ac:dyDescent="0.35">
      <c r="A278" s="48" t="s">
        <v>4316</v>
      </c>
      <c r="B278" s="23" t="s">
        <v>176</v>
      </c>
      <c r="C278" s="23" t="s">
        <v>0</v>
      </c>
      <c r="D278" s="24" t="s">
        <v>164</v>
      </c>
      <c r="E278" s="23" t="s">
        <v>167</v>
      </c>
      <c r="F278" s="25">
        <v>174.16666666666663</v>
      </c>
      <c r="G278" s="26">
        <v>0.20547368421052617</v>
      </c>
      <c r="H278" s="27">
        <v>138.38</v>
      </c>
      <c r="I278" s="28" t="s">
        <v>175</v>
      </c>
      <c r="J278" s="34"/>
    </row>
    <row r="279" spans="1:10" x14ac:dyDescent="0.35">
      <c r="A279" s="48" t="s">
        <v>4316</v>
      </c>
      <c r="B279" s="23" t="s">
        <v>177</v>
      </c>
      <c r="C279" s="23" t="s">
        <v>0</v>
      </c>
      <c r="D279" s="24" t="s">
        <v>164</v>
      </c>
      <c r="E279" s="23" t="s">
        <v>169</v>
      </c>
      <c r="F279" s="25">
        <v>247.5</v>
      </c>
      <c r="G279" s="26">
        <v>0.2053333333333332</v>
      </c>
      <c r="H279" s="27">
        <v>196.68000000000004</v>
      </c>
      <c r="I279" s="28" t="s">
        <v>175</v>
      </c>
      <c r="J279" s="34"/>
    </row>
    <row r="280" spans="1:10" ht="28" x14ac:dyDescent="0.35">
      <c r="A280" s="48" t="s">
        <v>4316</v>
      </c>
      <c r="B280" s="23" t="s">
        <v>178</v>
      </c>
      <c r="C280" s="23" t="s">
        <v>0</v>
      </c>
      <c r="D280" s="24" t="s">
        <v>173</v>
      </c>
      <c r="E280" s="23" t="s">
        <v>179</v>
      </c>
      <c r="F280" s="25">
        <v>465.38461538461536</v>
      </c>
      <c r="G280" s="26">
        <v>0.14436363636363622</v>
      </c>
      <c r="H280" s="27">
        <v>398.20000000000005</v>
      </c>
      <c r="I280" s="28" t="s">
        <v>180</v>
      </c>
      <c r="J280" s="34" t="s">
        <v>181</v>
      </c>
    </row>
    <row r="281" spans="1:10" ht="28" x14ac:dyDescent="0.35">
      <c r="A281" s="48" t="s">
        <v>4316</v>
      </c>
      <c r="B281" s="23" t="s">
        <v>182</v>
      </c>
      <c r="C281" s="23" t="s">
        <v>0</v>
      </c>
      <c r="D281" s="24" t="s">
        <v>173</v>
      </c>
      <c r="E281" s="23" t="s">
        <v>179</v>
      </c>
      <c r="F281" s="25">
        <v>260.64</v>
      </c>
      <c r="G281" s="26">
        <v>0.14452885205647634</v>
      </c>
      <c r="H281" s="27">
        <v>222.97</v>
      </c>
      <c r="I281" s="28" t="s">
        <v>4742</v>
      </c>
      <c r="J281" s="34"/>
    </row>
    <row r="282" spans="1:10" ht="28" x14ac:dyDescent="0.35">
      <c r="A282" s="48" t="s">
        <v>4316</v>
      </c>
      <c r="B282" s="23" t="s">
        <v>183</v>
      </c>
      <c r="C282" s="23" t="s">
        <v>0</v>
      </c>
      <c r="D282" s="24" t="s">
        <v>164</v>
      </c>
      <c r="E282" s="23" t="s">
        <v>184</v>
      </c>
      <c r="F282" s="25">
        <v>331</v>
      </c>
      <c r="G282" s="26">
        <v>0.20540785498489428</v>
      </c>
      <c r="H282" s="27">
        <v>263.01</v>
      </c>
      <c r="I282" s="28" t="s">
        <v>185</v>
      </c>
      <c r="J282" s="34" t="s">
        <v>186</v>
      </c>
    </row>
    <row r="283" spans="1:10" ht="28" x14ac:dyDescent="0.35">
      <c r="A283" s="48" t="s">
        <v>4316</v>
      </c>
      <c r="B283" s="23" t="s">
        <v>187</v>
      </c>
      <c r="C283" s="23" t="s">
        <v>0</v>
      </c>
      <c r="D283" s="24" t="s">
        <v>164</v>
      </c>
      <c r="E283" s="23" t="s">
        <v>4743</v>
      </c>
      <c r="F283" s="25">
        <v>531</v>
      </c>
      <c r="G283" s="26">
        <v>0.20555555555555552</v>
      </c>
      <c r="H283" s="27">
        <v>421.85</v>
      </c>
      <c r="I283" s="28" t="s">
        <v>112</v>
      </c>
      <c r="J283" s="34" t="s">
        <v>186</v>
      </c>
    </row>
    <row r="284" spans="1:10" ht="28" x14ac:dyDescent="0.35">
      <c r="A284" s="48" t="s">
        <v>4316</v>
      </c>
      <c r="B284" s="23" t="s">
        <v>188</v>
      </c>
      <c r="C284" s="23" t="s">
        <v>0</v>
      </c>
      <c r="D284" s="24" t="s">
        <v>164</v>
      </c>
      <c r="E284" s="23" t="s">
        <v>189</v>
      </c>
      <c r="F284" s="25">
        <v>1938</v>
      </c>
      <c r="G284" s="26">
        <v>0.2055366357069143</v>
      </c>
      <c r="H284" s="27">
        <v>1539.67</v>
      </c>
      <c r="I284" s="28" t="s">
        <v>190</v>
      </c>
      <c r="J284" s="34" t="s">
        <v>186</v>
      </c>
    </row>
    <row r="285" spans="1:10" ht="28" x14ac:dyDescent="0.35">
      <c r="A285" s="48" t="s">
        <v>4316</v>
      </c>
      <c r="B285" s="23" t="s">
        <v>191</v>
      </c>
      <c r="C285" s="23" t="s">
        <v>0</v>
      </c>
      <c r="D285" s="24" t="s">
        <v>164</v>
      </c>
      <c r="E285" s="23" t="s">
        <v>192</v>
      </c>
      <c r="F285" s="25">
        <v>308</v>
      </c>
      <c r="G285" s="26">
        <v>0.20571428571428566</v>
      </c>
      <c r="H285" s="27">
        <v>244.64000000000001</v>
      </c>
      <c r="I285" s="28" t="s">
        <v>193</v>
      </c>
      <c r="J285" s="34" t="s">
        <v>186</v>
      </c>
    </row>
    <row r="286" spans="1:10" ht="28" x14ac:dyDescent="0.35">
      <c r="A286" s="48" t="s">
        <v>4316</v>
      </c>
      <c r="B286" s="23" t="s">
        <v>194</v>
      </c>
      <c r="C286" s="23" t="s">
        <v>0</v>
      </c>
      <c r="D286" s="24" t="s">
        <v>164</v>
      </c>
      <c r="E286" s="23" t="s">
        <v>195</v>
      </c>
      <c r="F286" s="25">
        <v>924</v>
      </c>
      <c r="G286" s="26">
        <v>0.20559523809523814</v>
      </c>
      <c r="H286" s="27">
        <v>734.03</v>
      </c>
      <c r="I286" s="28" t="s">
        <v>193</v>
      </c>
      <c r="J286" s="34" t="s">
        <v>186</v>
      </c>
    </row>
    <row r="287" spans="1:10" ht="28" x14ac:dyDescent="0.35">
      <c r="A287" s="48" t="s">
        <v>4316</v>
      </c>
      <c r="B287" s="23" t="s">
        <v>196</v>
      </c>
      <c r="C287" s="23" t="s">
        <v>0</v>
      </c>
      <c r="D287" s="24" t="s">
        <v>164</v>
      </c>
      <c r="E287" s="23" t="s">
        <v>197</v>
      </c>
      <c r="F287" s="25">
        <v>2210</v>
      </c>
      <c r="G287" s="26">
        <v>0.20556108597285067</v>
      </c>
      <c r="H287" s="27">
        <v>1755.71</v>
      </c>
      <c r="I287" s="28" t="s">
        <v>193</v>
      </c>
      <c r="J287" s="34" t="s">
        <v>186</v>
      </c>
    </row>
    <row r="288" spans="1:10" ht="28" x14ac:dyDescent="0.35">
      <c r="A288" s="48" t="s">
        <v>4316</v>
      </c>
      <c r="B288" s="23" t="s">
        <v>198</v>
      </c>
      <c r="C288" s="23" t="s">
        <v>0</v>
      </c>
      <c r="D288" s="24" t="s">
        <v>164</v>
      </c>
      <c r="E288" s="23" t="s">
        <v>199</v>
      </c>
      <c r="F288" s="25">
        <v>626</v>
      </c>
      <c r="G288" s="26">
        <v>0.20557507987220439</v>
      </c>
      <c r="H288" s="27">
        <v>497.31000000000006</v>
      </c>
      <c r="I288" s="28" t="s">
        <v>200</v>
      </c>
      <c r="J288" s="34" t="s">
        <v>186</v>
      </c>
    </row>
    <row r="289" spans="1:10" ht="28" x14ac:dyDescent="0.35">
      <c r="A289" s="48" t="s">
        <v>4316</v>
      </c>
      <c r="B289" s="23" t="s">
        <v>201</v>
      </c>
      <c r="C289" s="23" t="s">
        <v>0</v>
      </c>
      <c r="D289" s="24" t="s">
        <v>164</v>
      </c>
      <c r="E289" s="23" t="s">
        <v>202</v>
      </c>
      <c r="F289" s="25">
        <v>1878</v>
      </c>
      <c r="G289" s="26">
        <v>0.20557507987220444</v>
      </c>
      <c r="H289" s="27">
        <v>1491.93</v>
      </c>
      <c r="I289" s="28" t="s">
        <v>200</v>
      </c>
      <c r="J289" s="34" t="s">
        <v>186</v>
      </c>
    </row>
    <row r="290" spans="1:10" ht="28" x14ac:dyDescent="0.35">
      <c r="A290" s="48" t="s">
        <v>4316</v>
      </c>
      <c r="B290" s="23" t="s">
        <v>203</v>
      </c>
      <c r="C290" s="23" t="s">
        <v>0</v>
      </c>
      <c r="D290" s="24" t="s">
        <v>164</v>
      </c>
      <c r="E290" s="23" t="s">
        <v>204</v>
      </c>
      <c r="F290" s="25">
        <v>3130</v>
      </c>
      <c r="G290" s="26">
        <v>0.20553993610223631</v>
      </c>
      <c r="H290" s="27">
        <v>2486.6600000000003</v>
      </c>
      <c r="I290" s="28" t="s">
        <v>200</v>
      </c>
      <c r="J290" s="34" t="s">
        <v>186</v>
      </c>
    </row>
    <row r="291" spans="1:10" ht="28" x14ac:dyDescent="0.35">
      <c r="A291" s="48" t="s">
        <v>4316</v>
      </c>
      <c r="B291" s="23" t="s">
        <v>205</v>
      </c>
      <c r="C291" s="23" t="s">
        <v>0</v>
      </c>
      <c r="D291" s="24" t="s">
        <v>164</v>
      </c>
      <c r="E291" s="23" t="s">
        <v>206</v>
      </c>
      <c r="F291" s="25">
        <v>4382</v>
      </c>
      <c r="G291" s="26">
        <v>0.20554997717937001</v>
      </c>
      <c r="H291" s="27">
        <v>3481.2800000000007</v>
      </c>
      <c r="I291" s="28" t="s">
        <v>200</v>
      </c>
      <c r="J291" s="34" t="s">
        <v>186</v>
      </c>
    </row>
    <row r="292" spans="1:10" ht="28" x14ac:dyDescent="0.35">
      <c r="A292" s="48" t="s">
        <v>4316</v>
      </c>
      <c r="B292" s="23" t="s">
        <v>207</v>
      </c>
      <c r="C292" s="23" t="s">
        <v>0</v>
      </c>
      <c r="D292" s="24" t="s">
        <v>164</v>
      </c>
      <c r="E292" s="23" t="s">
        <v>208</v>
      </c>
      <c r="F292" s="25">
        <v>9390</v>
      </c>
      <c r="G292" s="26">
        <v>0.2055516506922257</v>
      </c>
      <c r="H292" s="27">
        <v>7459.8700000000008</v>
      </c>
      <c r="I292" s="28" t="s">
        <v>200</v>
      </c>
      <c r="J292" s="34" t="s">
        <v>186</v>
      </c>
    </row>
    <row r="293" spans="1:10" ht="28" x14ac:dyDescent="0.35">
      <c r="A293" s="48" t="s">
        <v>4316</v>
      </c>
      <c r="B293" s="23" t="s">
        <v>209</v>
      </c>
      <c r="C293" s="23" t="s">
        <v>0</v>
      </c>
      <c r="D293" s="24" t="s">
        <v>164</v>
      </c>
      <c r="E293" s="23" t="s">
        <v>210</v>
      </c>
      <c r="F293" s="25">
        <v>4374</v>
      </c>
      <c r="G293" s="26">
        <v>0.20555555555555555</v>
      </c>
      <c r="H293" s="27">
        <v>3474.9</v>
      </c>
      <c r="I293" s="28" t="s">
        <v>200</v>
      </c>
      <c r="J293" s="34" t="s">
        <v>186</v>
      </c>
    </row>
    <row r="294" spans="1:10" ht="28" x14ac:dyDescent="0.35">
      <c r="A294" s="48" t="s">
        <v>4316</v>
      </c>
      <c r="B294" s="23" t="s">
        <v>211</v>
      </c>
      <c r="C294" s="23" t="s">
        <v>0</v>
      </c>
      <c r="D294" s="24" t="s">
        <v>164</v>
      </c>
      <c r="E294" s="23" t="s">
        <v>212</v>
      </c>
      <c r="F294" s="25">
        <v>276</v>
      </c>
      <c r="G294" s="26">
        <v>0.20568840579710138</v>
      </c>
      <c r="H294" s="27">
        <v>219.23000000000002</v>
      </c>
      <c r="I294" s="28" t="s">
        <v>213</v>
      </c>
      <c r="J294" s="34" t="s">
        <v>186</v>
      </c>
    </row>
    <row r="295" spans="1:10" ht="28" x14ac:dyDescent="0.35">
      <c r="A295" s="48" t="s">
        <v>4316</v>
      </c>
      <c r="B295" s="23" t="s">
        <v>214</v>
      </c>
      <c r="C295" s="23" t="s">
        <v>0</v>
      </c>
      <c r="D295" s="24" t="s">
        <v>164</v>
      </c>
      <c r="E295" s="23" t="s">
        <v>215</v>
      </c>
      <c r="F295" s="25">
        <v>719</v>
      </c>
      <c r="G295" s="26">
        <v>0.20552155771905423</v>
      </c>
      <c r="H295" s="27">
        <v>571.23</v>
      </c>
      <c r="I295" s="28" t="s">
        <v>213</v>
      </c>
      <c r="J295" s="34" t="s">
        <v>186</v>
      </c>
    </row>
    <row r="296" spans="1:10" ht="28" x14ac:dyDescent="0.35">
      <c r="A296" s="48" t="s">
        <v>4316</v>
      </c>
      <c r="B296" s="23" t="s">
        <v>216</v>
      </c>
      <c r="C296" s="23" t="s">
        <v>0</v>
      </c>
      <c r="D296" s="24" t="s">
        <v>164</v>
      </c>
      <c r="E296" s="23" t="s">
        <v>217</v>
      </c>
      <c r="F296" s="25">
        <v>830</v>
      </c>
      <c r="G296" s="26">
        <v>0.20561445783132526</v>
      </c>
      <c r="H296" s="27">
        <v>659.34</v>
      </c>
      <c r="I296" s="28" t="s">
        <v>213</v>
      </c>
      <c r="J296" s="34" t="s">
        <v>186</v>
      </c>
    </row>
    <row r="297" spans="1:10" ht="28" x14ac:dyDescent="0.35">
      <c r="A297" s="48" t="s">
        <v>4316</v>
      </c>
      <c r="B297" s="23" t="s">
        <v>218</v>
      </c>
      <c r="C297" s="23" t="s">
        <v>0</v>
      </c>
      <c r="D297" s="24" t="s">
        <v>164</v>
      </c>
      <c r="E297" s="23" t="s">
        <v>219</v>
      </c>
      <c r="F297" s="25">
        <v>1550</v>
      </c>
      <c r="G297" s="26">
        <v>0.20558709677419346</v>
      </c>
      <c r="H297" s="27">
        <v>1231.3400000000001</v>
      </c>
      <c r="I297" s="28" t="s">
        <v>213</v>
      </c>
      <c r="J297" s="34" t="s">
        <v>186</v>
      </c>
    </row>
    <row r="298" spans="1:10" ht="28" x14ac:dyDescent="0.35">
      <c r="A298" s="48" t="s">
        <v>4316</v>
      </c>
      <c r="B298" s="23" t="s">
        <v>220</v>
      </c>
      <c r="C298" s="23" t="s">
        <v>0</v>
      </c>
      <c r="D298" s="24" t="s">
        <v>221</v>
      </c>
      <c r="E298" s="23" t="s">
        <v>222</v>
      </c>
      <c r="F298" s="25">
        <v>386.88100000000003</v>
      </c>
      <c r="G298" s="26">
        <v>0.86551420204145457</v>
      </c>
      <c r="H298" s="27">
        <v>52.03000000000003</v>
      </c>
      <c r="I298" s="28" t="s">
        <v>223</v>
      </c>
      <c r="J298" s="34" t="s">
        <v>186</v>
      </c>
    </row>
    <row r="299" spans="1:10" ht="28" x14ac:dyDescent="0.35">
      <c r="A299" s="48" t="s">
        <v>4316</v>
      </c>
      <c r="B299" s="23" t="s">
        <v>224</v>
      </c>
      <c r="C299" s="23" t="s">
        <v>0</v>
      </c>
      <c r="D299" s="24" t="s">
        <v>221</v>
      </c>
      <c r="E299" s="23" t="s">
        <v>225</v>
      </c>
      <c r="F299" s="25">
        <v>479.358</v>
      </c>
      <c r="G299" s="26">
        <v>0.77993482950112436</v>
      </c>
      <c r="H299" s="27">
        <v>105.49000000000001</v>
      </c>
      <c r="I299" s="28" t="s">
        <v>223</v>
      </c>
      <c r="J299" s="34" t="s">
        <v>186</v>
      </c>
    </row>
    <row r="300" spans="1:10" ht="28" x14ac:dyDescent="0.35">
      <c r="A300" s="48" t="s">
        <v>4316</v>
      </c>
      <c r="B300" s="23" t="s">
        <v>226</v>
      </c>
      <c r="C300" s="23" t="s">
        <v>0</v>
      </c>
      <c r="D300" s="24" t="s">
        <v>221</v>
      </c>
      <c r="E300" s="23" t="s">
        <v>227</v>
      </c>
      <c r="F300" s="25">
        <v>515.83400000000006</v>
      </c>
      <c r="G300" s="26">
        <v>0.74325073570179545</v>
      </c>
      <c r="H300" s="27">
        <v>132.44000000000005</v>
      </c>
      <c r="I300" s="28" t="s">
        <v>223</v>
      </c>
      <c r="J300" s="34" t="s">
        <v>186</v>
      </c>
    </row>
    <row r="301" spans="1:10" ht="28" x14ac:dyDescent="0.35">
      <c r="A301" s="48" t="s">
        <v>4316</v>
      </c>
      <c r="B301" s="23" t="s">
        <v>228</v>
      </c>
      <c r="C301" s="23" t="s">
        <v>0</v>
      </c>
      <c r="D301" s="24" t="s">
        <v>221</v>
      </c>
      <c r="E301" s="23" t="s">
        <v>229</v>
      </c>
      <c r="F301" s="25">
        <v>272.55800000000005</v>
      </c>
      <c r="G301" s="26">
        <v>0.7554282024376463</v>
      </c>
      <c r="H301" s="27">
        <v>66.660000000000025</v>
      </c>
      <c r="I301" s="28" t="s">
        <v>230</v>
      </c>
      <c r="J301" s="34" t="s">
        <v>186</v>
      </c>
    </row>
    <row r="302" spans="1:10" ht="28" x14ac:dyDescent="0.35">
      <c r="A302" s="48" t="s">
        <v>4316</v>
      </c>
      <c r="B302" s="23" t="s">
        <v>231</v>
      </c>
      <c r="C302" s="23" t="s">
        <v>0</v>
      </c>
      <c r="D302" s="24" t="s">
        <v>221</v>
      </c>
      <c r="E302" s="23" t="s">
        <v>222</v>
      </c>
      <c r="F302" s="25">
        <v>40</v>
      </c>
      <c r="G302" s="26">
        <v>8.4249999999999936E-2</v>
      </c>
      <c r="H302" s="27">
        <v>36.630000000000003</v>
      </c>
      <c r="I302" s="28" t="s">
        <v>232</v>
      </c>
      <c r="J302" s="34" t="s">
        <v>186</v>
      </c>
    </row>
    <row r="303" spans="1:10" ht="28" x14ac:dyDescent="0.35">
      <c r="A303" s="48" t="s">
        <v>4316</v>
      </c>
      <c r="B303" s="23" t="s">
        <v>233</v>
      </c>
      <c r="C303" s="23" t="s">
        <v>0</v>
      </c>
      <c r="D303" s="24" t="s">
        <v>221</v>
      </c>
      <c r="E303" s="23" t="s">
        <v>225</v>
      </c>
      <c r="F303" s="25">
        <v>30</v>
      </c>
      <c r="G303" s="26">
        <v>8.3333333333333218E-2</v>
      </c>
      <c r="H303" s="27">
        <v>27.500000000000004</v>
      </c>
      <c r="I303" s="28" t="s">
        <v>232</v>
      </c>
      <c r="J303" s="34" t="s">
        <v>186</v>
      </c>
    </row>
    <row r="304" spans="1:10" ht="28" x14ac:dyDescent="0.35">
      <c r="A304" s="48" t="s">
        <v>4316</v>
      </c>
      <c r="B304" s="23" t="s">
        <v>234</v>
      </c>
      <c r="C304" s="23" t="s">
        <v>0</v>
      </c>
      <c r="D304" s="24" t="s">
        <v>221</v>
      </c>
      <c r="E304" s="23" t="s">
        <v>227</v>
      </c>
      <c r="F304" s="25">
        <v>70</v>
      </c>
      <c r="G304" s="26">
        <v>8.3857142857142922E-2</v>
      </c>
      <c r="H304" s="27">
        <v>64.13</v>
      </c>
      <c r="I304" s="28" t="s">
        <v>232</v>
      </c>
      <c r="J304" s="34" t="s">
        <v>186</v>
      </c>
    </row>
    <row r="305" spans="1:10" ht="28" x14ac:dyDescent="0.35">
      <c r="A305" s="48" t="s">
        <v>4316</v>
      </c>
      <c r="B305" s="23" t="s">
        <v>235</v>
      </c>
      <c r="C305" s="23" t="s">
        <v>0</v>
      </c>
      <c r="D305" s="24" t="s">
        <v>221</v>
      </c>
      <c r="E305" s="23" t="s">
        <v>222</v>
      </c>
      <c r="F305" s="25">
        <v>60</v>
      </c>
      <c r="G305" s="26">
        <v>8.3333333333333218E-2</v>
      </c>
      <c r="H305" s="27">
        <v>55.000000000000007</v>
      </c>
      <c r="I305" s="28" t="s">
        <v>4744</v>
      </c>
      <c r="J305" s="34" t="s">
        <v>186</v>
      </c>
    </row>
    <row r="306" spans="1:10" ht="28" x14ac:dyDescent="0.35">
      <c r="A306" s="48" t="s">
        <v>4316</v>
      </c>
      <c r="B306" s="23" t="s">
        <v>237</v>
      </c>
      <c r="C306" s="23" t="s">
        <v>0</v>
      </c>
      <c r="D306" s="24" t="s">
        <v>221</v>
      </c>
      <c r="E306" s="23" t="s">
        <v>225</v>
      </c>
      <c r="F306" s="25">
        <v>70</v>
      </c>
      <c r="G306" s="26">
        <v>8.3857142857142922E-2</v>
      </c>
      <c r="H306" s="27">
        <v>64.13</v>
      </c>
      <c r="I306" s="28" t="s">
        <v>4744</v>
      </c>
      <c r="J306" s="34" t="s">
        <v>186</v>
      </c>
    </row>
    <row r="307" spans="1:10" ht="28" x14ac:dyDescent="0.35">
      <c r="A307" s="48" t="s">
        <v>4316</v>
      </c>
      <c r="B307" s="23" t="s">
        <v>238</v>
      </c>
      <c r="C307" s="23" t="s">
        <v>0</v>
      </c>
      <c r="D307" s="24" t="s">
        <v>221</v>
      </c>
      <c r="E307" s="23" t="s">
        <v>227</v>
      </c>
      <c r="F307" s="25">
        <v>120</v>
      </c>
      <c r="G307" s="26">
        <v>8.3333333333333218E-2</v>
      </c>
      <c r="H307" s="27">
        <v>110.00000000000001</v>
      </c>
      <c r="I307" s="28" t="s">
        <v>4744</v>
      </c>
      <c r="J307" s="34" t="s">
        <v>186</v>
      </c>
    </row>
    <row r="308" spans="1:10" ht="28" x14ac:dyDescent="0.35">
      <c r="A308" s="48" t="s">
        <v>4316</v>
      </c>
      <c r="B308" s="23" t="s">
        <v>239</v>
      </c>
      <c r="C308" s="23" t="s">
        <v>0</v>
      </c>
      <c r="D308" s="24" t="s">
        <v>221</v>
      </c>
      <c r="E308" s="23" t="s">
        <v>222</v>
      </c>
      <c r="F308" s="25">
        <v>85</v>
      </c>
      <c r="G308" s="26">
        <v>0.20541176470588227</v>
      </c>
      <c r="H308" s="27">
        <v>67.540000000000006</v>
      </c>
      <c r="I308" s="28" t="s">
        <v>193</v>
      </c>
      <c r="J308" s="34" t="s">
        <v>186</v>
      </c>
    </row>
    <row r="309" spans="1:10" ht="28" x14ac:dyDescent="0.35">
      <c r="A309" s="48" t="s">
        <v>4316</v>
      </c>
      <c r="B309" s="23" t="s">
        <v>240</v>
      </c>
      <c r="C309" s="23" t="s">
        <v>0</v>
      </c>
      <c r="D309" s="24" t="s">
        <v>221</v>
      </c>
      <c r="E309" s="23" t="s">
        <v>225</v>
      </c>
      <c r="F309" s="25">
        <v>109</v>
      </c>
      <c r="G309" s="26">
        <v>0.2057798165137614</v>
      </c>
      <c r="H309" s="27">
        <v>86.570000000000007</v>
      </c>
      <c r="I309" s="28" t="s">
        <v>193</v>
      </c>
      <c r="J309" s="34" t="s">
        <v>186</v>
      </c>
    </row>
    <row r="310" spans="1:10" ht="28" x14ac:dyDescent="0.35">
      <c r="A310" s="48" t="s">
        <v>4316</v>
      </c>
      <c r="B310" s="23" t="s">
        <v>241</v>
      </c>
      <c r="C310" s="23" t="s">
        <v>0</v>
      </c>
      <c r="D310" s="24" t="s">
        <v>221</v>
      </c>
      <c r="E310" s="23" t="s">
        <v>227</v>
      </c>
      <c r="F310" s="25">
        <v>139</v>
      </c>
      <c r="G310" s="26">
        <v>0.2054676258992805</v>
      </c>
      <c r="H310" s="27">
        <v>110.44000000000001</v>
      </c>
      <c r="I310" s="28" t="s">
        <v>193</v>
      </c>
      <c r="J310" s="34" t="s">
        <v>186</v>
      </c>
    </row>
    <row r="311" spans="1:10" ht="28" x14ac:dyDescent="0.35">
      <c r="A311" s="48" t="s">
        <v>4316</v>
      </c>
      <c r="B311" s="23" t="s">
        <v>242</v>
      </c>
      <c r="C311" s="23" t="s">
        <v>0</v>
      </c>
      <c r="D311" s="24" t="s">
        <v>221</v>
      </c>
      <c r="E311" s="23" t="s">
        <v>243</v>
      </c>
      <c r="F311" s="25">
        <v>179</v>
      </c>
      <c r="G311" s="26">
        <v>0.20541899441340772</v>
      </c>
      <c r="H311" s="27">
        <v>142.23000000000002</v>
      </c>
      <c r="I311" s="28" t="s">
        <v>193</v>
      </c>
      <c r="J311" s="34" t="s">
        <v>186</v>
      </c>
    </row>
    <row r="312" spans="1:10" ht="28" x14ac:dyDescent="0.35">
      <c r="A312" s="48" t="s">
        <v>4316</v>
      </c>
      <c r="B312" s="23" t="s">
        <v>244</v>
      </c>
      <c r="C312" s="23" t="s">
        <v>0</v>
      </c>
      <c r="D312" s="24" t="s">
        <v>221</v>
      </c>
      <c r="E312" s="23" t="s">
        <v>245</v>
      </c>
      <c r="F312" s="25">
        <v>229</v>
      </c>
      <c r="G312" s="26">
        <v>0.20550218340611343</v>
      </c>
      <c r="H312" s="27">
        <v>181.94000000000003</v>
      </c>
      <c r="I312" s="28" t="s">
        <v>193</v>
      </c>
      <c r="J312" s="34" t="s">
        <v>186</v>
      </c>
    </row>
    <row r="313" spans="1:10" ht="28" x14ac:dyDescent="0.35">
      <c r="A313" s="48" t="s">
        <v>4316</v>
      </c>
      <c r="B313" s="23" t="s">
        <v>246</v>
      </c>
      <c r="C313" s="23" t="s">
        <v>0</v>
      </c>
      <c r="D313" s="24" t="s">
        <v>221</v>
      </c>
      <c r="E313" s="23" t="s">
        <v>222</v>
      </c>
      <c r="F313" s="25">
        <v>199</v>
      </c>
      <c r="G313" s="26">
        <v>0.20567839195979903</v>
      </c>
      <c r="H313" s="27">
        <v>158.07</v>
      </c>
      <c r="I313" s="28" t="s">
        <v>200</v>
      </c>
      <c r="J313" s="34" t="s">
        <v>186</v>
      </c>
    </row>
    <row r="314" spans="1:10" ht="28" x14ac:dyDescent="0.35">
      <c r="A314" s="48" t="s">
        <v>4316</v>
      </c>
      <c r="B314" s="23" t="s">
        <v>247</v>
      </c>
      <c r="C314" s="23" t="s">
        <v>0</v>
      </c>
      <c r="D314" s="24" t="s">
        <v>221</v>
      </c>
      <c r="E314" s="23" t="s">
        <v>225</v>
      </c>
      <c r="F314" s="25">
        <v>659</v>
      </c>
      <c r="G314" s="26">
        <v>0.20562974203338391</v>
      </c>
      <c r="H314" s="27">
        <v>523.49</v>
      </c>
      <c r="I314" s="28" t="s">
        <v>200</v>
      </c>
      <c r="J314" s="34" t="s">
        <v>186</v>
      </c>
    </row>
    <row r="315" spans="1:10" ht="28" x14ac:dyDescent="0.35">
      <c r="A315" s="48" t="s">
        <v>4316</v>
      </c>
      <c r="B315" s="23" t="s">
        <v>248</v>
      </c>
      <c r="C315" s="23" t="s">
        <v>0</v>
      </c>
      <c r="D315" s="24" t="s">
        <v>221</v>
      </c>
      <c r="E315" s="23" t="s">
        <v>227</v>
      </c>
      <c r="F315" s="25">
        <v>949</v>
      </c>
      <c r="G315" s="26">
        <v>0.20554267650158056</v>
      </c>
      <c r="H315" s="27">
        <v>753.94</v>
      </c>
      <c r="I315" s="28" t="s">
        <v>200</v>
      </c>
      <c r="J315" s="34" t="s">
        <v>186</v>
      </c>
    </row>
    <row r="316" spans="1:10" ht="28" x14ac:dyDescent="0.35">
      <c r="A316" s="48" t="s">
        <v>4316</v>
      </c>
      <c r="B316" s="23" t="s">
        <v>249</v>
      </c>
      <c r="C316" s="23" t="s">
        <v>0</v>
      </c>
      <c r="D316" s="24" t="s">
        <v>221</v>
      </c>
      <c r="E316" s="23" t="s">
        <v>243</v>
      </c>
      <c r="F316" s="25">
        <v>954</v>
      </c>
      <c r="G316" s="26">
        <v>0.20555555555555546</v>
      </c>
      <c r="H316" s="27">
        <v>757.90000000000009</v>
      </c>
      <c r="I316" s="28" t="s">
        <v>200</v>
      </c>
      <c r="J316" s="34" t="s">
        <v>186</v>
      </c>
    </row>
    <row r="317" spans="1:10" ht="28" x14ac:dyDescent="0.35">
      <c r="A317" s="48" t="s">
        <v>4316</v>
      </c>
      <c r="B317" s="23" t="s">
        <v>250</v>
      </c>
      <c r="C317" s="23" t="s">
        <v>0</v>
      </c>
      <c r="D317" s="24" t="s">
        <v>221</v>
      </c>
      <c r="E317" s="23" t="s">
        <v>245</v>
      </c>
      <c r="F317" s="25">
        <v>1299</v>
      </c>
      <c r="G317" s="26">
        <v>0.20552732871439552</v>
      </c>
      <c r="H317" s="27">
        <v>1032.0200000000002</v>
      </c>
      <c r="I317" s="28" t="s">
        <v>200</v>
      </c>
      <c r="J317" s="34" t="s">
        <v>186</v>
      </c>
    </row>
    <row r="318" spans="1:10" ht="28" x14ac:dyDescent="0.35">
      <c r="A318" s="48" t="s">
        <v>4316</v>
      </c>
      <c r="B318" s="23" t="s">
        <v>251</v>
      </c>
      <c r="C318" s="23" t="s">
        <v>0</v>
      </c>
      <c r="D318" s="24" t="s">
        <v>221</v>
      </c>
      <c r="E318" s="23" t="s">
        <v>252</v>
      </c>
      <c r="F318" s="25">
        <v>59</v>
      </c>
      <c r="G318" s="26">
        <v>0.20576271186440667</v>
      </c>
      <c r="H318" s="27">
        <v>46.860000000000007</v>
      </c>
      <c r="I318" s="28" t="s">
        <v>149</v>
      </c>
      <c r="J318" s="34" t="s">
        <v>186</v>
      </c>
    </row>
    <row r="319" spans="1:10" ht="28" x14ac:dyDescent="0.35">
      <c r="A319" s="48" t="s">
        <v>4316</v>
      </c>
      <c r="B319" s="23" t="s">
        <v>253</v>
      </c>
      <c r="C319" s="23" t="s">
        <v>0</v>
      </c>
      <c r="D319" s="24" t="s">
        <v>221</v>
      </c>
      <c r="E319" s="23" t="s">
        <v>254</v>
      </c>
      <c r="F319" s="25">
        <v>79</v>
      </c>
      <c r="G319" s="26">
        <v>0.20493670886075938</v>
      </c>
      <c r="H319" s="27">
        <v>62.810000000000009</v>
      </c>
      <c r="I319" s="28" t="s">
        <v>149</v>
      </c>
      <c r="J319" s="34" t="s">
        <v>186</v>
      </c>
    </row>
    <row r="320" spans="1:10" ht="28" x14ac:dyDescent="0.35">
      <c r="A320" s="48" t="s">
        <v>4316</v>
      </c>
      <c r="B320" s="23" t="s">
        <v>255</v>
      </c>
      <c r="C320" s="23" t="s">
        <v>0</v>
      </c>
      <c r="D320" s="24" t="s">
        <v>221</v>
      </c>
      <c r="E320" s="23" t="s">
        <v>256</v>
      </c>
      <c r="F320" s="25">
        <v>99</v>
      </c>
      <c r="G320" s="26">
        <v>0.20555555555555549</v>
      </c>
      <c r="H320" s="27">
        <v>78.650000000000006</v>
      </c>
      <c r="I320" s="28" t="s">
        <v>149</v>
      </c>
      <c r="J320" s="34" t="s">
        <v>186</v>
      </c>
    </row>
    <row r="321" spans="1:10" ht="28" x14ac:dyDescent="0.35">
      <c r="A321" s="48" t="s">
        <v>4316</v>
      </c>
      <c r="B321" s="23" t="s">
        <v>257</v>
      </c>
      <c r="C321" s="23" t="s">
        <v>0</v>
      </c>
      <c r="D321" s="24" t="s">
        <v>221</v>
      </c>
      <c r="E321" s="23" t="s">
        <v>258</v>
      </c>
      <c r="F321" s="25">
        <v>129</v>
      </c>
      <c r="G321" s="26">
        <v>0.20527131782945729</v>
      </c>
      <c r="H321" s="27">
        <v>102.52000000000001</v>
      </c>
      <c r="I321" s="28" t="s">
        <v>149</v>
      </c>
      <c r="J321" s="34" t="s">
        <v>186</v>
      </c>
    </row>
    <row r="322" spans="1:10" ht="28" x14ac:dyDescent="0.35">
      <c r="A322" s="48" t="s">
        <v>4316</v>
      </c>
      <c r="B322" s="23" t="s">
        <v>259</v>
      </c>
      <c r="C322" s="23" t="s">
        <v>0</v>
      </c>
      <c r="D322" s="24" t="s">
        <v>221</v>
      </c>
      <c r="E322" s="23" t="s">
        <v>260</v>
      </c>
      <c r="F322" s="25">
        <v>159</v>
      </c>
      <c r="G322" s="26">
        <v>0.20578616352201257</v>
      </c>
      <c r="H322" s="27">
        <v>126.28</v>
      </c>
      <c r="I322" s="28" t="s">
        <v>149</v>
      </c>
      <c r="J322" s="34" t="s">
        <v>186</v>
      </c>
    </row>
    <row r="323" spans="1:10" x14ac:dyDescent="0.35">
      <c r="A323" s="48" t="s">
        <v>1835</v>
      </c>
      <c r="B323" s="23" t="s">
        <v>2358</v>
      </c>
      <c r="C323" s="23" t="s">
        <v>424</v>
      </c>
      <c r="D323" s="24" t="s">
        <v>173</v>
      </c>
      <c r="E323" s="23" t="s">
        <v>2359</v>
      </c>
      <c r="F323" s="25">
        <v>579</v>
      </c>
      <c r="G323" s="26">
        <v>9.5000000000000001E-2</v>
      </c>
      <c r="H323" s="27">
        <v>523.995</v>
      </c>
      <c r="I323" s="28" t="s">
        <v>2360</v>
      </c>
      <c r="J323" s="34"/>
    </row>
    <row r="324" spans="1:10" x14ac:dyDescent="0.35">
      <c r="A324" s="48" t="s">
        <v>1835</v>
      </c>
      <c r="B324" s="23" t="s">
        <v>2361</v>
      </c>
      <c r="C324" s="23" t="s">
        <v>424</v>
      </c>
      <c r="D324" s="24" t="s">
        <v>173</v>
      </c>
      <c r="E324" s="23" t="s">
        <v>2362</v>
      </c>
      <c r="F324" s="25">
        <v>1499</v>
      </c>
      <c r="G324" s="26">
        <v>9.5000000000000001E-2</v>
      </c>
      <c r="H324" s="27">
        <v>1356.595</v>
      </c>
      <c r="I324" s="28" t="s">
        <v>2360</v>
      </c>
      <c r="J324" s="34"/>
    </row>
    <row r="325" spans="1:10" x14ac:dyDescent="0.35">
      <c r="A325" s="48" t="s">
        <v>1835</v>
      </c>
      <c r="B325" s="23" t="s">
        <v>2363</v>
      </c>
      <c r="C325" s="23" t="s">
        <v>424</v>
      </c>
      <c r="D325" s="24" t="s">
        <v>173</v>
      </c>
      <c r="E325" s="23" t="s">
        <v>2364</v>
      </c>
      <c r="F325" s="25">
        <v>159</v>
      </c>
      <c r="G325" s="26">
        <v>9.5000000000000001E-2</v>
      </c>
      <c r="H325" s="27">
        <v>143.89500000000001</v>
      </c>
      <c r="I325" s="28" t="s">
        <v>2360</v>
      </c>
      <c r="J325" s="34"/>
    </row>
    <row r="326" spans="1:10" x14ac:dyDescent="0.35">
      <c r="A326" s="48" t="s">
        <v>1835</v>
      </c>
      <c r="B326" s="23" t="s">
        <v>2365</v>
      </c>
      <c r="C326" s="23" t="s">
        <v>424</v>
      </c>
      <c r="D326" s="24" t="s">
        <v>173</v>
      </c>
      <c r="E326" s="23" t="s">
        <v>2366</v>
      </c>
      <c r="F326" s="25">
        <v>1199</v>
      </c>
      <c r="G326" s="26">
        <v>9.5000000000000001E-2</v>
      </c>
      <c r="H326" s="27">
        <v>1085.095</v>
      </c>
      <c r="I326" s="28" t="s">
        <v>2360</v>
      </c>
      <c r="J326" s="34"/>
    </row>
    <row r="327" spans="1:10" x14ac:dyDescent="0.35">
      <c r="A327" s="48" t="s">
        <v>1835</v>
      </c>
      <c r="B327" s="23" t="s">
        <v>2367</v>
      </c>
      <c r="C327" s="23" t="s">
        <v>424</v>
      </c>
      <c r="D327" s="24" t="s">
        <v>173</v>
      </c>
      <c r="E327" s="23" t="s">
        <v>2368</v>
      </c>
      <c r="F327" s="25">
        <v>549</v>
      </c>
      <c r="G327" s="26">
        <v>9.5000000000000001E-2</v>
      </c>
      <c r="H327" s="27">
        <v>496.84500000000003</v>
      </c>
      <c r="I327" s="28" t="s">
        <v>2360</v>
      </c>
      <c r="J327" s="34"/>
    </row>
    <row r="328" spans="1:10" x14ac:dyDescent="0.35">
      <c r="A328" s="48" t="s">
        <v>1835</v>
      </c>
      <c r="B328" s="23" t="s">
        <v>2369</v>
      </c>
      <c r="C328" s="23" t="s">
        <v>424</v>
      </c>
      <c r="D328" s="24" t="s">
        <v>173</v>
      </c>
      <c r="E328" s="23" t="s">
        <v>2370</v>
      </c>
      <c r="F328" s="25">
        <v>159</v>
      </c>
      <c r="G328" s="26">
        <v>9.5000000000000001E-2</v>
      </c>
      <c r="H328" s="27">
        <v>143.89500000000001</v>
      </c>
      <c r="I328" s="28" t="s">
        <v>2360</v>
      </c>
      <c r="J328" s="34"/>
    </row>
    <row r="329" spans="1:10" x14ac:dyDescent="0.35">
      <c r="A329" s="48" t="s">
        <v>1835</v>
      </c>
      <c r="B329" s="23" t="s">
        <v>2371</v>
      </c>
      <c r="C329" s="23" t="s">
        <v>424</v>
      </c>
      <c r="D329" s="24" t="s">
        <v>173</v>
      </c>
      <c r="E329" s="23" t="s">
        <v>2372</v>
      </c>
      <c r="F329" s="25">
        <v>109</v>
      </c>
      <c r="G329" s="26">
        <v>5.5E-2</v>
      </c>
      <c r="H329" s="27">
        <v>103.005</v>
      </c>
      <c r="I329" s="28" t="s">
        <v>2360</v>
      </c>
      <c r="J329" s="34"/>
    </row>
    <row r="330" spans="1:10" x14ac:dyDescent="0.35">
      <c r="A330" s="48" t="s">
        <v>1835</v>
      </c>
      <c r="B330" s="23" t="s">
        <v>2373</v>
      </c>
      <c r="C330" s="23" t="s">
        <v>424</v>
      </c>
      <c r="D330" s="24" t="s">
        <v>173</v>
      </c>
      <c r="E330" s="23" t="s">
        <v>2374</v>
      </c>
      <c r="F330" s="25">
        <v>179</v>
      </c>
      <c r="G330" s="26">
        <v>9.5000000000000001E-2</v>
      </c>
      <c r="H330" s="27">
        <v>161.995</v>
      </c>
      <c r="I330" s="28" t="s">
        <v>2360</v>
      </c>
      <c r="J330" s="34"/>
    </row>
    <row r="331" spans="1:10" x14ac:dyDescent="0.35">
      <c r="A331" s="48" t="s">
        <v>1835</v>
      </c>
      <c r="B331" s="23" t="s">
        <v>2375</v>
      </c>
      <c r="C331" s="23" t="s">
        <v>424</v>
      </c>
      <c r="D331" s="24" t="s">
        <v>173</v>
      </c>
      <c r="E331" s="23" t="s">
        <v>2376</v>
      </c>
      <c r="F331" s="25">
        <v>179</v>
      </c>
      <c r="G331" s="26">
        <v>9.5000000000000001E-2</v>
      </c>
      <c r="H331" s="27">
        <v>161.995</v>
      </c>
      <c r="I331" s="28" t="s">
        <v>2360</v>
      </c>
      <c r="J331" s="34"/>
    </row>
    <row r="332" spans="1:10" x14ac:dyDescent="0.35">
      <c r="A332" s="48" t="s">
        <v>1835</v>
      </c>
      <c r="B332" s="23" t="s">
        <v>2377</v>
      </c>
      <c r="C332" s="23" t="s">
        <v>424</v>
      </c>
      <c r="D332" s="24" t="s">
        <v>173</v>
      </c>
      <c r="E332" s="23" t="s">
        <v>2378</v>
      </c>
      <c r="F332" s="25">
        <v>259</v>
      </c>
      <c r="G332" s="26">
        <v>0.09</v>
      </c>
      <c r="H332" s="27">
        <v>235.69</v>
      </c>
      <c r="I332" s="28" t="s">
        <v>2360</v>
      </c>
      <c r="J332" s="34"/>
    </row>
    <row r="333" spans="1:10" x14ac:dyDescent="0.35">
      <c r="A333" s="48" t="s">
        <v>1835</v>
      </c>
      <c r="B333" s="23" t="s">
        <v>2379</v>
      </c>
      <c r="C333" s="23" t="s">
        <v>424</v>
      </c>
      <c r="D333" s="24" t="s">
        <v>173</v>
      </c>
      <c r="E333" s="23" t="s">
        <v>2380</v>
      </c>
      <c r="F333" s="25">
        <v>289</v>
      </c>
      <c r="G333" s="26">
        <v>0.1</v>
      </c>
      <c r="H333" s="27">
        <v>260.10000000000002</v>
      </c>
      <c r="I333" s="28" t="s">
        <v>2360</v>
      </c>
      <c r="J333" s="34"/>
    </row>
    <row r="334" spans="1:10" x14ac:dyDescent="0.35">
      <c r="A334" s="48" t="s">
        <v>1835</v>
      </c>
      <c r="B334" s="23" t="s">
        <v>2381</v>
      </c>
      <c r="C334" s="23" t="s">
        <v>424</v>
      </c>
      <c r="D334" s="24" t="s">
        <v>173</v>
      </c>
      <c r="E334" s="23" t="s">
        <v>2382</v>
      </c>
      <c r="F334" s="25">
        <v>629</v>
      </c>
      <c r="G334" s="26">
        <v>9.5000000000000001E-2</v>
      </c>
      <c r="H334" s="27">
        <v>569.245</v>
      </c>
      <c r="I334" s="28" t="s">
        <v>2360</v>
      </c>
      <c r="J334" s="34"/>
    </row>
    <row r="335" spans="1:10" x14ac:dyDescent="0.35">
      <c r="A335" s="48" t="s">
        <v>1835</v>
      </c>
      <c r="B335" s="23" t="s">
        <v>2383</v>
      </c>
      <c r="C335" s="23" t="s">
        <v>424</v>
      </c>
      <c r="D335" s="24" t="s">
        <v>173</v>
      </c>
      <c r="E335" s="23" t="s">
        <v>2384</v>
      </c>
      <c r="F335" s="25">
        <v>749</v>
      </c>
      <c r="G335" s="26">
        <v>9.5000000000000001E-2</v>
      </c>
      <c r="H335" s="27">
        <v>677.84500000000003</v>
      </c>
      <c r="I335" s="28" t="s">
        <v>484</v>
      </c>
      <c r="J335" s="34"/>
    </row>
    <row r="336" spans="1:10" x14ac:dyDescent="0.35">
      <c r="A336" s="48" t="s">
        <v>1835</v>
      </c>
      <c r="B336" s="23" t="s">
        <v>2385</v>
      </c>
      <c r="C336" s="23" t="s">
        <v>424</v>
      </c>
      <c r="D336" s="24" t="s">
        <v>173</v>
      </c>
      <c r="E336" s="23" t="s">
        <v>2386</v>
      </c>
      <c r="F336" s="25">
        <v>89</v>
      </c>
      <c r="G336" s="26">
        <v>4.4999999999999998E-2</v>
      </c>
      <c r="H336" s="27">
        <v>84.99499999999999</v>
      </c>
      <c r="I336" s="28" t="s">
        <v>484</v>
      </c>
      <c r="J336" s="34"/>
    </row>
    <row r="337" spans="1:10" x14ac:dyDescent="0.35">
      <c r="A337" s="48" t="s">
        <v>1835</v>
      </c>
      <c r="B337" s="23" t="s">
        <v>2387</v>
      </c>
      <c r="C337" s="23" t="s">
        <v>424</v>
      </c>
      <c r="D337" s="24" t="s">
        <v>173</v>
      </c>
      <c r="E337" s="23" t="s">
        <v>2388</v>
      </c>
      <c r="F337" s="25">
        <v>149</v>
      </c>
      <c r="G337" s="26">
        <v>0.09</v>
      </c>
      <c r="H337" s="27">
        <v>135.59</v>
      </c>
      <c r="I337" s="28" t="s">
        <v>484</v>
      </c>
      <c r="J337" s="34"/>
    </row>
    <row r="338" spans="1:10" x14ac:dyDescent="0.35">
      <c r="A338" s="48" t="s">
        <v>1835</v>
      </c>
      <c r="B338" s="23" t="s">
        <v>2389</v>
      </c>
      <c r="C338" s="23" t="s">
        <v>424</v>
      </c>
      <c r="D338" s="24" t="s">
        <v>173</v>
      </c>
      <c r="E338" s="23" t="s">
        <v>2390</v>
      </c>
      <c r="F338" s="25">
        <v>99</v>
      </c>
      <c r="G338" s="26">
        <v>4.4999999999999998E-2</v>
      </c>
      <c r="H338" s="27">
        <v>94.545000000000002</v>
      </c>
      <c r="I338" s="28" t="s">
        <v>484</v>
      </c>
      <c r="J338" s="34"/>
    </row>
    <row r="339" spans="1:10" x14ac:dyDescent="0.35">
      <c r="A339" s="48" t="s">
        <v>1835</v>
      </c>
      <c r="B339" s="23" t="s">
        <v>2391</v>
      </c>
      <c r="C339" s="23" t="s">
        <v>424</v>
      </c>
      <c r="D339" s="24" t="s">
        <v>173</v>
      </c>
      <c r="E339" s="23" t="s">
        <v>2392</v>
      </c>
      <c r="F339" s="25">
        <v>149</v>
      </c>
      <c r="G339" s="26">
        <v>0.09</v>
      </c>
      <c r="H339" s="27">
        <v>135.59</v>
      </c>
      <c r="I339" s="28" t="s">
        <v>484</v>
      </c>
      <c r="J339" s="34"/>
    </row>
    <row r="340" spans="1:10" x14ac:dyDescent="0.35">
      <c r="A340" s="48" t="s">
        <v>1835</v>
      </c>
      <c r="B340" s="23" t="s">
        <v>2393</v>
      </c>
      <c r="C340" s="23" t="s">
        <v>424</v>
      </c>
      <c r="D340" s="24" t="s">
        <v>173</v>
      </c>
      <c r="E340" s="23" t="s">
        <v>2394</v>
      </c>
      <c r="F340" s="25">
        <v>1699</v>
      </c>
      <c r="G340" s="26">
        <v>9.5000000000000001E-2</v>
      </c>
      <c r="H340" s="27">
        <v>1537.595</v>
      </c>
      <c r="I340" s="28" t="s">
        <v>484</v>
      </c>
      <c r="J340" s="34"/>
    </row>
    <row r="341" spans="1:10" x14ac:dyDescent="0.35">
      <c r="A341" s="48" t="s">
        <v>1835</v>
      </c>
      <c r="B341" s="23" t="s">
        <v>2395</v>
      </c>
      <c r="C341" s="23" t="s">
        <v>424</v>
      </c>
      <c r="D341" s="24" t="s">
        <v>173</v>
      </c>
      <c r="E341" s="23" t="s">
        <v>2396</v>
      </c>
      <c r="F341" s="25">
        <v>79</v>
      </c>
      <c r="G341" s="26">
        <v>0.05</v>
      </c>
      <c r="H341" s="27">
        <v>75.05</v>
      </c>
      <c r="I341" s="28" t="s">
        <v>484</v>
      </c>
      <c r="J341" s="34"/>
    </row>
    <row r="342" spans="1:10" ht="98" x14ac:dyDescent="0.35">
      <c r="A342" s="48" t="s">
        <v>1835</v>
      </c>
      <c r="B342" s="23" t="s">
        <v>2397</v>
      </c>
      <c r="C342" s="23" t="s">
        <v>419</v>
      </c>
      <c r="D342" s="24" t="s">
        <v>173</v>
      </c>
      <c r="E342" s="23" t="s">
        <v>2398</v>
      </c>
      <c r="F342" s="25">
        <v>217.99800000000002</v>
      </c>
      <c r="G342" s="26">
        <v>0.33</v>
      </c>
      <c r="H342" s="27">
        <v>146.05866</v>
      </c>
      <c r="I342" s="28" t="s">
        <v>2399</v>
      </c>
      <c r="J342" s="34"/>
    </row>
    <row r="343" spans="1:10" ht="98" x14ac:dyDescent="0.35">
      <c r="A343" s="48" t="s">
        <v>1835</v>
      </c>
      <c r="B343" s="23" t="s">
        <v>2400</v>
      </c>
      <c r="C343" s="23" t="s">
        <v>419</v>
      </c>
      <c r="D343" s="24" t="s">
        <v>173</v>
      </c>
      <c r="E343" s="23" t="s">
        <v>2401</v>
      </c>
      <c r="F343" s="25">
        <v>432.08000000000004</v>
      </c>
      <c r="G343" s="26">
        <v>0.33</v>
      </c>
      <c r="H343" s="27">
        <v>289.49360000000001</v>
      </c>
      <c r="I343" s="28" t="s">
        <v>2399</v>
      </c>
      <c r="J343" s="34"/>
    </row>
    <row r="344" spans="1:10" ht="112" x14ac:dyDescent="0.35">
      <c r="A344" s="48" t="s">
        <v>1835</v>
      </c>
      <c r="B344" s="23" t="s">
        <v>2402</v>
      </c>
      <c r="C344" s="23" t="s">
        <v>419</v>
      </c>
      <c r="D344" s="24" t="s">
        <v>173</v>
      </c>
      <c r="E344" s="23" t="s">
        <v>2403</v>
      </c>
      <c r="F344" s="25">
        <v>395.68099999999998</v>
      </c>
      <c r="G344" s="26">
        <v>0.33</v>
      </c>
      <c r="H344" s="27">
        <v>265.10626999999994</v>
      </c>
      <c r="I344" s="28" t="s">
        <v>2404</v>
      </c>
      <c r="J344" s="34"/>
    </row>
    <row r="345" spans="1:10" ht="112" x14ac:dyDescent="0.35">
      <c r="A345" s="48" t="s">
        <v>1835</v>
      </c>
      <c r="B345" s="23" t="s">
        <v>2405</v>
      </c>
      <c r="C345" s="23" t="s">
        <v>419</v>
      </c>
      <c r="D345" s="24" t="s">
        <v>173</v>
      </c>
      <c r="E345" s="23" t="s">
        <v>2406</v>
      </c>
      <c r="F345" s="25">
        <v>419.40800000000002</v>
      </c>
      <c r="G345" s="26">
        <v>0.28500000000000003</v>
      </c>
      <c r="H345" s="27">
        <v>299.87671999999998</v>
      </c>
      <c r="I345" s="28" t="s">
        <v>2404</v>
      </c>
      <c r="J345" s="34"/>
    </row>
    <row r="346" spans="1:10" x14ac:dyDescent="0.35">
      <c r="A346" s="48" t="s">
        <v>1835</v>
      </c>
      <c r="B346" s="23" t="s">
        <v>2407</v>
      </c>
      <c r="C346" s="23" t="s">
        <v>419</v>
      </c>
      <c r="D346" s="24" t="s">
        <v>164</v>
      </c>
      <c r="E346" s="23" t="s">
        <v>2408</v>
      </c>
      <c r="F346" s="25">
        <v>89.001000000000005</v>
      </c>
      <c r="G346" s="26">
        <v>0.29499999999999998</v>
      </c>
      <c r="H346" s="27">
        <v>62.745705000000008</v>
      </c>
      <c r="I346" s="28" t="s">
        <v>2409</v>
      </c>
      <c r="J346" s="34"/>
    </row>
    <row r="347" spans="1:10" ht="28" x14ac:dyDescent="0.35">
      <c r="A347" s="48" t="s">
        <v>1835</v>
      </c>
      <c r="B347" s="23" t="s">
        <v>2410</v>
      </c>
      <c r="C347" s="23" t="s">
        <v>419</v>
      </c>
      <c r="D347" s="24" t="s">
        <v>173</v>
      </c>
      <c r="E347" s="23" t="s">
        <v>2411</v>
      </c>
      <c r="F347" s="25">
        <v>196.35000000000002</v>
      </c>
      <c r="G347" s="26">
        <v>0.33</v>
      </c>
      <c r="H347" s="27">
        <v>131.55449999999999</v>
      </c>
      <c r="I347" s="28" t="s">
        <v>2412</v>
      </c>
      <c r="J347" s="34"/>
    </row>
    <row r="348" spans="1:10" x14ac:dyDescent="0.35">
      <c r="A348" s="48" t="s">
        <v>1835</v>
      </c>
      <c r="B348" s="23" t="s">
        <v>2413</v>
      </c>
      <c r="C348" s="23" t="s">
        <v>419</v>
      </c>
      <c r="D348" s="24" t="s">
        <v>173</v>
      </c>
      <c r="E348" s="23" t="s">
        <v>2414</v>
      </c>
      <c r="F348" s="25">
        <v>340.42800000000005</v>
      </c>
      <c r="G348" s="26">
        <v>0.33</v>
      </c>
      <c r="H348" s="27">
        <v>228.08676</v>
      </c>
      <c r="I348" s="28" t="s">
        <v>2415</v>
      </c>
      <c r="J348" s="34"/>
    </row>
    <row r="349" spans="1:10" x14ac:dyDescent="0.35">
      <c r="A349" s="48" t="s">
        <v>1835</v>
      </c>
      <c r="B349" s="23" t="s">
        <v>2416</v>
      </c>
      <c r="C349" s="23" t="s">
        <v>419</v>
      </c>
      <c r="D349" s="24" t="s">
        <v>173</v>
      </c>
      <c r="E349" s="23" t="s">
        <v>2417</v>
      </c>
      <c r="F349" s="25">
        <v>262.38300000000004</v>
      </c>
      <c r="G349" s="26">
        <v>0.33</v>
      </c>
      <c r="H349" s="27">
        <v>175.79661000000002</v>
      </c>
      <c r="I349" s="28" t="s">
        <v>2415</v>
      </c>
      <c r="J349" s="34"/>
    </row>
    <row r="350" spans="1:10" x14ac:dyDescent="0.35">
      <c r="A350" s="48" t="s">
        <v>1835</v>
      </c>
      <c r="B350" s="23" t="s">
        <v>2418</v>
      </c>
      <c r="C350" s="23" t="s">
        <v>419</v>
      </c>
      <c r="D350" s="24" t="s">
        <v>164</v>
      </c>
      <c r="E350" s="23" t="s">
        <v>2419</v>
      </c>
      <c r="F350" s="25">
        <v>30.756000000000004</v>
      </c>
      <c r="G350" s="26">
        <v>0.29499999999999998</v>
      </c>
      <c r="H350" s="27">
        <v>21.682980000000004</v>
      </c>
      <c r="I350" s="28" t="s">
        <v>2420</v>
      </c>
      <c r="J350" s="34"/>
    </row>
    <row r="351" spans="1:10" x14ac:dyDescent="0.35">
      <c r="A351" s="48" t="s">
        <v>1835</v>
      </c>
      <c r="B351" s="23" t="s">
        <v>2421</v>
      </c>
      <c r="C351" s="23" t="s">
        <v>419</v>
      </c>
      <c r="D351" s="24" t="s">
        <v>164</v>
      </c>
      <c r="E351" s="23" t="s">
        <v>2422</v>
      </c>
      <c r="F351" s="25">
        <v>39.259</v>
      </c>
      <c r="G351" s="26">
        <v>0.29499999999999998</v>
      </c>
      <c r="H351" s="27">
        <v>27.677595000000004</v>
      </c>
      <c r="I351" s="28" t="s">
        <v>2420</v>
      </c>
      <c r="J351" s="34"/>
    </row>
    <row r="352" spans="1:10" x14ac:dyDescent="0.35">
      <c r="A352" s="48" t="s">
        <v>1835</v>
      </c>
      <c r="B352" s="23" t="s">
        <v>2423</v>
      </c>
      <c r="C352" s="23" t="s">
        <v>419</v>
      </c>
      <c r="D352" s="24" t="s">
        <v>164</v>
      </c>
      <c r="E352" s="23" t="s">
        <v>2424</v>
      </c>
      <c r="F352" s="25">
        <v>55.209000000000003</v>
      </c>
      <c r="G352" s="26">
        <v>0.29499999999999998</v>
      </c>
      <c r="H352" s="27">
        <v>38.922345000000007</v>
      </c>
      <c r="I352" s="28" t="s">
        <v>2420</v>
      </c>
      <c r="J352" s="34"/>
    </row>
    <row r="353" spans="1:10" x14ac:dyDescent="0.35">
      <c r="A353" s="48" t="s">
        <v>1835</v>
      </c>
      <c r="B353" s="23" t="s">
        <v>2425</v>
      </c>
      <c r="C353" s="23" t="s">
        <v>419</v>
      </c>
      <c r="D353" s="24" t="s">
        <v>164</v>
      </c>
      <c r="E353" s="23" t="s">
        <v>2426</v>
      </c>
      <c r="F353" s="25">
        <v>40.843000000000004</v>
      </c>
      <c r="G353" s="26">
        <v>0.29499999999999998</v>
      </c>
      <c r="H353" s="27">
        <v>28.794315000000005</v>
      </c>
      <c r="I353" s="28" t="s">
        <v>2420</v>
      </c>
      <c r="J353" s="34"/>
    </row>
    <row r="354" spans="1:10" x14ac:dyDescent="0.35">
      <c r="A354" s="48" t="s">
        <v>1835</v>
      </c>
      <c r="B354" s="23" t="s">
        <v>2427</v>
      </c>
      <c r="C354" s="23" t="s">
        <v>419</v>
      </c>
      <c r="D354" s="24" t="s">
        <v>173</v>
      </c>
      <c r="E354" s="23" t="s">
        <v>2428</v>
      </c>
      <c r="F354" s="25">
        <v>203.50000000000003</v>
      </c>
      <c r="G354" s="26">
        <v>0.47500000000000003</v>
      </c>
      <c r="H354" s="27">
        <v>106.83749999999999</v>
      </c>
      <c r="I354" s="28" t="s">
        <v>2429</v>
      </c>
      <c r="J354" s="34"/>
    </row>
    <row r="355" spans="1:10" x14ac:dyDescent="0.35">
      <c r="A355" s="48" t="s">
        <v>1835</v>
      </c>
      <c r="B355" s="23" t="s">
        <v>2430</v>
      </c>
      <c r="C355" s="23" t="s">
        <v>419</v>
      </c>
      <c r="D355" s="24" t="s">
        <v>173</v>
      </c>
      <c r="E355" s="23" t="s">
        <v>2431</v>
      </c>
      <c r="F355" s="25">
        <v>368.50000000000006</v>
      </c>
      <c r="G355" s="26">
        <v>0.45</v>
      </c>
      <c r="H355" s="27">
        <v>202.67500000000004</v>
      </c>
      <c r="I355" s="28" t="s">
        <v>2429</v>
      </c>
      <c r="J355" s="34"/>
    </row>
    <row r="356" spans="1:10" x14ac:dyDescent="0.35">
      <c r="A356" s="48" t="s">
        <v>1835</v>
      </c>
      <c r="B356" s="23" t="s">
        <v>2432</v>
      </c>
      <c r="C356" s="23" t="s">
        <v>419</v>
      </c>
      <c r="D356" s="24" t="s">
        <v>173</v>
      </c>
      <c r="E356" s="23" t="s">
        <v>2433</v>
      </c>
      <c r="F356" s="25">
        <v>192.50000000000003</v>
      </c>
      <c r="G356" s="26">
        <v>0.44500000000000001</v>
      </c>
      <c r="H356" s="27">
        <v>106.83750000000001</v>
      </c>
      <c r="I356" s="28" t="s">
        <v>2434</v>
      </c>
      <c r="J356" s="34"/>
    </row>
    <row r="357" spans="1:10" x14ac:dyDescent="0.35">
      <c r="A357" s="48" t="s">
        <v>1835</v>
      </c>
      <c r="B357" s="23" t="s">
        <v>2435</v>
      </c>
      <c r="C357" s="23" t="s">
        <v>419</v>
      </c>
      <c r="D357" s="24" t="s">
        <v>173</v>
      </c>
      <c r="E357" s="23" t="s">
        <v>2436</v>
      </c>
      <c r="F357" s="25">
        <v>363.00000000000006</v>
      </c>
      <c r="G357" s="26">
        <v>0.44</v>
      </c>
      <c r="H357" s="27">
        <v>203.28000000000006</v>
      </c>
      <c r="I357" s="28" t="s">
        <v>2434</v>
      </c>
      <c r="J357" s="34"/>
    </row>
    <row r="358" spans="1:10" x14ac:dyDescent="0.35">
      <c r="A358" s="48" t="s">
        <v>1835</v>
      </c>
      <c r="B358" s="23" t="s">
        <v>2437</v>
      </c>
      <c r="C358" s="23" t="s">
        <v>419</v>
      </c>
      <c r="D358" s="24" t="s">
        <v>173</v>
      </c>
      <c r="E358" s="23" t="s">
        <v>2438</v>
      </c>
      <c r="F358" s="25">
        <v>49.500000000000007</v>
      </c>
      <c r="G358" s="26">
        <v>0.29499999999999998</v>
      </c>
      <c r="H358" s="27">
        <v>34.897500000000008</v>
      </c>
      <c r="I358" s="28" t="s">
        <v>2439</v>
      </c>
      <c r="J358" s="34"/>
    </row>
    <row r="359" spans="1:10" x14ac:dyDescent="0.35">
      <c r="A359" s="48" t="s">
        <v>1835</v>
      </c>
      <c r="B359" s="23" t="s">
        <v>2440</v>
      </c>
      <c r="C359" s="23" t="s">
        <v>419</v>
      </c>
      <c r="D359" s="24" t="s">
        <v>173</v>
      </c>
      <c r="E359" s="23" t="s">
        <v>2441</v>
      </c>
      <c r="F359" s="25" t="e">
        <v>#N/A</v>
      </c>
      <c r="G359" s="26" t="e">
        <v>#N/A</v>
      </c>
      <c r="H359" s="27" t="e">
        <v>#N/A</v>
      </c>
      <c r="I359" s="28" t="s">
        <v>2442</v>
      </c>
      <c r="J359" s="34"/>
    </row>
    <row r="360" spans="1:10" x14ac:dyDescent="0.35">
      <c r="A360" s="48" t="s">
        <v>1835</v>
      </c>
      <c r="B360" s="23" t="s">
        <v>2443</v>
      </c>
      <c r="C360" s="23" t="s">
        <v>419</v>
      </c>
      <c r="D360" s="24" t="s">
        <v>173</v>
      </c>
      <c r="E360" s="23" t="s">
        <v>2444</v>
      </c>
      <c r="F360" s="25">
        <v>6354.326</v>
      </c>
      <c r="G360" s="26">
        <v>0.33</v>
      </c>
      <c r="H360" s="27">
        <v>4257.3984199999995</v>
      </c>
      <c r="I360" s="28" t="s">
        <v>2442</v>
      </c>
      <c r="J360" s="34"/>
    </row>
    <row r="361" spans="1:10" x14ac:dyDescent="0.35">
      <c r="A361" s="48" t="s">
        <v>1835</v>
      </c>
      <c r="B361" s="23" t="s">
        <v>2445</v>
      </c>
      <c r="C361" s="23" t="s">
        <v>419</v>
      </c>
      <c r="D361" s="24" t="s">
        <v>173</v>
      </c>
      <c r="E361" s="23" t="s">
        <v>2446</v>
      </c>
      <c r="F361" s="25">
        <v>3541.6590000000006</v>
      </c>
      <c r="G361" s="26">
        <v>0.33</v>
      </c>
      <c r="H361" s="27">
        <v>2372.9115300000003</v>
      </c>
      <c r="I361" s="28" t="s">
        <v>2442</v>
      </c>
      <c r="J361" s="34"/>
    </row>
    <row r="362" spans="1:10" x14ac:dyDescent="0.35">
      <c r="A362" s="48" t="s">
        <v>1835</v>
      </c>
      <c r="B362" s="23" t="s">
        <v>2447</v>
      </c>
      <c r="C362" s="23" t="s">
        <v>419</v>
      </c>
      <c r="D362" s="24" t="s">
        <v>173</v>
      </c>
      <c r="E362" s="23" t="s">
        <v>2448</v>
      </c>
      <c r="F362" s="25">
        <v>41.833000000000006</v>
      </c>
      <c r="G362" s="26">
        <v>0.29499999999999998</v>
      </c>
      <c r="H362" s="27">
        <v>29.492265000000007</v>
      </c>
      <c r="I362" s="28" t="s">
        <v>1427</v>
      </c>
      <c r="J362" s="34"/>
    </row>
    <row r="363" spans="1:10" x14ac:dyDescent="0.35">
      <c r="A363" s="48" t="s">
        <v>1835</v>
      </c>
      <c r="B363" s="23" t="s">
        <v>2449</v>
      </c>
      <c r="C363" s="23" t="s">
        <v>419</v>
      </c>
      <c r="D363" s="24" t="s">
        <v>173</v>
      </c>
      <c r="E363" s="23" t="s">
        <v>2450</v>
      </c>
      <c r="F363" s="25">
        <v>490.27000000000004</v>
      </c>
      <c r="G363" s="26">
        <v>0.33</v>
      </c>
      <c r="H363" s="27">
        <v>328.48089999999996</v>
      </c>
      <c r="I363" s="28" t="s">
        <v>2442</v>
      </c>
      <c r="J363" s="34"/>
    </row>
    <row r="364" spans="1:10" x14ac:dyDescent="0.35">
      <c r="A364" s="48" t="s">
        <v>1835</v>
      </c>
      <c r="B364" s="23" t="s">
        <v>2451</v>
      </c>
      <c r="C364" s="23" t="s">
        <v>419</v>
      </c>
      <c r="D364" s="24" t="s">
        <v>173</v>
      </c>
      <c r="E364" s="23" t="s">
        <v>2452</v>
      </c>
      <c r="F364" s="25">
        <v>363.72600000000006</v>
      </c>
      <c r="G364" s="26">
        <v>0.33</v>
      </c>
      <c r="H364" s="27">
        <v>243.69642000000002</v>
      </c>
      <c r="I364" s="28" t="s">
        <v>2442</v>
      </c>
      <c r="J364" s="34"/>
    </row>
    <row r="365" spans="1:10" x14ac:dyDescent="0.35">
      <c r="A365" s="48" t="s">
        <v>1835</v>
      </c>
      <c r="B365" s="23" t="s">
        <v>2453</v>
      </c>
      <c r="C365" s="23" t="s">
        <v>419</v>
      </c>
      <c r="D365" s="24" t="s">
        <v>173</v>
      </c>
      <c r="E365" s="23" t="s">
        <v>2454</v>
      </c>
      <c r="F365" s="25">
        <v>449.13000000000005</v>
      </c>
      <c r="G365" s="26">
        <v>0.33</v>
      </c>
      <c r="H365" s="27">
        <v>300.9171</v>
      </c>
      <c r="I365" s="28" t="s">
        <v>2442</v>
      </c>
      <c r="J365" s="34"/>
    </row>
    <row r="366" spans="1:10" x14ac:dyDescent="0.35">
      <c r="A366" s="48" t="s">
        <v>1835</v>
      </c>
      <c r="B366" s="23" t="s">
        <v>2455</v>
      </c>
      <c r="C366" s="23" t="s">
        <v>419</v>
      </c>
      <c r="D366" s="24" t="s">
        <v>173</v>
      </c>
      <c r="E366" s="23" t="s">
        <v>2456</v>
      </c>
      <c r="F366" s="25">
        <v>728.11199999999997</v>
      </c>
      <c r="G366" s="26">
        <v>0.33</v>
      </c>
      <c r="H366" s="27">
        <v>487.83503999999994</v>
      </c>
      <c r="I366" s="28" t="s">
        <v>2442</v>
      </c>
      <c r="J366" s="34"/>
    </row>
    <row r="367" spans="1:10" x14ac:dyDescent="0.35">
      <c r="A367" s="48" t="s">
        <v>1835</v>
      </c>
      <c r="B367" s="23" t="s">
        <v>2457</v>
      </c>
      <c r="C367" s="23" t="s">
        <v>419</v>
      </c>
      <c r="D367" s="24" t="s">
        <v>173</v>
      </c>
      <c r="E367" s="23" t="s">
        <v>2458</v>
      </c>
      <c r="F367" s="25">
        <v>504.05300000000005</v>
      </c>
      <c r="G367" s="26">
        <v>0.33</v>
      </c>
      <c r="H367" s="27">
        <v>337.71550999999999</v>
      </c>
      <c r="I367" s="28" t="s">
        <v>1427</v>
      </c>
      <c r="J367" s="34"/>
    </row>
    <row r="368" spans="1:10" x14ac:dyDescent="0.35">
      <c r="A368" s="48" t="s">
        <v>1835</v>
      </c>
      <c r="B368" s="23" t="s">
        <v>2459</v>
      </c>
      <c r="C368" s="23" t="s">
        <v>419</v>
      </c>
      <c r="D368" s="24" t="s">
        <v>173</v>
      </c>
      <c r="E368" s="23" t="s">
        <v>2460</v>
      </c>
      <c r="F368" s="25">
        <v>291.17</v>
      </c>
      <c r="G368" s="26">
        <v>0.33</v>
      </c>
      <c r="H368" s="27">
        <v>195.0839</v>
      </c>
      <c r="I368" s="28" t="s">
        <v>1427</v>
      </c>
      <c r="J368" s="34"/>
    </row>
    <row r="369" spans="1:10" x14ac:dyDescent="0.35">
      <c r="A369" s="48" t="s">
        <v>1835</v>
      </c>
      <c r="B369" s="23" t="s">
        <v>2461</v>
      </c>
      <c r="C369" s="23" t="s">
        <v>419</v>
      </c>
      <c r="D369" s="24" t="s">
        <v>173</v>
      </c>
      <c r="E369" s="23" t="s">
        <v>2462</v>
      </c>
      <c r="F369" s="25">
        <v>808.04900000000009</v>
      </c>
      <c r="G369" s="26">
        <v>0.33</v>
      </c>
      <c r="H369" s="27">
        <v>541.39283</v>
      </c>
      <c r="I369" s="28" t="s">
        <v>1427</v>
      </c>
      <c r="J369" s="34"/>
    </row>
    <row r="370" spans="1:10" x14ac:dyDescent="0.35">
      <c r="A370" s="48" t="s">
        <v>1835</v>
      </c>
      <c r="B370" s="23" t="s">
        <v>2463</v>
      </c>
      <c r="C370" s="23" t="s">
        <v>419</v>
      </c>
      <c r="D370" s="24" t="s">
        <v>173</v>
      </c>
      <c r="E370" s="23" t="s">
        <v>2464</v>
      </c>
      <c r="F370" s="25">
        <v>580.00800000000004</v>
      </c>
      <c r="G370" s="26">
        <v>0.33</v>
      </c>
      <c r="H370" s="27">
        <v>388.60535999999996</v>
      </c>
      <c r="I370" s="28" t="s">
        <v>1427</v>
      </c>
      <c r="J370" s="34"/>
    </row>
    <row r="371" spans="1:10" x14ac:dyDescent="0.35">
      <c r="A371" s="48" t="s">
        <v>1835</v>
      </c>
      <c r="B371" s="23" t="s">
        <v>2465</v>
      </c>
      <c r="C371" s="23" t="s">
        <v>419</v>
      </c>
      <c r="D371" s="24" t="s">
        <v>173</v>
      </c>
      <c r="E371" s="23" t="s">
        <v>2466</v>
      </c>
      <c r="F371" s="25">
        <v>791.36199999999997</v>
      </c>
      <c r="G371" s="26">
        <v>0.33</v>
      </c>
      <c r="H371" s="27">
        <v>530.21253999999988</v>
      </c>
      <c r="I371" s="28" t="s">
        <v>2467</v>
      </c>
      <c r="J371" s="34"/>
    </row>
    <row r="372" spans="1:10" x14ac:dyDescent="0.35">
      <c r="A372" s="48" t="s">
        <v>1835</v>
      </c>
      <c r="B372" s="23" t="s">
        <v>2468</v>
      </c>
      <c r="C372" s="23" t="s">
        <v>419</v>
      </c>
      <c r="D372" s="24" t="s">
        <v>173</v>
      </c>
      <c r="E372" s="23" t="s">
        <v>2469</v>
      </c>
      <c r="F372" s="25">
        <v>1497.7819999999999</v>
      </c>
      <c r="G372" s="26">
        <v>0.33</v>
      </c>
      <c r="H372" s="27">
        <v>1003.5139399999998</v>
      </c>
      <c r="I372" s="28" t="s">
        <v>2467</v>
      </c>
      <c r="J372" s="34"/>
    </row>
    <row r="373" spans="1:10" x14ac:dyDescent="0.35">
      <c r="A373" s="48" t="s">
        <v>1835</v>
      </c>
      <c r="B373" s="23" t="s">
        <v>2470</v>
      </c>
      <c r="C373" s="23" t="s">
        <v>419</v>
      </c>
      <c r="D373" s="24" t="s">
        <v>173</v>
      </c>
      <c r="E373" s="23" t="s">
        <v>2471</v>
      </c>
      <c r="F373" s="25">
        <v>360</v>
      </c>
      <c r="G373" s="26">
        <v>6.5000000000000002E-2</v>
      </c>
      <c r="H373" s="27">
        <v>336.6</v>
      </c>
      <c r="I373" s="28" t="s">
        <v>2467</v>
      </c>
      <c r="J373" s="34"/>
    </row>
    <row r="374" spans="1:10" x14ac:dyDescent="0.35">
      <c r="A374" s="48" t="s">
        <v>1835</v>
      </c>
      <c r="B374" s="23" t="s">
        <v>2472</v>
      </c>
      <c r="C374" s="23" t="s">
        <v>419</v>
      </c>
      <c r="D374" s="24" t="s">
        <v>173</v>
      </c>
      <c r="E374" s="23" t="s">
        <v>2473</v>
      </c>
      <c r="F374" s="25">
        <v>874.66500000000008</v>
      </c>
      <c r="G374" s="26">
        <v>0.33</v>
      </c>
      <c r="H374" s="27">
        <v>586.02554999999995</v>
      </c>
      <c r="I374" s="28" t="s">
        <v>2467</v>
      </c>
      <c r="J374" s="34"/>
    </row>
    <row r="375" spans="1:10" x14ac:dyDescent="0.35">
      <c r="A375" s="48" t="s">
        <v>1835</v>
      </c>
      <c r="B375" s="23" t="s">
        <v>2474</v>
      </c>
      <c r="C375" s="23" t="s">
        <v>419</v>
      </c>
      <c r="D375" s="24" t="s">
        <v>164</v>
      </c>
      <c r="E375" s="23" t="s">
        <v>2475</v>
      </c>
      <c r="F375" s="25">
        <v>103.422</v>
      </c>
      <c r="G375" s="26">
        <v>0.29499999999999998</v>
      </c>
      <c r="H375" s="27">
        <v>72.912510000000012</v>
      </c>
      <c r="I375" s="28" t="s">
        <v>2442</v>
      </c>
      <c r="J375" s="34"/>
    </row>
    <row r="376" spans="1:10" ht="28" x14ac:dyDescent="0.35">
      <c r="A376" s="48" t="s">
        <v>1835</v>
      </c>
      <c r="B376" s="23" t="s">
        <v>2476</v>
      </c>
      <c r="C376" s="23" t="s">
        <v>419</v>
      </c>
      <c r="D376" s="24" t="s">
        <v>221</v>
      </c>
      <c r="E376" s="23" t="s">
        <v>2477</v>
      </c>
      <c r="F376" s="25">
        <v>135.00300000000001</v>
      </c>
      <c r="G376" s="26">
        <v>0.38</v>
      </c>
      <c r="H376" s="27">
        <v>83.701860000000011</v>
      </c>
      <c r="I376" s="28" t="s">
        <v>2478</v>
      </c>
      <c r="J376" s="34"/>
    </row>
    <row r="377" spans="1:10" ht="28" x14ac:dyDescent="0.35">
      <c r="A377" s="48" t="s">
        <v>1835</v>
      </c>
      <c r="B377" s="23" t="s">
        <v>2479</v>
      </c>
      <c r="C377" s="23" t="s">
        <v>419</v>
      </c>
      <c r="D377" s="24" t="s">
        <v>221</v>
      </c>
      <c r="E377" s="23" t="s">
        <v>2480</v>
      </c>
      <c r="F377" s="25">
        <v>330</v>
      </c>
      <c r="G377" s="26">
        <v>0.245</v>
      </c>
      <c r="H377" s="27">
        <v>249.15</v>
      </c>
      <c r="I377" s="28" t="s">
        <v>2478</v>
      </c>
      <c r="J377" s="34"/>
    </row>
    <row r="378" spans="1:10" ht="28" x14ac:dyDescent="0.35">
      <c r="A378" s="48" t="s">
        <v>1835</v>
      </c>
      <c r="B378" s="23" t="s">
        <v>2481</v>
      </c>
      <c r="C378" s="23" t="s">
        <v>419</v>
      </c>
      <c r="D378" s="24" t="s">
        <v>221</v>
      </c>
      <c r="E378" s="23" t="s">
        <v>2482</v>
      </c>
      <c r="F378" s="25">
        <v>396.00000000000006</v>
      </c>
      <c r="G378" s="26">
        <v>0.32500000000000001</v>
      </c>
      <c r="H378" s="27">
        <v>267.30000000000007</v>
      </c>
      <c r="I378" s="28" t="s">
        <v>2478</v>
      </c>
      <c r="J378" s="34"/>
    </row>
    <row r="379" spans="1:10" ht="28" x14ac:dyDescent="0.35">
      <c r="A379" s="48" t="s">
        <v>1835</v>
      </c>
      <c r="B379" s="23" t="s">
        <v>2483</v>
      </c>
      <c r="C379" s="23" t="s">
        <v>419</v>
      </c>
      <c r="D379" s="24" t="s">
        <v>221</v>
      </c>
      <c r="E379" s="23" t="s">
        <v>2484</v>
      </c>
      <c r="F379" s="25">
        <v>144.94700000000003</v>
      </c>
      <c r="G379" s="26">
        <v>0.25</v>
      </c>
      <c r="H379" s="27">
        <v>108.71025000000003</v>
      </c>
      <c r="I379" s="28" t="s">
        <v>2485</v>
      </c>
      <c r="J379" s="34"/>
    </row>
    <row r="380" spans="1:10" x14ac:dyDescent="0.35">
      <c r="A380" s="48" t="s">
        <v>1835</v>
      </c>
      <c r="B380" s="23" t="s">
        <v>2486</v>
      </c>
      <c r="C380" s="23" t="s">
        <v>419</v>
      </c>
      <c r="D380" s="24" t="s">
        <v>221</v>
      </c>
      <c r="E380" s="23" t="s">
        <v>2487</v>
      </c>
      <c r="F380" s="25">
        <v>260.90899999999999</v>
      </c>
      <c r="G380" s="26">
        <v>0.31</v>
      </c>
      <c r="H380" s="27">
        <v>180.02720999999997</v>
      </c>
      <c r="I380" s="28" t="s">
        <v>2485</v>
      </c>
      <c r="J380" s="34"/>
    </row>
    <row r="381" spans="1:10" ht="28" x14ac:dyDescent="0.35">
      <c r="A381" s="48" t="s">
        <v>1835</v>
      </c>
      <c r="B381" s="23" t="s">
        <v>2488</v>
      </c>
      <c r="C381" s="23" t="s">
        <v>419</v>
      </c>
      <c r="D381" s="24" t="s">
        <v>221</v>
      </c>
      <c r="E381" s="23" t="s">
        <v>2489</v>
      </c>
      <c r="F381" s="25">
        <v>363.22</v>
      </c>
      <c r="G381" s="26">
        <v>0.3</v>
      </c>
      <c r="H381" s="27">
        <v>254.25399999999999</v>
      </c>
      <c r="I381" s="28" t="s">
        <v>2485</v>
      </c>
      <c r="J381" s="34"/>
    </row>
    <row r="382" spans="1:10" ht="28" x14ac:dyDescent="0.35">
      <c r="A382" s="48" t="s">
        <v>1835</v>
      </c>
      <c r="B382" s="23" t="s">
        <v>2490</v>
      </c>
      <c r="C382" s="23" t="s">
        <v>419</v>
      </c>
      <c r="D382" s="24" t="s">
        <v>221</v>
      </c>
      <c r="E382" s="23" t="s">
        <v>2491</v>
      </c>
      <c r="F382" s="25">
        <v>397.23200000000003</v>
      </c>
      <c r="G382" s="26">
        <v>0.3</v>
      </c>
      <c r="H382" s="27">
        <v>278.06240000000003</v>
      </c>
      <c r="I382" s="28" t="s">
        <v>2485</v>
      </c>
      <c r="J382" s="34"/>
    </row>
    <row r="383" spans="1:10" ht="28" x14ac:dyDescent="0.35">
      <c r="A383" s="48" t="s">
        <v>1835</v>
      </c>
      <c r="B383" s="23" t="s">
        <v>2492</v>
      </c>
      <c r="C383" s="23" t="s">
        <v>419</v>
      </c>
      <c r="D383" s="24" t="s">
        <v>221</v>
      </c>
      <c r="E383" s="23" t="s">
        <v>2477</v>
      </c>
      <c r="F383" s="25">
        <v>110.00000000000001</v>
      </c>
      <c r="G383" s="26">
        <v>0.38</v>
      </c>
      <c r="H383" s="27">
        <v>68.2</v>
      </c>
      <c r="I383" s="28" t="s">
        <v>2493</v>
      </c>
      <c r="J383" s="34"/>
    </row>
    <row r="384" spans="1:10" x14ac:dyDescent="0.35">
      <c r="A384" s="48" t="s">
        <v>1835</v>
      </c>
      <c r="B384" s="23" t="s">
        <v>2494</v>
      </c>
      <c r="C384" s="23" t="s">
        <v>419</v>
      </c>
      <c r="D384" s="24" t="s">
        <v>221</v>
      </c>
      <c r="E384" s="23" t="s">
        <v>2495</v>
      </c>
      <c r="F384" s="25">
        <v>299.00200000000001</v>
      </c>
      <c r="G384" s="26">
        <v>0.34</v>
      </c>
      <c r="H384" s="27">
        <v>197.34132</v>
      </c>
      <c r="I384" s="28" t="s">
        <v>2493</v>
      </c>
      <c r="J384" s="34"/>
    </row>
    <row r="385" spans="1:10" ht="28" x14ac:dyDescent="0.35">
      <c r="A385" s="48" t="s">
        <v>1835</v>
      </c>
      <c r="B385" s="23" t="s">
        <v>2496</v>
      </c>
      <c r="C385" s="23" t="s">
        <v>419</v>
      </c>
      <c r="D385" s="24" t="s">
        <v>221</v>
      </c>
      <c r="E385" s="23" t="s">
        <v>2497</v>
      </c>
      <c r="F385" s="25">
        <v>407.00000000000006</v>
      </c>
      <c r="G385" s="26">
        <v>0.41000000000000003</v>
      </c>
      <c r="H385" s="27">
        <v>240.13000000000002</v>
      </c>
      <c r="I385" s="28" t="s">
        <v>2493</v>
      </c>
      <c r="J385" s="34"/>
    </row>
    <row r="386" spans="1:10" ht="28" x14ac:dyDescent="0.35">
      <c r="A386" s="48" t="s">
        <v>1835</v>
      </c>
      <c r="B386" s="23" t="s">
        <v>2498</v>
      </c>
      <c r="C386" s="23" t="s">
        <v>419</v>
      </c>
      <c r="D386" s="24" t="s">
        <v>221</v>
      </c>
      <c r="E386" s="23" t="s">
        <v>2499</v>
      </c>
      <c r="F386" s="25">
        <v>275</v>
      </c>
      <c r="G386" s="26">
        <v>0.32500000000000001</v>
      </c>
      <c r="H386" s="27">
        <v>185.625</v>
      </c>
      <c r="I386" s="28" t="s">
        <v>2493</v>
      </c>
      <c r="J386" s="34"/>
    </row>
    <row r="387" spans="1:10" ht="28" x14ac:dyDescent="0.35">
      <c r="A387" s="48" t="s">
        <v>1835</v>
      </c>
      <c r="B387" s="23" t="s">
        <v>2500</v>
      </c>
      <c r="C387" s="23" t="s">
        <v>419</v>
      </c>
      <c r="D387" s="24" t="s">
        <v>221</v>
      </c>
      <c r="E387" s="23" t="s">
        <v>2501</v>
      </c>
      <c r="F387" s="25">
        <v>111.59500000000001</v>
      </c>
      <c r="G387" s="26">
        <v>0.38</v>
      </c>
      <c r="H387" s="27">
        <v>69.188900000000004</v>
      </c>
      <c r="I387" s="28" t="s">
        <v>2502</v>
      </c>
      <c r="J387" s="34"/>
    </row>
    <row r="388" spans="1:10" x14ac:dyDescent="0.35">
      <c r="A388" s="48" t="s">
        <v>1835</v>
      </c>
      <c r="B388" s="23" t="s">
        <v>2503</v>
      </c>
      <c r="C388" s="23" t="s">
        <v>419</v>
      </c>
      <c r="D388" s="24" t="s">
        <v>221</v>
      </c>
      <c r="E388" s="23" t="s">
        <v>2504</v>
      </c>
      <c r="F388" s="25">
        <v>338.18400000000003</v>
      </c>
      <c r="G388" s="26">
        <v>0.33</v>
      </c>
      <c r="H388" s="27">
        <v>226.58328</v>
      </c>
      <c r="I388" s="28" t="s">
        <v>2502</v>
      </c>
      <c r="J388" s="34"/>
    </row>
    <row r="389" spans="1:10" ht="28" x14ac:dyDescent="0.35">
      <c r="A389" s="48" t="s">
        <v>1835</v>
      </c>
      <c r="B389" s="23" t="s">
        <v>2505</v>
      </c>
      <c r="C389" s="23" t="s">
        <v>419</v>
      </c>
      <c r="D389" s="24" t="s">
        <v>221</v>
      </c>
      <c r="E389" s="23" t="s">
        <v>2506</v>
      </c>
      <c r="F389" s="25">
        <v>108.9</v>
      </c>
      <c r="G389" s="26">
        <v>0.38</v>
      </c>
      <c r="H389" s="27">
        <v>67.518000000000001</v>
      </c>
      <c r="I389" s="28" t="s">
        <v>2507</v>
      </c>
      <c r="J389" s="34"/>
    </row>
    <row r="390" spans="1:10" ht="28" x14ac:dyDescent="0.35">
      <c r="A390" s="48" t="s">
        <v>1835</v>
      </c>
      <c r="B390" s="23" t="s">
        <v>2508</v>
      </c>
      <c r="C390" s="23" t="s">
        <v>419</v>
      </c>
      <c r="D390" s="24" t="s">
        <v>221</v>
      </c>
      <c r="E390" s="23" t="s">
        <v>2509</v>
      </c>
      <c r="F390" s="25">
        <v>358.47900000000004</v>
      </c>
      <c r="G390" s="26">
        <v>0.41000000000000003</v>
      </c>
      <c r="H390" s="27">
        <v>211.50261</v>
      </c>
      <c r="I390" s="28" t="s">
        <v>2507</v>
      </c>
      <c r="J390" s="34"/>
    </row>
    <row r="391" spans="1:10" ht="28" x14ac:dyDescent="0.35">
      <c r="A391" s="48" t="s">
        <v>1835</v>
      </c>
      <c r="B391" s="23" t="s">
        <v>2510</v>
      </c>
      <c r="C391" s="23" t="s">
        <v>419</v>
      </c>
      <c r="D391" s="24" t="s">
        <v>221</v>
      </c>
      <c r="E391" s="23" t="s">
        <v>2511</v>
      </c>
      <c r="F391" s="25">
        <v>64.768000000000015</v>
      </c>
      <c r="G391" s="26">
        <v>0.38</v>
      </c>
      <c r="H391" s="27">
        <v>40.156160000000007</v>
      </c>
      <c r="I391" s="28" t="s">
        <v>2512</v>
      </c>
      <c r="J391" s="34"/>
    </row>
    <row r="392" spans="1:10" x14ac:dyDescent="0.35">
      <c r="A392" s="48" t="s">
        <v>1835</v>
      </c>
      <c r="B392" s="23" t="s">
        <v>2513</v>
      </c>
      <c r="C392" s="23" t="s">
        <v>419</v>
      </c>
      <c r="D392" s="24" t="s">
        <v>221</v>
      </c>
      <c r="E392" s="23" t="s">
        <v>2514</v>
      </c>
      <c r="F392" s="25">
        <v>179.00300000000001</v>
      </c>
      <c r="G392" s="26">
        <v>0.41000000000000003</v>
      </c>
      <c r="H392" s="27">
        <v>105.61177000000001</v>
      </c>
      <c r="I392" s="28" t="s">
        <v>2512</v>
      </c>
      <c r="J392" s="34"/>
    </row>
    <row r="393" spans="1:10" ht="28" x14ac:dyDescent="0.35">
      <c r="A393" s="48" t="s">
        <v>1835</v>
      </c>
      <c r="B393" s="23" t="s">
        <v>2515</v>
      </c>
      <c r="C393" s="23" t="s">
        <v>419</v>
      </c>
      <c r="D393" s="24" t="s">
        <v>221</v>
      </c>
      <c r="E393" s="23" t="s">
        <v>2511</v>
      </c>
      <c r="F393" s="25">
        <v>28.160000000000004</v>
      </c>
      <c r="G393" s="26">
        <v>0.31</v>
      </c>
      <c r="H393" s="27">
        <v>19.430400000000002</v>
      </c>
      <c r="I393" s="28" t="s">
        <v>2516</v>
      </c>
      <c r="J393" s="34"/>
    </row>
    <row r="394" spans="1:10" x14ac:dyDescent="0.35">
      <c r="A394" s="48" t="s">
        <v>1835</v>
      </c>
      <c r="B394" s="23" t="s">
        <v>2517</v>
      </c>
      <c r="C394" s="23" t="s">
        <v>419</v>
      </c>
      <c r="D394" s="24" t="s">
        <v>221</v>
      </c>
      <c r="E394" s="23" t="s">
        <v>2514</v>
      </c>
      <c r="F394" s="25" t="e">
        <v>#N/A</v>
      </c>
      <c r="G394" s="26" t="e">
        <v>#N/A</v>
      </c>
      <c r="H394" s="27" t="e">
        <v>#N/A</v>
      </c>
      <c r="I394" s="28" t="s">
        <v>2516</v>
      </c>
      <c r="J394" s="34"/>
    </row>
    <row r="395" spans="1:10" ht="28" x14ac:dyDescent="0.35">
      <c r="A395" s="48" t="s">
        <v>1835</v>
      </c>
      <c r="B395" s="23" t="s">
        <v>2518</v>
      </c>
      <c r="C395" s="23" t="s">
        <v>419</v>
      </c>
      <c r="D395" s="24" t="s">
        <v>221</v>
      </c>
      <c r="E395" s="23" t="s">
        <v>2519</v>
      </c>
      <c r="F395" s="25">
        <v>45.000999999999998</v>
      </c>
      <c r="G395" s="26">
        <v>0.38</v>
      </c>
      <c r="H395" s="27">
        <v>27.90062</v>
      </c>
      <c r="I395" s="28" t="s">
        <v>2520</v>
      </c>
      <c r="J395" s="34"/>
    </row>
    <row r="396" spans="1:10" x14ac:dyDescent="0.35">
      <c r="A396" s="48" t="s">
        <v>1835</v>
      </c>
      <c r="B396" s="23" t="s">
        <v>2521</v>
      </c>
      <c r="C396" s="23" t="s">
        <v>419</v>
      </c>
      <c r="D396" s="24" t="s">
        <v>221</v>
      </c>
      <c r="E396" s="23" t="s">
        <v>2522</v>
      </c>
      <c r="F396" s="25">
        <v>99.000000000000014</v>
      </c>
      <c r="G396" s="26">
        <v>0.38</v>
      </c>
      <c r="H396" s="27">
        <v>61.38000000000001</v>
      </c>
      <c r="I396" s="28" t="s">
        <v>2520</v>
      </c>
      <c r="J396" s="34"/>
    </row>
    <row r="397" spans="1:10" ht="28" x14ac:dyDescent="0.35">
      <c r="A397" s="48" t="s">
        <v>1835</v>
      </c>
      <c r="B397" s="23" t="s">
        <v>2518</v>
      </c>
      <c r="C397" s="23" t="s">
        <v>419</v>
      </c>
      <c r="D397" s="24" t="s">
        <v>221</v>
      </c>
      <c r="E397" s="23" t="s">
        <v>2523</v>
      </c>
      <c r="F397" s="25">
        <v>45.000999999999998</v>
      </c>
      <c r="G397" s="26">
        <v>0.38</v>
      </c>
      <c r="H397" s="27">
        <v>27.90062</v>
      </c>
      <c r="I397" s="28" t="s">
        <v>2524</v>
      </c>
      <c r="J397" s="34"/>
    </row>
    <row r="398" spans="1:10" x14ac:dyDescent="0.35">
      <c r="A398" s="48" t="s">
        <v>1835</v>
      </c>
      <c r="B398" s="23" t="s">
        <v>2521</v>
      </c>
      <c r="C398" s="23" t="s">
        <v>419</v>
      </c>
      <c r="D398" s="24" t="s">
        <v>221</v>
      </c>
      <c r="E398" s="23" t="s">
        <v>2525</v>
      </c>
      <c r="F398" s="25">
        <v>99.000000000000014</v>
      </c>
      <c r="G398" s="26">
        <v>0.38</v>
      </c>
      <c r="H398" s="27">
        <v>61.38000000000001</v>
      </c>
      <c r="I398" s="28" t="s">
        <v>2524</v>
      </c>
      <c r="J398" s="34"/>
    </row>
    <row r="399" spans="1:10" ht="28" x14ac:dyDescent="0.35">
      <c r="A399" s="48" t="s">
        <v>1835</v>
      </c>
      <c r="B399" s="23" t="s">
        <v>2526</v>
      </c>
      <c r="C399" s="23" t="s">
        <v>419</v>
      </c>
      <c r="D399" s="24" t="s">
        <v>221</v>
      </c>
      <c r="E399" s="23" t="s">
        <v>2527</v>
      </c>
      <c r="F399" s="25">
        <v>86.9</v>
      </c>
      <c r="G399" s="26">
        <v>0.38</v>
      </c>
      <c r="H399" s="27">
        <v>53.878</v>
      </c>
      <c r="I399" s="28" t="s">
        <v>2528</v>
      </c>
      <c r="J399" s="34"/>
    </row>
    <row r="400" spans="1:10" x14ac:dyDescent="0.35">
      <c r="A400" s="48" t="s">
        <v>1835</v>
      </c>
      <c r="B400" s="23" t="s">
        <v>2529</v>
      </c>
      <c r="C400" s="23" t="s">
        <v>419</v>
      </c>
      <c r="D400" s="24" t="s">
        <v>221</v>
      </c>
      <c r="E400" s="23" t="s">
        <v>2530</v>
      </c>
      <c r="F400" s="25">
        <v>169.00399999999999</v>
      </c>
      <c r="G400" s="26">
        <v>0.38</v>
      </c>
      <c r="H400" s="27">
        <v>104.78247999999999</v>
      </c>
      <c r="I400" s="28" t="s">
        <v>2528</v>
      </c>
      <c r="J400" s="34"/>
    </row>
    <row r="401" spans="1:10" ht="28" x14ac:dyDescent="0.35">
      <c r="A401" s="48" t="s">
        <v>1835</v>
      </c>
      <c r="B401" s="23" t="s">
        <v>2526</v>
      </c>
      <c r="C401" s="23" t="s">
        <v>419</v>
      </c>
      <c r="D401" s="24" t="s">
        <v>221</v>
      </c>
      <c r="E401" s="23" t="s">
        <v>2531</v>
      </c>
      <c r="F401" s="25">
        <v>86.9</v>
      </c>
      <c r="G401" s="26">
        <v>0.38</v>
      </c>
      <c r="H401" s="27">
        <v>53.878</v>
      </c>
      <c r="I401" s="28" t="s">
        <v>2532</v>
      </c>
      <c r="J401" s="34"/>
    </row>
    <row r="402" spans="1:10" x14ac:dyDescent="0.35">
      <c r="A402" s="48" t="s">
        <v>1835</v>
      </c>
      <c r="B402" s="23" t="s">
        <v>2529</v>
      </c>
      <c r="C402" s="23" t="s">
        <v>419</v>
      </c>
      <c r="D402" s="24" t="s">
        <v>221</v>
      </c>
      <c r="E402" s="23" t="s">
        <v>2530</v>
      </c>
      <c r="F402" s="25">
        <v>169.00399999999999</v>
      </c>
      <c r="G402" s="26">
        <v>0.38</v>
      </c>
      <c r="H402" s="27">
        <v>104.78247999999999</v>
      </c>
      <c r="I402" s="28" t="s">
        <v>2532</v>
      </c>
      <c r="J402" s="34"/>
    </row>
    <row r="403" spans="1:10" ht="28" x14ac:dyDescent="0.35">
      <c r="A403" s="48" t="s">
        <v>1835</v>
      </c>
      <c r="B403" s="23" t="s">
        <v>2533</v>
      </c>
      <c r="C403" s="23" t="s">
        <v>419</v>
      </c>
      <c r="D403" s="24" t="s">
        <v>221</v>
      </c>
      <c r="E403" s="23" t="s">
        <v>2534</v>
      </c>
      <c r="F403" s="25">
        <v>66</v>
      </c>
      <c r="G403" s="26">
        <v>0.38</v>
      </c>
      <c r="H403" s="27">
        <v>40.92</v>
      </c>
      <c r="I403" s="28" t="s">
        <v>2535</v>
      </c>
      <c r="J403" s="34"/>
    </row>
    <row r="404" spans="1:10" ht="28" x14ac:dyDescent="0.35">
      <c r="A404" s="48" t="s">
        <v>1835</v>
      </c>
      <c r="B404" s="23" t="s">
        <v>2536</v>
      </c>
      <c r="C404" s="23" t="s">
        <v>419</v>
      </c>
      <c r="D404" s="24" t="s">
        <v>221</v>
      </c>
      <c r="E404" s="23" t="s">
        <v>2537</v>
      </c>
      <c r="F404" s="25">
        <v>121.00000000000001</v>
      </c>
      <c r="G404" s="26">
        <v>0.38</v>
      </c>
      <c r="H404" s="27">
        <v>75.02000000000001</v>
      </c>
      <c r="I404" s="28" t="s">
        <v>2535</v>
      </c>
      <c r="J404" s="34"/>
    </row>
    <row r="405" spans="1:10" ht="28" x14ac:dyDescent="0.35">
      <c r="A405" s="48" t="s">
        <v>1835</v>
      </c>
      <c r="B405" s="23" t="s">
        <v>2538</v>
      </c>
      <c r="C405" s="23" t="s">
        <v>419</v>
      </c>
      <c r="D405" s="24" t="s">
        <v>221</v>
      </c>
      <c r="E405" s="23" t="s">
        <v>2477</v>
      </c>
      <c r="F405" s="25" t="e">
        <v>#N/A</v>
      </c>
      <c r="G405" s="26" t="e">
        <v>#N/A</v>
      </c>
      <c r="H405" s="27" t="e">
        <v>#N/A</v>
      </c>
      <c r="I405" s="28" t="s">
        <v>2539</v>
      </c>
      <c r="J405" s="34"/>
    </row>
    <row r="406" spans="1:10" ht="28" x14ac:dyDescent="0.35">
      <c r="A406" s="48" t="s">
        <v>1835</v>
      </c>
      <c r="B406" s="23" t="s">
        <v>2540</v>
      </c>
      <c r="C406" s="23" t="s">
        <v>419</v>
      </c>
      <c r="D406" s="24" t="s">
        <v>221</v>
      </c>
      <c r="E406" s="23" t="s">
        <v>2541</v>
      </c>
      <c r="F406" s="25">
        <v>82.5</v>
      </c>
      <c r="G406" s="26">
        <v>0.38</v>
      </c>
      <c r="H406" s="27">
        <v>51.15</v>
      </c>
      <c r="I406" s="28" t="s">
        <v>2542</v>
      </c>
      <c r="J406" s="34"/>
    </row>
    <row r="407" spans="1:10" ht="28" x14ac:dyDescent="0.35">
      <c r="A407" s="48" t="s">
        <v>1835</v>
      </c>
      <c r="B407" s="23" t="s">
        <v>2543</v>
      </c>
      <c r="C407" s="23" t="s">
        <v>419</v>
      </c>
      <c r="D407" s="24" t="s">
        <v>221</v>
      </c>
      <c r="E407" s="23" t="s">
        <v>2544</v>
      </c>
      <c r="F407" s="25">
        <v>45.000999999999998</v>
      </c>
      <c r="G407" s="26">
        <v>0.38</v>
      </c>
      <c r="H407" s="27">
        <v>27.90062</v>
      </c>
      <c r="I407" s="28" t="s">
        <v>2542</v>
      </c>
      <c r="J407" s="34"/>
    </row>
    <row r="408" spans="1:10" ht="28" x14ac:dyDescent="0.35">
      <c r="A408" s="48" t="s">
        <v>1835</v>
      </c>
      <c r="B408" s="23" t="s">
        <v>2540</v>
      </c>
      <c r="C408" s="23" t="s">
        <v>419</v>
      </c>
      <c r="D408" s="24" t="s">
        <v>221</v>
      </c>
      <c r="E408" s="23" t="s">
        <v>2545</v>
      </c>
      <c r="F408" s="25">
        <v>82.5</v>
      </c>
      <c r="G408" s="26">
        <v>0.38</v>
      </c>
      <c r="H408" s="27">
        <v>51.15</v>
      </c>
      <c r="I408" s="28" t="s">
        <v>2546</v>
      </c>
      <c r="J408" s="34"/>
    </row>
    <row r="409" spans="1:10" ht="28" x14ac:dyDescent="0.35">
      <c r="A409" s="48" t="s">
        <v>1835</v>
      </c>
      <c r="B409" s="23" t="s">
        <v>2547</v>
      </c>
      <c r="C409" s="23" t="s">
        <v>419</v>
      </c>
      <c r="D409" s="24" t="s">
        <v>221</v>
      </c>
      <c r="E409" s="23" t="s">
        <v>2548</v>
      </c>
      <c r="F409" s="25">
        <v>99.000000000000014</v>
      </c>
      <c r="G409" s="26">
        <v>0.38</v>
      </c>
      <c r="H409" s="27">
        <v>61.38000000000001</v>
      </c>
      <c r="I409" s="28" t="s">
        <v>2546</v>
      </c>
      <c r="J409" s="34"/>
    </row>
    <row r="410" spans="1:10" ht="28" x14ac:dyDescent="0.35">
      <c r="A410" s="48" t="s">
        <v>1835</v>
      </c>
      <c r="B410" s="23" t="s">
        <v>2549</v>
      </c>
      <c r="C410" s="23" t="s">
        <v>419</v>
      </c>
      <c r="D410" s="24" t="s">
        <v>221</v>
      </c>
      <c r="E410" s="23" t="s">
        <v>2550</v>
      </c>
      <c r="F410" s="25">
        <v>163.9</v>
      </c>
      <c r="G410" s="26">
        <v>0.38</v>
      </c>
      <c r="H410" s="27">
        <v>101.61800000000001</v>
      </c>
      <c r="I410" s="28" t="s">
        <v>2551</v>
      </c>
      <c r="J410" s="34"/>
    </row>
    <row r="411" spans="1:10" ht="28" x14ac:dyDescent="0.35">
      <c r="A411" s="48" t="s">
        <v>1835</v>
      </c>
      <c r="B411" s="23" t="s">
        <v>2552</v>
      </c>
      <c r="C411" s="23" t="s">
        <v>44</v>
      </c>
      <c r="D411" s="24" t="s">
        <v>221</v>
      </c>
      <c r="E411" s="23" t="s">
        <v>2553</v>
      </c>
      <c r="F411" s="25">
        <v>69</v>
      </c>
      <c r="G411" s="26">
        <v>8.5000000000000006E-2</v>
      </c>
      <c r="H411" s="27">
        <v>63.135000000000005</v>
      </c>
      <c r="I411" s="28" t="s">
        <v>2554</v>
      </c>
      <c r="J411" s="34"/>
    </row>
    <row r="412" spans="1:10" ht="28" x14ac:dyDescent="0.35">
      <c r="A412" s="48" t="s">
        <v>1835</v>
      </c>
      <c r="B412" s="23" t="s">
        <v>2209</v>
      </c>
      <c r="C412" s="23" t="s">
        <v>44</v>
      </c>
      <c r="D412" s="24" t="s">
        <v>221</v>
      </c>
      <c r="E412" s="23" t="s">
        <v>2555</v>
      </c>
      <c r="F412" s="25">
        <v>169</v>
      </c>
      <c r="G412" s="26">
        <v>0.24</v>
      </c>
      <c r="H412" s="27">
        <v>128.44</v>
      </c>
      <c r="I412" s="28" t="s">
        <v>2554</v>
      </c>
      <c r="J412" s="34"/>
    </row>
    <row r="413" spans="1:10" ht="28" x14ac:dyDescent="0.35">
      <c r="A413" s="48" t="s">
        <v>1835</v>
      </c>
      <c r="B413" s="23" t="s">
        <v>2210</v>
      </c>
      <c r="C413" s="23" t="s">
        <v>44</v>
      </c>
      <c r="D413" s="24" t="s">
        <v>221</v>
      </c>
      <c r="E413" s="23" t="s">
        <v>2556</v>
      </c>
      <c r="F413" s="25">
        <v>79</v>
      </c>
      <c r="G413" s="26">
        <v>0.20500000000000002</v>
      </c>
      <c r="H413" s="27">
        <v>62.804999999999993</v>
      </c>
      <c r="I413" s="28" t="s">
        <v>2557</v>
      </c>
      <c r="J413" s="34"/>
    </row>
    <row r="414" spans="1:10" ht="28" x14ac:dyDescent="0.35">
      <c r="A414" s="48" t="s">
        <v>1835</v>
      </c>
      <c r="B414" s="23" t="s">
        <v>2212</v>
      </c>
      <c r="C414" s="23" t="s">
        <v>44</v>
      </c>
      <c r="D414" s="24" t="s">
        <v>221</v>
      </c>
      <c r="E414" s="23" t="s">
        <v>2558</v>
      </c>
      <c r="F414" s="25">
        <v>179</v>
      </c>
      <c r="G414" s="26">
        <v>0.24</v>
      </c>
      <c r="H414" s="27">
        <v>136.04</v>
      </c>
      <c r="I414" s="28" t="s">
        <v>2557</v>
      </c>
      <c r="J414" s="34"/>
    </row>
    <row r="415" spans="1:10" ht="42" x14ac:dyDescent="0.35">
      <c r="A415" s="48" t="s">
        <v>1835</v>
      </c>
      <c r="B415" s="23" t="s">
        <v>2226</v>
      </c>
      <c r="C415" s="23" t="s">
        <v>44</v>
      </c>
      <c r="D415" s="24" t="s">
        <v>221</v>
      </c>
      <c r="E415" s="23" t="s">
        <v>2556</v>
      </c>
      <c r="F415" s="25">
        <v>89</v>
      </c>
      <c r="G415" s="26">
        <v>0.2</v>
      </c>
      <c r="H415" s="27">
        <v>71.2</v>
      </c>
      <c r="I415" s="28" t="s">
        <v>2559</v>
      </c>
      <c r="J415" s="34"/>
    </row>
    <row r="416" spans="1:10" ht="42" x14ac:dyDescent="0.35">
      <c r="A416" s="48" t="s">
        <v>1835</v>
      </c>
      <c r="B416" s="23" t="s">
        <v>2223</v>
      </c>
      <c r="C416" s="23" t="s">
        <v>44</v>
      </c>
      <c r="D416" s="24" t="s">
        <v>221</v>
      </c>
      <c r="E416" s="23" t="s">
        <v>2558</v>
      </c>
      <c r="F416" s="25">
        <v>189</v>
      </c>
      <c r="G416" s="26">
        <v>0.24</v>
      </c>
      <c r="H416" s="27">
        <v>143.64000000000001</v>
      </c>
      <c r="I416" s="28" t="s">
        <v>2559</v>
      </c>
      <c r="J416" s="34"/>
    </row>
    <row r="417" spans="1:10" ht="28" x14ac:dyDescent="0.35">
      <c r="A417" s="48" t="s">
        <v>1835</v>
      </c>
      <c r="B417" s="23" t="s">
        <v>2213</v>
      </c>
      <c r="C417" s="23" t="s">
        <v>44</v>
      </c>
      <c r="D417" s="24" t="s">
        <v>221</v>
      </c>
      <c r="E417" s="23" t="s">
        <v>2556</v>
      </c>
      <c r="F417" s="25">
        <v>89</v>
      </c>
      <c r="G417" s="26">
        <v>0.2</v>
      </c>
      <c r="H417" s="27">
        <v>71.2</v>
      </c>
      <c r="I417" s="28" t="s">
        <v>2560</v>
      </c>
      <c r="J417" s="34"/>
    </row>
    <row r="418" spans="1:10" ht="28" x14ac:dyDescent="0.35">
      <c r="A418" s="48" t="s">
        <v>1835</v>
      </c>
      <c r="B418" s="23" t="s">
        <v>2216</v>
      </c>
      <c r="C418" s="23" t="s">
        <v>44</v>
      </c>
      <c r="D418" s="24" t="s">
        <v>221</v>
      </c>
      <c r="E418" s="23" t="s">
        <v>2558</v>
      </c>
      <c r="F418" s="25">
        <v>189</v>
      </c>
      <c r="G418" s="26">
        <v>0.24</v>
      </c>
      <c r="H418" s="27">
        <v>143.64000000000001</v>
      </c>
      <c r="I418" s="28" t="s">
        <v>2560</v>
      </c>
      <c r="J418" s="34"/>
    </row>
    <row r="419" spans="1:10" ht="28" x14ac:dyDescent="0.35">
      <c r="A419" s="48" t="s">
        <v>1835</v>
      </c>
      <c r="B419" s="23" t="s">
        <v>2561</v>
      </c>
      <c r="C419" s="23" t="s">
        <v>44</v>
      </c>
      <c r="D419" s="24" t="s">
        <v>221</v>
      </c>
      <c r="E419" s="23" t="s">
        <v>2556</v>
      </c>
      <c r="F419" s="25">
        <v>189</v>
      </c>
      <c r="G419" s="26">
        <v>0.13</v>
      </c>
      <c r="H419" s="27">
        <v>164.43</v>
      </c>
      <c r="I419" s="28" t="s">
        <v>2562</v>
      </c>
      <c r="J419" s="34"/>
    </row>
    <row r="420" spans="1:10" ht="28" x14ac:dyDescent="0.35">
      <c r="A420" s="48" t="s">
        <v>1835</v>
      </c>
      <c r="B420" s="23" t="s">
        <v>2563</v>
      </c>
      <c r="C420" s="23" t="s">
        <v>44</v>
      </c>
      <c r="D420" s="24" t="s">
        <v>221</v>
      </c>
      <c r="E420" s="23" t="s">
        <v>2558</v>
      </c>
      <c r="F420" s="25">
        <v>289</v>
      </c>
      <c r="G420" s="26">
        <v>0.12</v>
      </c>
      <c r="H420" s="27">
        <v>254.32</v>
      </c>
      <c r="I420" s="28" t="s">
        <v>2562</v>
      </c>
      <c r="J420" s="34"/>
    </row>
    <row r="421" spans="1:10" ht="28" x14ac:dyDescent="0.35">
      <c r="A421" s="48" t="s">
        <v>1835</v>
      </c>
      <c r="B421" s="23" t="s">
        <v>2564</v>
      </c>
      <c r="C421" s="23" t="s">
        <v>44</v>
      </c>
      <c r="D421" s="24" t="s">
        <v>221</v>
      </c>
      <c r="E421" s="23" t="s">
        <v>2556</v>
      </c>
      <c r="F421" s="25">
        <v>499</v>
      </c>
      <c r="G421" s="26">
        <v>0.125</v>
      </c>
      <c r="H421" s="27">
        <v>436.625</v>
      </c>
      <c r="I421" s="28" t="s">
        <v>2565</v>
      </c>
      <c r="J421" s="34"/>
    </row>
    <row r="422" spans="1:10" ht="56" x14ac:dyDescent="0.35">
      <c r="A422" s="48" t="s">
        <v>1835</v>
      </c>
      <c r="B422" s="23" t="s">
        <v>2566</v>
      </c>
      <c r="C422" s="23" t="s">
        <v>44</v>
      </c>
      <c r="D422" s="24" t="s">
        <v>221</v>
      </c>
      <c r="E422" s="23" t="s">
        <v>2567</v>
      </c>
      <c r="F422" s="25">
        <v>35</v>
      </c>
      <c r="G422" s="26">
        <v>0.08</v>
      </c>
      <c r="H422" s="27">
        <v>32.200000000000003</v>
      </c>
      <c r="I422" s="28" t="s">
        <v>2568</v>
      </c>
      <c r="J422" s="34"/>
    </row>
    <row r="423" spans="1:10" ht="28" x14ac:dyDescent="0.35">
      <c r="A423" s="48" t="s">
        <v>1835</v>
      </c>
      <c r="B423" s="23" t="s">
        <v>2569</v>
      </c>
      <c r="C423" s="23" t="s">
        <v>44</v>
      </c>
      <c r="D423" s="24" t="s">
        <v>221</v>
      </c>
      <c r="E423" s="23" t="s">
        <v>2556</v>
      </c>
      <c r="F423" s="25">
        <v>24.99</v>
      </c>
      <c r="G423" s="26">
        <v>0.08</v>
      </c>
      <c r="H423" s="27">
        <v>22.9908</v>
      </c>
      <c r="I423" s="28" t="s">
        <v>2570</v>
      </c>
      <c r="J423" s="34"/>
    </row>
    <row r="424" spans="1:10" ht="28" x14ac:dyDescent="0.35">
      <c r="A424" s="48" t="s">
        <v>1835</v>
      </c>
      <c r="B424" s="23" t="s">
        <v>2571</v>
      </c>
      <c r="C424" s="23" t="s">
        <v>44</v>
      </c>
      <c r="D424" s="24" t="s">
        <v>221</v>
      </c>
      <c r="E424" s="23" t="s">
        <v>2572</v>
      </c>
      <c r="F424" s="25">
        <v>49.99</v>
      </c>
      <c r="G424" s="26">
        <v>0.08</v>
      </c>
      <c r="H424" s="27">
        <v>45.990800000000007</v>
      </c>
      <c r="I424" s="28" t="s">
        <v>2570</v>
      </c>
      <c r="J424" s="34"/>
    </row>
    <row r="425" spans="1:10" ht="28" x14ac:dyDescent="0.35">
      <c r="A425" s="48" t="s">
        <v>1835</v>
      </c>
      <c r="B425" s="23" t="s">
        <v>2573</v>
      </c>
      <c r="C425" s="23" t="s">
        <v>44</v>
      </c>
      <c r="D425" s="24" t="s">
        <v>221</v>
      </c>
      <c r="E425" s="23" t="s">
        <v>2574</v>
      </c>
      <c r="F425" s="25">
        <v>329</v>
      </c>
      <c r="G425" s="26">
        <v>0.125</v>
      </c>
      <c r="H425" s="27">
        <v>287.875</v>
      </c>
      <c r="I425" s="28" t="s">
        <v>2554</v>
      </c>
      <c r="J425" s="34"/>
    </row>
    <row r="426" spans="1:10" ht="28" x14ac:dyDescent="0.35">
      <c r="A426" s="48" t="s">
        <v>1835</v>
      </c>
      <c r="B426" s="23" t="s">
        <v>2575</v>
      </c>
      <c r="C426" s="23" t="s">
        <v>44</v>
      </c>
      <c r="D426" s="24" t="s">
        <v>221</v>
      </c>
      <c r="E426" s="23" t="s">
        <v>2576</v>
      </c>
      <c r="F426" s="25">
        <v>479</v>
      </c>
      <c r="G426" s="26">
        <v>0.125</v>
      </c>
      <c r="H426" s="27">
        <v>419.125</v>
      </c>
      <c r="I426" s="28" t="s">
        <v>2554</v>
      </c>
      <c r="J426" s="34"/>
    </row>
    <row r="427" spans="1:10" ht="28" x14ac:dyDescent="0.35">
      <c r="A427" s="48" t="s">
        <v>1835</v>
      </c>
      <c r="B427" s="23" t="s">
        <v>2577</v>
      </c>
      <c r="C427" s="23" t="s">
        <v>44</v>
      </c>
      <c r="D427" s="24" t="s">
        <v>221</v>
      </c>
      <c r="E427" s="23" t="s">
        <v>2574</v>
      </c>
      <c r="F427" s="25">
        <v>339</v>
      </c>
      <c r="G427" s="26">
        <v>0.12</v>
      </c>
      <c r="H427" s="27">
        <v>298.32</v>
      </c>
      <c r="I427" s="28" t="s">
        <v>2557</v>
      </c>
      <c r="J427" s="34"/>
    </row>
    <row r="428" spans="1:10" ht="28" x14ac:dyDescent="0.35">
      <c r="A428" s="48" t="s">
        <v>1835</v>
      </c>
      <c r="B428" s="23" t="s">
        <v>2578</v>
      </c>
      <c r="C428" s="23" t="s">
        <v>44</v>
      </c>
      <c r="D428" s="24" t="s">
        <v>221</v>
      </c>
      <c r="E428" s="23" t="s">
        <v>2576</v>
      </c>
      <c r="F428" s="25">
        <v>479</v>
      </c>
      <c r="G428" s="26">
        <v>0.12</v>
      </c>
      <c r="H428" s="27">
        <v>421.52</v>
      </c>
      <c r="I428" s="28" t="s">
        <v>2557</v>
      </c>
      <c r="J428" s="34"/>
    </row>
    <row r="429" spans="1:10" ht="42" x14ac:dyDescent="0.35">
      <c r="A429" s="48" t="s">
        <v>1835</v>
      </c>
      <c r="B429" s="23" t="s">
        <v>2579</v>
      </c>
      <c r="C429" s="23" t="s">
        <v>44</v>
      </c>
      <c r="D429" s="24" t="s">
        <v>221</v>
      </c>
      <c r="E429" s="23" t="s">
        <v>2574</v>
      </c>
      <c r="F429" s="25">
        <v>349</v>
      </c>
      <c r="G429" s="26">
        <v>0.12</v>
      </c>
      <c r="H429" s="27">
        <v>307.12</v>
      </c>
      <c r="I429" s="28" t="s">
        <v>2559</v>
      </c>
      <c r="J429" s="34"/>
    </row>
    <row r="430" spans="1:10" ht="42" x14ac:dyDescent="0.35">
      <c r="A430" s="48" t="s">
        <v>1835</v>
      </c>
      <c r="B430" s="23" t="s">
        <v>2580</v>
      </c>
      <c r="C430" s="23" t="s">
        <v>44</v>
      </c>
      <c r="D430" s="24" t="s">
        <v>221</v>
      </c>
      <c r="E430" s="23" t="s">
        <v>2576</v>
      </c>
      <c r="F430" s="25">
        <v>489</v>
      </c>
      <c r="G430" s="26">
        <v>0.12</v>
      </c>
      <c r="H430" s="27">
        <v>430.32</v>
      </c>
      <c r="I430" s="28" t="s">
        <v>2559</v>
      </c>
      <c r="J430" s="34"/>
    </row>
    <row r="431" spans="1:10" ht="28" x14ac:dyDescent="0.35">
      <c r="A431" s="48" t="s">
        <v>1835</v>
      </c>
      <c r="B431" s="23" t="s">
        <v>2581</v>
      </c>
      <c r="C431" s="23" t="s">
        <v>44</v>
      </c>
      <c r="D431" s="24" t="s">
        <v>221</v>
      </c>
      <c r="E431" s="23" t="s">
        <v>2574</v>
      </c>
      <c r="F431" s="25">
        <v>349</v>
      </c>
      <c r="G431" s="26">
        <v>0.12</v>
      </c>
      <c r="H431" s="27">
        <v>307.12</v>
      </c>
      <c r="I431" s="28" t="s">
        <v>2560</v>
      </c>
      <c r="J431" s="34"/>
    </row>
    <row r="432" spans="1:10" ht="28" x14ac:dyDescent="0.35">
      <c r="A432" s="48" t="s">
        <v>1835</v>
      </c>
      <c r="B432" s="23" t="s">
        <v>2582</v>
      </c>
      <c r="C432" s="23" t="s">
        <v>44</v>
      </c>
      <c r="D432" s="24" t="s">
        <v>221</v>
      </c>
      <c r="E432" s="23" t="s">
        <v>2576</v>
      </c>
      <c r="F432" s="25">
        <v>489</v>
      </c>
      <c r="G432" s="26">
        <v>0.12</v>
      </c>
      <c r="H432" s="27">
        <v>430.32</v>
      </c>
      <c r="I432" s="28" t="s">
        <v>2560</v>
      </c>
      <c r="J432" s="34"/>
    </row>
    <row r="433" spans="1:10" ht="28" x14ac:dyDescent="0.35">
      <c r="A433" s="48" t="s">
        <v>1835</v>
      </c>
      <c r="B433" s="23" t="s">
        <v>2583</v>
      </c>
      <c r="C433" s="23" t="s">
        <v>44</v>
      </c>
      <c r="D433" s="24" t="s">
        <v>221</v>
      </c>
      <c r="E433" s="23" t="s">
        <v>2574</v>
      </c>
      <c r="F433" s="25">
        <v>449</v>
      </c>
      <c r="G433" s="26">
        <v>0.12</v>
      </c>
      <c r="H433" s="27">
        <v>395.12</v>
      </c>
      <c r="I433" s="28" t="s">
        <v>2562</v>
      </c>
      <c r="J433" s="34"/>
    </row>
    <row r="434" spans="1:10" ht="28" x14ac:dyDescent="0.35">
      <c r="A434" s="48" t="s">
        <v>1835</v>
      </c>
      <c r="B434" s="23" t="s">
        <v>2584</v>
      </c>
      <c r="C434" s="23" t="s">
        <v>44</v>
      </c>
      <c r="D434" s="24" t="s">
        <v>221</v>
      </c>
      <c r="E434" s="23" t="s">
        <v>2576</v>
      </c>
      <c r="F434" s="25">
        <v>529</v>
      </c>
      <c r="G434" s="26">
        <v>0.12</v>
      </c>
      <c r="H434" s="27">
        <v>465.52</v>
      </c>
      <c r="I434" s="28" t="s">
        <v>2562</v>
      </c>
      <c r="J434" s="34"/>
    </row>
    <row r="435" spans="1:10" x14ac:dyDescent="0.35">
      <c r="A435" s="48" t="s">
        <v>5446</v>
      </c>
      <c r="B435" s="23" t="s">
        <v>3474</v>
      </c>
      <c r="C435" s="23" t="s">
        <v>412</v>
      </c>
      <c r="D435" s="24" t="s">
        <v>164</v>
      </c>
      <c r="E435" s="23" t="s">
        <v>5536</v>
      </c>
      <c r="F435" s="25">
        <v>8788.1875</v>
      </c>
      <c r="G435" s="26">
        <v>0.11999999999999994</v>
      </c>
      <c r="H435" s="27">
        <v>7733.6050000000005</v>
      </c>
      <c r="I435" s="28" t="s">
        <v>2243</v>
      </c>
      <c r="J435" s="34"/>
    </row>
    <row r="436" spans="1:10" x14ac:dyDescent="0.35">
      <c r="A436" s="48" t="s">
        <v>5446</v>
      </c>
      <c r="B436" s="23" t="s">
        <v>3475</v>
      </c>
      <c r="C436" s="23" t="s">
        <v>412</v>
      </c>
      <c r="D436" s="24" t="s">
        <v>164</v>
      </c>
      <c r="E436" s="23" t="s">
        <v>5537</v>
      </c>
      <c r="F436" s="25">
        <v>10339.262500000001</v>
      </c>
      <c r="G436" s="26">
        <v>0.11999999999999994</v>
      </c>
      <c r="H436" s="27">
        <v>9098.5510000000013</v>
      </c>
      <c r="I436" s="28" t="s">
        <v>2243</v>
      </c>
      <c r="J436" s="34"/>
    </row>
    <row r="437" spans="1:10" x14ac:dyDescent="0.35">
      <c r="A437" s="48" t="s">
        <v>5446</v>
      </c>
      <c r="B437" s="23" t="s">
        <v>3476</v>
      </c>
      <c r="C437" s="23" t="s">
        <v>412</v>
      </c>
      <c r="D437" s="24" t="s">
        <v>164</v>
      </c>
      <c r="E437" s="23" t="s">
        <v>8573</v>
      </c>
      <c r="F437" s="25">
        <v>352.37499999999994</v>
      </c>
      <c r="G437" s="26">
        <v>0.11999999999999993</v>
      </c>
      <c r="H437" s="27">
        <v>310.08999999999997</v>
      </c>
      <c r="I437" s="28" t="s">
        <v>2243</v>
      </c>
      <c r="J437" s="34"/>
    </row>
    <row r="438" spans="1:10" x14ac:dyDescent="0.35">
      <c r="A438" s="48" t="s">
        <v>5446</v>
      </c>
      <c r="B438" s="23" t="s">
        <v>3477</v>
      </c>
      <c r="C438" s="23" t="s">
        <v>412</v>
      </c>
      <c r="D438" s="24" t="s">
        <v>164</v>
      </c>
      <c r="E438" s="23" t="s">
        <v>8574</v>
      </c>
      <c r="F438" s="25">
        <v>1716.4125000000001</v>
      </c>
      <c r="G438" s="26">
        <v>0.11999999999999995</v>
      </c>
      <c r="H438" s="27">
        <v>1510.4430000000002</v>
      </c>
      <c r="I438" s="28" t="s">
        <v>2243</v>
      </c>
      <c r="J438" s="34"/>
    </row>
    <row r="439" spans="1:10" ht="28" x14ac:dyDescent="0.35">
      <c r="A439" s="48" t="s">
        <v>5446</v>
      </c>
      <c r="B439" s="23" t="s">
        <v>5540</v>
      </c>
      <c r="C439" s="23" t="s">
        <v>415</v>
      </c>
      <c r="D439" s="24" t="s">
        <v>173</v>
      </c>
      <c r="E439" s="23" t="s">
        <v>5541</v>
      </c>
      <c r="F439" s="25">
        <v>2876.24</v>
      </c>
      <c r="G439" s="26">
        <v>0.61</v>
      </c>
      <c r="H439" s="27">
        <v>1121.7336</v>
      </c>
      <c r="I439" s="28" t="s">
        <v>5480</v>
      </c>
      <c r="J439" s="34" t="s">
        <v>2258</v>
      </c>
    </row>
    <row r="440" spans="1:10" ht="28" x14ac:dyDescent="0.35">
      <c r="A440" s="48" t="s">
        <v>5446</v>
      </c>
      <c r="B440" s="23" t="s">
        <v>5542</v>
      </c>
      <c r="C440" s="23" t="s">
        <v>415</v>
      </c>
      <c r="D440" s="24" t="s">
        <v>173</v>
      </c>
      <c r="E440" s="23" t="s">
        <v>5543</v>
      </c>
      <c r="F440" s="25">
        <v>4127.4699999999993</v>
      </c>
      <c r="G440" s="26">
        <v>0.41999999999999987</v>
      </c>
      <c r="H440" s="27">
        <v>2393.9326000000001</v>
      </c>
      <c r="I440" s="28" t="s">
        <v>5544</v>
      </c>
      <c r="J440" s="34" t="s">
        <v>2258</v>
      </c>
    </row>
    <row r="441" spans="1:10" ht="28" x14ac:dyDescent="0.35">
      <c r="A441" s="48" t="s">
        <v>5446</v>
      </c>
      <c r="B441" s="23" t="s">
        <v>5545</v>
      </c>
      <c r="C441" s="23" t="s">
        <v>415</v>
      </c>
      <c r="D441" s="24" t="s">
        <v>173</v>
      </c>
      <c r="E441" s="23" t="s">
        <v>5546</v>
      </c>
      <c r="F441" s="25">
        <v>4168.3599999999997</v>
      </c>
      <c r="G441" s="26">
        <v>0.6</v>
      </c>
      <c r="H441" s="27">
        <v>1667.3440000000001</v>
      </c>
      <c r="I441" s="28" t="s">
        <v>5487</v>
      </c>
      <c r="J441" s="34" t="s">
        <v>2258</v>
      </c>
    </row>
    <row r="442" spans="1:10" ht="28" x14ac:dyDescent="0.35">
      <c r="A442" s="48" t="s">
        <v>5446</v>
      </c>
      <c r="B442" s="23" t="s">
        <v>5547</v>
      </c>
      <c r="C442" s="23" t="s">
        <v>415</v>
      </c>
      <c r="D442" s="24" t="s">
        <v>173</v>
      </c>
      <c r="E442" s="23" t="s">
        <v>5548</v>
      </c>
      <c r="F442" s="25">
        <v>8488.7800000000007</v>
      </c>
      <c r="G442" s="26">
        <v>0.6</v>
      </c>
      <c r="H442" s="27">
        <v>3395.5120000000006</v>
      </c>
      <c r="I442" s="28" t="s">
        <v>901</v>
      </c>
      <c r="J442" s="34" t="s">
        <v>2258</v>
      </c>
    </row>
    <row r="443" spans="1:10" ht="28" x14ac:dyDescent="0.35">
      <c r="A443" s="48" t="s">
        <v>5446</v>
      </c>
      <c r="B443" s="23" t="s">
        <v>5549</v>
      </c>
      <c r="C443" s="23" t="s">
        <v>415</v>
      </c>
      <c r="D443" s="24" t="s">
        <v>173</v>
      </c>
      <c r="E443" s="23" t="s">
        <v>5550</v>
      </c>
      <c r="F443" s="25">
        <v>4603.0399999999991</v>
      </c>
      <c r="G443" s="26">
        <v>0.6</v>
      </c>
      <c r="H443" s="27">
        <v>1841.2159999999999</v>
      </c>
      <c r="I443" s="28" t="s">
        <v>5551</v>
      </c>
      <c r="J443" s="34" t="s">
        <v>2258</v>
      </c>
    </row>
    <row r="444" spans="1:10" ht="28" x14ac:dyDescent="0.35">
      <c r="A444" s="48" t="s">
        <v>5446</v>
      </c>
      <c r="B444" s="23" t="s">
        <v>2341</v>
      </c>
      <c r="C444" s="23" t="s">
        <v>415</v>
      </c>
      <c r="D444" s="24" t="s">
        <v>173</v>
      </c>
      <c r="E444" s="23" t="s">
        <v>2342</v>
      </c>
      <c r="F444" s="25">
        <v>3351.3999999999996</v>
      </c>
      <c r="G444" s="26">
        <v>0.6</v>
      </c>
      <c r="H444" s="27">
        <v>1340.56</v>
      </c>
      <c r="I444" s="28" t="s">
        <v>1568</v>
      </c>
      <c r="J444" s="34" t="s">
        <v>2258</v>
      </c>
    </row>
    <row r="445" spans="1:10" x14ac:dyDescent="0.35">
      <c r="A445" s="48" t="s">
        <v>5446</v>
      </c>
      <c r="B445" s="23" t="s">
        <v>2400</v>
      </c>
      <c r="C445" s="23" t="s">
        <v>419</v>
      </c>
      <c r="D445" s="24" t="s">
        <v>173</v>
      </c>
      <c r="E445" s="23" t="s">
        <v>8575</v>
      </c>
      <c r="F445" s="25">
        <v>279.43</v>
      </c>
      <c r="G445" s="26">
        <v>0.3819852556991018</v>
      </c>
      <c r="H445" s="27">
        <v>172.69185999999999</v>
      </c>
      <c r="I445" s="28" t="s">
        <v>7</v>
      </c>
      <c r="J445" s="34"/>
    </row>
    <row r="446" spans="1:10" x14ac:dyDescent="0.35">
      <c r="A446" s="48" t="s">
        <v>5446</v>
      </c>
      <c r="B446" s="23" t="s">
        <v>2518</v>
      </c>
      <c r="C446" s="23" t="s">
        <v>419</v>
      </c>
      <c r="D446" s="24" t="s">
        <v>173</v>
      </c>
      <c r="E446" s="23" t="s">
        <v>8576</v>
      </c>
      <c r="F446" s="25">
        <v>46.823333333333338</v>
      </c>
      <c r="G446" s="26">
        <v>0.38202249801904964</v>
      </c>
      <c r="H446" s="27">
        <v>28.935766567754701</v>
      </c>
      <c r="I446" s="28" t="s">
        <v>11</v>
      </c>
      <c r="J446" s="34"/>
    </row>
    <row r="447" spans="1:10" x14ac:dyDescent="0.35">
      <c r="A447" s="48" t="s">
        <v>5446</v>
      </c>
      <c r="B447" s="23" t="s">
        <v>2526</v>
      </c>
      <c r="C447" s="23" t="s">
        <v>419</v>
      </c>
      <c r="D447" s="24" t="s">
        <v>173</v>
      </c>
      <c r="E447" s="23" t="s">
        <v>8577</v>
      </c>
      <c r="F447" s="25">
        <v>90.438333333333361</v>
      </c>
      <c r="G447" s="26">
        <v>0.38203258981930582</v>
      </c>
      <c r="H447" s="27">
        <v>55.887942631058365</v>
      </c>
      <c r="I447" s="28" t="s">
        <v>11</v>
      </c>
      <c r="J447" s="34"/>
    </row>
    <row r="448" spans="1:10" x14ac:dyDescent="0.35">
      <c r="A448" s="48" t="s">
        <v>5446</v>
      </c>
      <c r="B448" s="23" t="s">
        <v>2481</v>
      </c>
      <c r="C448" s="23" t="s">
        <v>419</v>
      </c>
      <c r="D448" s="24" t="s">
        <v>173</v>
      </c>
      <c r="E448" s="23" t="s">
        <v>8578</v>
      </c>
      <c r="F448" s="25">
        <v>352.00000000000006</v>
      </c>
      <c r="G448" s="26">
        <v>0.38200636745796235</v>
      </c>
      <c r="H448" s="27">
        <v>217.53375865479728</v>
      </c>
      <c r="I448" s="28" t="s">
        <v>11</v>
      </c>
      <c r="J448" s="34"/>
    </row>
    <row r="449" spans="1:10" x14ac:dyDescent="0.35">
      <c r="A449" s="48" t="s">
        <v>5446</v>
      </c>
      <c r="B449" s="23" t="s">
        <v>2490</v>
      </c>
      <c r="C449" s="23" t="s">
        <v>419</v>
      </c>
      <c r="D449" s="24" t="s">
        <v>173</v>
      </c>
      <c r="E449" s="23" t="s">
        <v>8578</v>
      </c>
      <c r="F449" s="25">
        <v>373.39500000000004</v>
      </c>
      <c r="G449" s="26">
        <v>0.38200111048316793</v>
      </c>
      <c r="H449" s="27">
        <v>230.75769535113753</v>
      </c>
      <c r="I449" s="28" t="s">
        <v>11</v>
      </c>
      <c r="J449" s="34"/>
    </row>
    <row r="450" spans="1:10" x14ac:dyDescent="0.35">
      <c r="A450" s="48" t="s">
        <v>5446</v>
      </c>
      <c r="B450" s="23" t="s">
        <v>2498</v>
      </c>
      <c r="C450" s="23" t="s">
        <v>419</v>
      </c>
      <c r="D450" s="24" t="s">
        <v>173</v>
      </c>
      <c r="E450" s="23" t="s">
        <v>8578</v>
      </c>
      <c r="F450" s="25">
        <v>326.31500000000005</v>
      </c>
      <c r="G450" s="26">
        <v>0.38199275356882484</v>
      </c>
      <c r="H450" s="27">
        <v>201.66503461918896</v>
      </c>
      <c r="I450" s="28" t="s">
        <v>11</v>
      </c>
      <c r="J450" s="34"/>
    </row>
    <row r="451" spans="1:10" x14ac:dyDescent="0.35">
      <c r="A451" s="48" t="s">
        <v>5446</v>
      </c>
      <c r="B451" s="23" t="s">
        <v>2479</v>
      </c>
      <c r="C451" s="23" t="s">
        <v>419</v>
      </c>
      <c r="D451" s="24" t="s">
        <v>173</v>
      </c>
      <c r="E451" s="23" t="s">
        <v>4715</v>
      </c>
      <c r="F451" s="25">
        <v>394.79</v>
      </c>
      <c r="G451" s="26">
        <v>0.38199642329471922</v>
      </c>
      <c r="H451" s="27">
        <v>243.9816320474778</v>
      </c>
      <c r="I451" s="28" t="s">
        <v>11</v>
      </c>
      <c r="J451" s="34"/>
    </row>
    <row r="452" spans="1:10" x14ac:dyDescent="0.35">
      <c r="A452" s="48" t="s">
        <v>5446</v>
      </c>
      <c r="B452" s="23" t="s">
        <v>2488</v>
      </c>
      <c r="C452" s="23" t="s">
        <v>419</v>
      </c>
      <c r="D452" s="24" t="s">
        <v>173</v>
      </c>
      <c r="E452" s="23" t="s">
        <v>4715</v>
      </c>
      <c r="F452" s="25">
        <v>416.18500000000012</v>
      </c>
      <c r="G452" s="26">
        <v>0.38199221801886668</v>
      </c>
      <c r="H452" s="27">
        <v>257.20556874381805</v>
      </c>
      <c r="I452" s="28" t="s">
        <v>11</v>
      </c>
      <c r="J452" s="34"/>
    </row>
    <row r="453" spans="1:10" x14ac:dyDescent="0.35">
      <c r="A453" s="48" t="s">
        <v>5446</v>
      </c>
      <c r="B453" s="23" t="s">
        <v>2496</v>
      </c>
      <c r="C453" s="23" t="s">
        <v>419</v>
      </c>
      <c r="D453" s="24" t="s">
        <v>221</v>
      </c>
      <c r="E453" s="23" t="s">
        <v>4715</v>
      </c>
      <c r="F453" s="25">
        <v>381.85172413793106</v>
      </c>
      <c r="G453" s="26">
        <v>0.40261391112778788</v>
      </c>
      <c r="H453" s="27">
        <v>228.11290801186951</v>
      </c>
      <c r="I453" s="28" t="s">
        <v>8</v>
      </c>
      <c r="J453" s="34"/>
    </row>
    <row r="454" spans="1:10" x14ac:dyDescent="0.35">
      <c r="A454" s="48" t="s">
        <v>5446</v>
      </c>
      <c r="B454" s="23" t="s">
        <v>2540</v>
      </c>
      <c r="C454" s="23" t="s">
        <v>419</v>
      </c>
      <c r="D454" s="24" t="s">
        <v>221</v>
      </c>
      <c r="E454" s="23" t="s">
        <v>4689</v>
      </c>
      <c r="F454" s="25">
        <v>88.815517241379311</v>
      </c>
      <c r="G454" s="26">
        <v>0.40253855042746722</v>
      </c>
      <c r="H454" s="27">
        <v>53.063847675568759</v>
      </c>
      <c r="I454" s="28" t="s">
        <v>8</v>
      </c>
      <c r="J454" s="34"/>
    </row>
    <row r="455" spans="1:10" x14ac:dyDescent="0.35">
      <c r="A455" s="48" t="s">
        <v>5446</v>
      </c>
      <c r="B455" s="23" t="s">
        <v>2476</v>
      </c>
      <c r="C455" s="23" t="s">
        <v>419</v>
      </c>
      <c r="D455" s="24" t="s">
        <v>221</v>
      </c>
      <c r="E455" s="23" t="s">
        <v>4686</v>
      </c>
      <c r="F455" s="25">
        <v>242.37931034482753</v>
      </c>
      <c r="G455" s="26">
        <v>0.40258058074792274</v>
      </c>
      <c r="H455" s="27">
        <v>144.80210682492586</v>
      </c>
      <c r="I455" s="28" t="s">
        <v>8</v>
      </c>
      <c r="J455" s="34"/>
    </row>
    <row r="456" spans="1:10" x14ac:dyDescent="0.35">
      <c r="A456" s="48" t="s">
        <v>5446</v>
      </c>
      <c r="B456" s="23" t="s">
        <v>2483</v>
      </c>
      <c r="C456" s="23" t="s">
        <v>419</v>
      </c>
      <c r="D456" s="24" t="s">
        <v>221</v>
      </c>
      <c r="E456" s="23" t="s">
        <v>4686</v>
      </c>
      <c r="F456" s="25">
        <v>264.53103448275857</v>
      </c>
      <c r="G456" s="26">
        <v>0.40261813200762342</v>
      </c>
      <c r="H456" s="27">
        <v>158.0260435212661</v>
      </c>
      <c r="I456" s="28" t="s">
        <v>7</v>
      </c>
      <c r="J456" s="34"/>
    </row>
    <row r="457" spans="1:10" x14ac:dyDescent="0.35">
      <c r="A457" s="48" t="s">
        <v>5446</v>
      </c>
      <c r="B457" s="23" t="s">
        <v>2492</v>
      </c>
      <c r="C457" s="23" t="s">
        <v>419</v>
      </c>
      <c r="D457" s="24" t="s">
        <v>221</v>
      </c>
      <c r="E457" s="23" t="s">
        <v>4686</v>
      </c>
      <c r="F457" s="25">
        <v>215.82758620689651</v>
      </c>
      <c r="G457" s="26">
        <v>0.40260934639875234</v>
      </c>
      <c r="H457" s="27">
        <v>128.93338278931753</v>
      </c>
      <c r="I457" s="28" t="s">
        <v>7</v>
      </c>
      <c r="J457" s="34"/>
    </row>
    <row r="458" spans="1:10" x14ac:dyDescent="0.35">
      <c r="A458" s="48" t="s">
        <v>5446</v>
      </c>
      <c r="B458" s="23" t="s">
        <v>2500</v>
      </c>
      <c r="C458" s="23" t="s">
        <v>419</v>
      </c>
      <c r="D458" s="24" t="s">
        <v>221</v>
      </c>
      <c r="E458" s="23" t="s">
        <v>4686</v>
      </c>
      <c r="F458" s="25">
        <v>226.88448275862072</v>
      </c>
      <c r="G458" s="26">
        <v>0.40257989665299188</v>
      </c>
      <c r="H458" s="27">
        <v>135.54535113748767</v>
      </c>
      <c r="I458" s="28" t="s">
        <v>11</v>
      </c>
      <c r="J458" s="34"/>
    </row>
    <row r="459" spans="1:10" x14ac:dyDescent="0.35">
      <c r="A459" s="48" t="s">
        <v>5446</v>
      </c>
      <c r="B459" s="23" t="s">
        <v>2505</v>
      </c>
      <c r="C459" s="23" t="s">
        <v>419</v>
      </c>
      <c r="D459" s="24" t="s">
        <v>221</v>
      </c>
      <c r="E459" s="23" t="s">
        <v>4686</v>
      </c>
      <c r="F459" s="25">
        <v>117.2448275862069</v>
      </c>
      <c r="G459" s="26">
        <v>0.40260019116793866</v>
      </c>
      <c r="H459" s="27">
        <v>70.042037586547991</v>
      </c>
      <c r="I459" s="28" t="s">
        <v>11</v>
      </c>
      <c r="J459" s="34"/>
    </row>
    <row r="460" spans="1:10" x14ac:dyDescent="0.35">
      <c r="A460" s="48" t="s">
        <v>5446</v>
      </c>
      <c r="B460" s="23" t="s">
        <v>4726</v>
      </c>
      <c r="C460" s="23" t="s">
        <v>419</v>
      </c>
      <c r="D460" s="24" t="s">
        <v>221</v>
      </c>
      <c r="E460" s="23" t="s">
        <v>4686</v>
      </c>
      <c r="F460" s="25">
        <v>142.77241379310345</v>
      </c>
      <c r="G460" s="26">
        <v>0.40258492922170669</v>
      </c>
      <c r="H460" s="27">
        <v>85.294391691394679</v>
      </c>
      <c r="I460" s="28" t="s">
        <v>8</v>
      </c>
      <c r="J460" s="34"/>
    </row>
    <row r="461" spans="1:10" x14ac:dyDescent="0.35">
      <c r="A461" s="48" t="s">
        <v>5446</v>
      </c>
      <c r="B461" s="23" t="s">
        <v>2515</v>
      </c>
      <c r="C461" s="23" t="s">
        <v>419</v>
      </c>
      <c r="D461" s="24" t="s">
        <v>221</v>
      </c>
      <c r="E461" s="23" t="s">
        <v>8579</v>
      </c>
      <c r="F461" s="25">
        <v>86.331034482758625</v>
      </c>
      <c r="G461" s="26">
        <v>0.40260934639875234</v>
      </c>
      <c r="H461" s="27">
        <v>51.573353115727024</v>
      </c>
      <c r="I461" s="28" t="s">
        <v>7</v>
      </c>
      <c r="J461" s="34"/>
    </row>
    <row r="462" spans="1:10" x14ac:dyDescent="0.35">
      <c r="A462" s="48" t="s">
        <v>5446</v>
      </c>
      <c r="B462" s="23" t="s">
        <v>2510</v>
      </c>
      <c r="C462" s="23" t="s">
        <v>419</v>
      </c>
      <c r="D462" s="24" t="s">
        <v>221</v>
      </c>
      <c r="E462" s="23" t="s">
        <v>8580</v>
      </c>
      <c r="F462" s="25">
        <v>69.736206896551721</v>
      </c>
      <c r="G462" s="26">
        <v>0.40267183365357984</v>
      </c>
      <c r="H462" s="27">
        <v>41.655400593471818</v>
      </c>
      <c r="I462" s="28" t="s">
        <v>7</v>
      </c>
      <c r="J462" s="34"/>
    </row>
    <row r="463" spans="1:10" x14ac:dyDescent="0.35">
      <c r="A463" s="48" t="s">
        <v>5446</v>
      </c>
      <c r="B463" s="23" t="s">
        <v>2533</v>
      </c>
      <c r="C463" s="23" t="s">
        <v>419</v>
      </c>
      <c r="D463" s="24" t="s">
        <v>221</v>
      </c>
      <c r="E463" s="23" t="s">
        <v>8581</v>
      </c>
      <c r="F463" s="25">
        <v>71.063793103448276</v>
      </c>
      <c r="G463" s="26">
        <v>0.40263422079569339</v>
      </c>
      <c r="H463" s="27">
        <v>42.45107814045501</v>
      </c>
      <c r="I463" s="28" t="s">
        <v>7</v>
      </c>
      <c r="J463" s="34"/>
    </row>
    <row r="464" spans="1:10" ht="42" x14ac:dyDescent="0.35">
      <c r="A464" s="48" t="s">
        <v>5446</v>
      </c>
      <c r="B464" s="23" t="s">
        <v>5552</v>
      </c>
      <c r="C464" s="23" t="s">
        <v>44</v>
      </c>
      <c r="D464" s="24" t="s">
        <v>221</v>
      </c>
      <c r="E464" s="23" t="s">
        <v>5553</v>
      </c>
      <c r="F464" s="25">
        <v>229.35811111111107</v>
      </c>
      <c r="G464" s="26">
        <v>9.9999999999999936E-2</v>
      </c>
      <c r="H464" s="27">
        <v>206.42229999999998</v>
      </c>
      <c r="I464" s="28" t="s">
        <v>2554</v>
      </c>
      <c r="J464" s="34"/>
    </row>
    <row r="465" spans="1:10" ht="42" x14ac:dyDescent="0.35">
      <c r="A465" s="48" t="s">
        <v>5446</v>
      </c>
      <c r="B465" s="23" t="s">
        <v>2573</v>
      </c>
      <c r="C465" s="23" t="s">
        <v>44</v>
      </c>
      <c r="D465" s="24" t="s">
        <v>221</v>
      </c>
      <c r="E465" s="23" t="s">
        <v>5554</v>
      </c>
      <c r="F465" s="25">
        <v>344.75244444444445</v>
      </c>
      <c r="G465" s="26">
        <v>0.10000000000000003</v>
      </c>
      <c r="H465" s="27">
        <v>310.27719999999999</v>
      </c>
      <c r="I465" s="28" t="s">
        <v>2554</v>
      </c>
      <c r="J465" s="34"/>
    </row>
    <row r="466" spans="1:10" ht="42" x14ac:dyDescent="0.35">
      <c r="A466" s="48" t="s">
        <v>5446</v>
      </c>
      <c r="B466" s="23" t="s">
        <v>2575</v>
      </c>
      <c r="C466" s="23" t="s">
        <v>44</v>
      </c>
      <c r="D466" s="24" t="s">
        <v>221</v>
      </c>
      <c r="E466" s="23" t="s">
        <v>5555</v>
      </c>
      <c r="F466" s="25">
        <v>501.9876666666666</v>
      </c>
      <c r="G466" s="26">
        <v>9.9999999999999964E-2</v>
      </c>
      <c r="H466" s="27">
        <v>451.78889999999996</v>
      </c>
      <c r="I466" s="28" t="s">
        <v>2554</v>
      </c>
      <c r="J466" s="34"/>
    </row>
    <row r="467" spans="1:10" ht="42" x14ac:dyDescent="0.35">
      <c r="A467" s="48" t="s">
        <v>5446</v>
      </c>
      <c r="B467" s="23" t="s">
        <v>5556</v>
      </c>
      <c r="C467" s="23" t="s">
        <v>44</v>
      </c>
      <c r="D467" s="24" t="s">
        <v>221</v>
      </c>
      <c r="E467" s="23" t="s">
        <v>5557</v>
      </c>
      <c r="F467" s="25">
        <v>271.18755555555555</v>
      </c>
      <c r="G467" s="26">
        <v>9.9999999999999936E-2</v>
      </c>
      <c r="H467" s="27">
        <v>244.06880000000001</v>
      </c>
      <c r="I467" s="28" t="s">
        <v>2554</v>
      </c>
      <c r="J467" s="34"/>
    </row>
    <row r="468" spans="1:10" ht="42" x14ac:dyDescent="0.35">
      <c r="A468" s="48" t="s">
        <v>5446</v>
      </c>
      <c r="B468" s="23" t="s">
        <v>5558</v>
      </c>
      <c r="C468" s="23" t="s">
        <v>44</v>
      </c>
      <c r="D468" s="24" t="s">
        <v>221</v>
      </c>
      <c r="E468" s="23" t="s">
        <v>5559</v>
      </c>
      <c r="F468" s="25">
        <v>386.5818888888889</v>
      </c>
      <c r="G468" s="26">
        <v>0.10000000000000003</v>
      </c>
      <c r="H468" s="27">
        <v>347.9237</v>
      </c>
      <c r="I468" s="28" t="s">
        <v>2554</v>
      </c>
      <c r="J468" s="34"/>
    </row>
    <row r="469" spans="1:10" ht="42" x14ac:dyDescent="0.35">
      <c r="A469" s="48" t="s">
        <v>5446</v>
      </c>
      <c r="B469" s="23" t="s">
        <v>5560</v>
      </c>
      <c r="C469" s="23" t="s">
        <v>44</v>
      </c>
      <c r="D469" s="24" t="s">
        <v>221</v>
      </c>
      <c r="E469" s="23" t="s">
        <v>5561</v>
      </c>
      <c r="F469" s="25">
        <v>543.8171111111111</v>
      </c>
      <c r="G469" s="26">
        <v>9.9999999999999964E-2</v>
      </c>
      <c r="H469" s="27">
        <v>489.43540000000002</v>
      </c>
      <c r="I469" s="28" t="s">
        <v>2554</v>
      </c>
      <c r="J469" s="34"/>
    </row>
    <row r="470" spans="1:10" ht="42" x14ac:dyDescent="0.35">
      <c r="A470" s="48" t="s">
        <v>5446</v>
      </c>
      <c r="B470" s="23" t="s">
        <v>5562</v>
      </c>
      <c r="C470" s="23" t="s">
        <v>44</v>
      </c>
      <c r="D470" s="24" t="s">
        <v>221</v>
      </c>
      <c r="E470" s="23" t="s">
        <v>5563</v>
      </c>
      <c r="F470" s="25">
        <v>271.70255555555559</v>
      </c>
      <c r="G470" s="26">
        <v>0.10000000000000005</v>
      </c>
      <c r="H470" s="27">
        <v>244.53230000000002</v>
      </c>
      <c r="I470" s="28" t="s">
        <v>2557</v>
      </c>
      <c r="J470" s="34"/>
    </row>
    <row r="471" spans="1:10" ht="42" x14ac:dyDescent="0.35">
      <c r="A471" s="48" t="s">
        <v>5446</v>
      </c>
      <c r="B471" s="23" t="s">
        <v>2577</v>
      </c>
      <c r="C471" s="23" t="s">
        <v>44</v>
      </c>
      <c r="D471" s="24" t="s">
        <v>221</v>
      </c>
      <c r="E471" s="23" t="s">
        <v>5564</v>
      </c>
      <c r="F471" s="25">
        <v>355.64755555555558</v>
      </c>
      <c r="G471" s="26">
        <v>0.10000000000000002</v>
      </c>
      <c r="H471" s="27">
        <v>320.08280000000002</v>
      </c>
      <c r="I471" s="28" t="s">
        <v>2557</v>
      </c>
      <c r="J471" s="34"/>
    </row>
    <row r="472" spans="1:10" ht="42" x14ac:dyDescent="0.35">
      <c r="A472" s="48" t="s">
        <v>5446</v>
      </c>
      <c r="B472" s="23" t="s">
        <v>2578</v>
      </c>
      <c r="C472" s="23" t="s">
        <v>44</v>
      </c>
      <c r="D472" s="24" t="s">
        <v>221</v>
      </c>
      <c r="E472" s="23" t="s">
        <v>5565</v>
      </c>
      <c r="F472" s="25">
        <v>502.50266666666664</v>
      </c>
      <c r="G472" s="26">
        <v>0.10000000000000002</v>
      </c>
      <c r="H472" s="27">
        <v>452.25239999999997</v>
      </c>
      <c r="I472" s="28" t="s">
        <v>2557</v>
      </c>
      <c r="J472" s="34"/>
    </row>
    <row r="473" spans="1:10" ht="42" x14ac:dyDescent="0.35">
      <c r="A473" s="48" t="s">
        <v>5446</v>
      </c>
      <c r="B473" s="23" t="s">
        <v>5566</v>
      </c>
      <c r="C473" s="23" t="s">
        <v>44</v>
      </c>
      <c r="D473" s="24" t="s">
        <v>221</v>
      </c>
      <c r="E473" s="23" t="s">
        <v>5567</v>
      </c>
      <c r="F473" s="25">
        <v>345.1415555555555</v>
      </c>
      <c r="G473" s="26">
        <v>9.999999999999995E-2</v>
      </c>
      <c r="H473" s="27">
        <v>310.62739999999997</v>
      </c>
      <c r="I473" s="28" t="s">
        <v>2557</v>
      </c>
      <c r="J473" s="34"/>
    </row>
    <row r="474" spans="1:10" ht="42" x14ac:dyDescent="0.35">
      <c r="A474" s="48" t="s">
        <v>5446</v>
      </c>
      <c r="B474" s="23" t="s">
        <v>5568</v>
      </c>
      <c r="C474" s="23" t="s">
        <v>44</v>
      </c>
      <c r="D474" s="24" t="s">
        <v>221</v>
      </c>
      <c r="E474" s="23" t="s">
        <v>5569</v>
      </c>
      <c r="F474" s="25">
        <v>418.58055555555563</v>
      </c>
      <c r="G474" s="26">
        <v>9.9999999999999978E-2</v>
      </c>
      <c r="H474" s="27">
        <v>376.72250000000008</v>
      </c>
      <c r="I474" s="28" t="s">
        <v>2557</v>
      </c>
      <c r="J474" s="34"/>
    </row>
    <row r="475" spans="1:10" ht="42" x14ac:dyDescent="0.35">
      <c r="A475" s="48" t="s">
        <v>5446</v>
      </c>
      <c r="B475" s="23" t="s">
        <v>5570</v>
      </c>
      <c r="C475" s="23" t="s">
        <v>44</v>
      </c>
      <c r="D475" s="24" t="s">
        <v>221</v>
      </c>
      <c r="E475" s="23" t="s">
        <v>5571</v>
      </c>
      <c r="F475" s="25">
        <v>575.94166666666661</v>
      </c>
      <c r="G475" s="26">
        <v>9.9999999999999964E-2</v>
      </c>
      <c r="H475" s="27">
        <v>518.34749999999997</v>
      </c>
      <c r="I475" s="28" t="s">
        <v>2557</v>
      </c>
      <c r="J475" s="34"/>
    </row>
    <row r="476" spans="1:10" ht="42" x14ac:dyDescent="0.35">
      <c r="A476" s="48" t="s">
        <v>5446</v>
      </c>
      <c r="B476" s="23" t="s">
        <v>4667</v>
      </c>
      <c r="C476" s="23" t="s">
        <v>44</v>
      </c>
      <c r="D476" s="24" t="s">
        <v>221</v>
      </c>
      <c r="E476" s="23" t="s">
        <v>5572</v>
      </c>
      <c r="F476" s="25">
        <v>344.75244444444445</v>
      </c>
      <c r="G476" s="26">
        <v>0.10000000000000003</v>
      </c>
      <c r="H476" s="27">
        <v>310.27719999999999</v>
      </c>
      <c r="I476" s="28" t="s">
        <v>5573</v>
      </c>
      <c r="J476" s="34"/>
    </row>
    <row r="477" spans="1:10" ht="42" x14ac:dyDescent="0.35">
      <c r="A477" s="48" t="s">
        <v>5446</v>
      </c>
      <c r="B477" s="23" t="s">
        <v>2579</v>
      </c>
      <c r="C477" s="23" t="s">
        <v>44</v>
      </c>
      <c r="D477" s="24" t="s">
        <v>221</v>
      </c>
      <c r="E477" s="23" t="s">
        <v>5574</v>
      </c>
      <c r="F477" s="25">
        <v>366.39388888888891</v>
      </c>
      <c r="G477" s="26">
        <v>0.10000000000000003</v>
      </c>
      <c r="H477" s="27">
        <v>329.75450000000001</v>
      </c>
      <c r="I477" s="28" t="s">
        <v>5573</v>
      </c>
      <c r="J477" s="34"/>
    </row>
    <row r="478" spans="1:10" ht="42" x14ac:dyDescent="0.35">
      <c r="A478" s="48" t="s">
        <v>5446</v>
      </c>
      <c r="B478" s="23" t="s">
        <v>2580</v>
      </c>
      <c r="C478" s="23" t="s">
        <v>44</v>
      </c>
      <c r="D478" s="24" t="s">
        <v>221</v>
      </c>
      <c r="E478" s="23" t="s">
        <v>5575</v>
      </c>
      <c r="F478" s="25">
        <v>512.99722222222215</v>
      </c>
      <c r="G478" s="26">
        <v>9.9999999999999895E-2</v>
      </c>
      <c r="H478" s="27">
        <v>461.69749999999999</v>
      </c>
      <c r="I478" s="28" t="s">
        <v>5573</v>
      </c>
      <c r="J478" s="34"/>
    </row>
    <row r="479" spans="1:10" ht="42" x14ac:dyDescent="0.35">
      <c r="A479" s="48" t="s">
        <v>5446</v>
      </c>
      <c r="B479" s="23" t="s">
        <v>4678</v>
      </c>
      <c r="C479" s="23" t="s">
        <v>44</v>
      </c>
      <c r="D479" s="24" t="s">
        <v>221</v>
      </c>
      <c r="E479" s="23" t="s">
        <v>5576</v>
      </c>
      <c r="F479" s="25">
        <v>423.83355555555556</v>
      </c>
      <c r="G479" s="26">
        <v>0.10000000000000003</v>
      </c>
      <c r="H479" s="27">
        <v>381.4502</v>
      </c>
      <c r="I479" s="28" t="s">
        <v>5573</v>
      </c>
      <c r="J479" s="34"/>
    </row>
    <row r="480" spans="1:10" ht="42" x14ac:dyDescent="0.35">
      <c r="A480" s="48" t="s">
        <v>5446</v>
      </c>
      <c r="B480" s="23" t="s">
        <v>4680</v>
      </c>
      <c r="C480" s="23" t="s">
        <v>44</v>
      </c>
      <c r="D480" s="24" t="s">
        <v>221</v>
      </c>
      <c r="E480" s="23" t="s">
        <v>5577</v>
      </c>
      <c r="F480" s="25">
        <v>444.79977777777782</v>
      </c>
      <c r="G480" s="26">
        <v>9.9999999999999992E-2</v>
      </c>
      <c r="H480" s="27">
        <v>400.31980000000004</v>
      </c>
      <c r="I480" s="28" t="s">
        <v>5573</v>
      </c>
      <c r="J480" s="34"/>
    </row>
    <row r="481" spans="1:10" ht="42" x14ac:dyDescent="0.35">
      <c r="A481" s="48" t="s">
        <v>5446</v>
      </c>
      <c r="B481" s="23" t="s">
        <v>4682</v>
      </c>
      <c r="C481" s="23" t="s">
        <v>44</v>
      </c>
      <c r="D481" s="24" t="s">
        <v>221</v>
      </c>
      <c r="E481" s="23" t="s">
        <v>5578</v>
      </c>
      <c r="F481" s="25">
        <v>591.67777777777781</v>
      </c>
      <c r="G481" s="26">
        <v>0.10000000000000006</v>
      </c>
      <c r="H481" s="27">
        <v>532.51</v>
      </c>
      <c r="I481" s="28" t="s">
        <v>5573</v>
      </c>
      <c r="J481" s="34"/>
    </row>
    <row r="482" spans="1:10" ht="42" x14ac:dyDescent="0.35">
      <c r="A482" s="48" t="s">
        <v>5446</v>
      </c>
      <c r="B482" s="23" t="s">
        <v>4645</v>
      </c>
      <c r="C482" s="23" t="s">
        <v>44</v>
      </c>
      <c r="D482" s="24" t="s">
        <v>221</v>
      </c>
      <c r="E482" s="23" t="s">
        <v>5579</v>
      </c>
      <c r="F482" s="25">
        <v>344.75244444444445</v>
      </c>
      <c r="G482" s="26">
        <v>0.10000000000000003</v>
      </c>
      <c r="H482" s="27">
        <v>310.27719999999999</v>
      </c>
      <c r="I482" s="28" t="s">
        <v>5580</v>
      </c>
      <c r="J482" s="34"/>
    </row>
    <row r="483" spans="1:10" ht="42" x14ac:dyDescent="0.35">
      <c r="A483" s="48" t="s">
        <v>5446</v>
      </c>
      <c r="B483" s="23" t="s">
        <v>2581</v>
      </c>
      <c r="C483" s="23" t="s">
        <v>44</v>
      </c>
      <c r="D483" s="24" t="s">
        <v>221</v>
      </c>
      <c r="E483" s="23" t="s">
        <v>5581</v>
      </c>
      <c r="F483" s="25">
        <v>366.39388888888891</v>
      </c>
      <c r="G483" s="26">
        <v>0.10000000000000003</v>
      </c>
      <c r="H483" s="27">
        <v>329.75450000000001</v>
      </c>
      <c r="I483" s="28" t="s">
        <v>5580</v>
      </c>
      <c r="J483" s="34"/>
    </row>
    <row r="484" spans="1:10" ht="42" x14ac:dyDescent="0.35">
      <c r="A484" s="48" t="s">
        <v>5446</v>
      </c>
      <c r="B484" s="23" t="s">
        <v>2582</v>
      </c>
      <c r="C484" s="23" t="s">
        <v>44</v>
      </c>
      <c r="D484" s="24" t="s">
        <v>221</v>
      </c>
      <c r="E484" s="23" t="s">
        <v>5582</v>
      </c>
      <c r="F484" s="25">
        <v>512.99722222222215</v>
      </c>
      <c r="G484" s="26">
        <v>9.9999999999999895E-2</v>
      </c>
      <c r="H484" s="27">
        <v>461.69749999999999</v>
      </c>
      <c r="I484" s="28" t="s">
        <v>5580</v>
      </c>
      <c r="J484" s="34"/>
    </row>
    <row r="485" spans="1:10" ht="42" x14ac:dyDescent="0.35">
      <c r="A485" s="48" t="s">
        <v>5446</v>
      </c>
      <c r="B485" s="23" t="s">
        <v>5583</v>
      </c>
      <c r="C485" s="23" t="s">
        <v>44</v>
      </c>
      <c r="D485" s="24" t="s">
        <v>221</v>
      </c>
      <c r="E485" s="23" t="s">
        <v>5584</v>
      </c>
      <c r="F485" s="25">
        <v>423.83355555555556</v>
      </c>
      <c r="G485" s="26">
        <v>0.10000000000000003</v>
      </c>
      <c r="H485" s="27">
        <v>381.4502</v>
      </c>
      <c r="I485" s="28" t="s">
        <v>5580</v>
      </c>
      <c r="J485" s="34"/>
    </row>
    <row r="486" spans="1:10" ht="42" x14ac:dyDescent="0.35">
      <c r="A486" s="48" t="s">
        <v>5446</v>
      </c>
      <c r="B486" s="23" t="s">
        <v>5585</v>
      </c>
      <c r="C486" s="23" t="s">
        <v>44</v>
      </c>
      <c r="D486" s="24" t="s">
        <v>221</v>
      </c>
      <c r="E486" s="23" t="s">
        <v>5586</v>
      </c>
      <c r="F486" s="25">
        <v>444.79977777777782</v>
      </c>
      <c r="G486" s="26">
        <v>9.9999999999999992E-2</v>
      </c>
      <c r="H486" s="27">
        <v>400.31980000000004</v>
      </c>
      <c r="I486" s="28" t="s">
        <v>5580</v>
      </c>
      <c r="J486" s="34"/>
    </row>
    <row r="487" spans="1:10" ht="42" x14ac:dyDescent="0.35">
      <c r="A487" s="48" t="s">
        <v>5446</v>
      </c>
      <c r="B487" s="23" t="s">
        <v>5587</v>
      </c>
      <c r="C487" s="23" t="s">
        <v>44</v>
      </c>
      <c r="D487" s="24" t="s">
        <v>221</v>
      </c>
      <c r="E487" s="23" t="s">
        <v>5588</v>
      </c>
      <c r="F487" s="25">
        <v>591.67777777777781</v>
      </c>
      <c r="G487" s="26">
        <v>0.10000000000000006</v>
      </c>
      <c r="H487" s="27">
        <v>532.51</v>
      </c>
      <c r="I487" s="28" t="s">
        <v>5580</v>
      </c>
      <c r="J487" s="34"/>
    </row>
    <row r="488" spans="1:10" ht="42" x14ac:dyDescent="0.35">
      <c r="A488" s="48" t="s">
        <v>5446</v>
      </c>
      <c r="B488" s="23" t="s">
        <v>5589</v>
      </c>
      <c r="C488" s="23" t="s">
        <v>44</v>
      </c>
      <c r="D488" s="24" t="s">
        <v>221</v>
      </c>
      <c r="E488" s="23" t="s">
        <v>5590</v>
      </c>
      <c r="F488" s="25">
        <v>827.71944444444455</v>
      </c>
      <c r="G488" s="26">
        <v>9.9999999999999992E-2</v>
      </c>
      <c r="H488" s="27">
        <v>744.9475000000001</v>
      </c>
      <c r="I488" s="28" t="s">
        <v>5591</v>
      </c>
      <c r="J488" s="34"/>
    </row>
    <row r="489" spans="1:10" x14ac:dyDescent="0.35">
      <c r="A489" s="48" t="s">
        <v>5446</v>
      </c>
      <c r="B489" s="23" t="s">
        <v>2363</v>
      </c>
      <c r="C489" s="23" t="s">
        <v>424</v>
      </c>
      <c r="D489" s="24" t="s">
        <v>173</v>
      </c>
      <c r="E489" s="23" t="s">
        <v>2364</v>
      </c>
      <c r="F489" s="25">
        <v>163.76776680317997</v>
      </c>
      <c r="G489" s="26">
        <v>0.16980000000000001</v>
      </c>
      <c r="H489" s="27">
        <v>135.96</v>
      </c>
      <c r="I489" s="28" t="s">
        <v>2360</v>
      </c>
      <c r="J489" s="34"/>
    </row>
    <row r="490" spans="1:10" x14ac:dyDescent="0.35">
      <c r="A490" s="48" t="s">
        <v>5446</v>
      </c>
      <c r="B490" s="23" t="s">
        <v>2365</v>
      </c>
      <c r="C490" s="23" t="s">
        <v>424</v>
      </c>
      <c r="D490" s="24" t="s">
        <v>173</v>
      </c>
      <c r="E490" s="23" t="s">
        <v>2366</v>
      </c>
      <c r="F490" s="25">
        <v>1234.9782240503268</v>
      </c>
      <c r="G490" s="26">
        <v>0.17340000000000008</v>
      </c>
      <c r="H490" s="27">
        <v>1020.8330000000001</v>
      </c>
      <c r="I490" s="28" t="s">
        <v>2360</v>
      </c>
      <c r="J490" s="34"/>
    </row>
    <row r="491" spans="1:10" x14ac:dyDescent="0.35">
      <c r="A491" s="48" t="s">
        <v>5446</v>
      </c>
      <c r="B491" s="23" t="s">
        <v>2367</v>
      </c>
      <c r="C491" s="23" t="s">
        <v>424</v>
      </c>
      <c r="D491" s="24" t="s">
        <v>173</v>
      </c>
      <c r="E491" s="23" t="s">
        <v>2368</v>
      </c>
      <c r="F491" s="25">
        <v>565.47311178247742</v>
      </c>
      <c r="G491" s="26">
        <v>0.17250000000000007</v>
      </c>
      <c r="H491" s="27">
        <v>467.92900000000003</v>
      </c>
      <c r="I491" s="28" t="s">
        <v>2360</v>
      </c>
      <c r="J491" s="34"/>
    </row>
    <row r="492" spans="1:10" x14ac:dyDescent="0.35">
      <c r="A492" s="48" t="s">
        <v>5446</v>
      </c>
      <c r="B492" s="23" t="s">
        <v>2369</v>
      </c>
      <c r="C492" s="23" t="s">
        <v>424</v>
      </c>
      <c r="D492" s="24" t="s">
        <v>173</v>
      </c>
      <c r="E492" s="23" t="s">
        <v>2370</v>
      </c>
      <c r="F492" s="25">
        <v>163.76776680317997</v>
      </c>
      <c r="G492" s="26">
        <v>0.16980000000000001</v>
      </c>
      <c r="H492" s="27">
        <v>135.96</v>
      </c>
      <c r="I492" s="28" t="s">
        <v>2360</v>
      </c>
      <c r="J492" s="34"/>
    </row>
    <row r="493" spans="1:10" x14ac:dyDescent="0.35">
      <c r="A493" s="48" t="s">
        <v>5446</v>
      </c>
      <c r="B493" s="23" t="s">
        <v>2371</v>
      </c>
      <c r="C493" s="23" t="s">
        <v>424</v>
      </c>
      <c r="D493" s="24" t="s">
        <v>173</v>
      </c>
      <c r="E493" s="23" t="s">
        <v>2372</v>
      </c>
      <c r="F493" s="25">
        <v>112.27311178247736</v>
      </c>
      <c r="G493" s="26">
        <v>0.17249999999999993</v>
      </c>
      <c r="H493" s="27">
        <v>92.90600000000002</v>
      </c>
      <c r="I493" s="28" t="s">
        <v>2360</v>
      </c>
      <c r="J493" s="34"/>
    </row>
    <row r="494" spans="1:10" x14ac:dyDescent="0.35">
      <c r="A494" s="48" t="s">
        <v>5446</v>
      </c>
      <c r="B494" s="23" t="s">
        <v>2373</v>
      </c>
      <c r="C494" s="23" t="s">
        <v>424</v>
      </c>
      <c r="D494" s="24" t="s">
        <v>173</v>
      </c>
      <c r="E494" s="23" t="s">
        <v>2374</v>
      </c>
      <c r="F494" s="25">
        <v>184.36187006678813</v>
      </c>
      <c r="G494" s="26">
        <v>0.17649999999999996</v>
      </c>
      <c r="H494" s="27">
        <v>151.82200000000003</v>
      </c>
      <c r="I494" s="28" t="s">
        <v>2360</v>
      </c>
      <c r="J494" s="34"/>
    </row>
    <row r="495" spans="1:10" x14ac:dyDescent="0.35">
      <c r="A495" s="48" t="s">
        <v>5446</v>
      </c>
      <c r="B495" s="23" t="s">
        <v>2375</v>
      </c>
      <c r="C495" s="23" t="s">
        <v>424</v>
      </c>
      <c r="D495" s="24" t="s">
        <v>173</v>
      </c>
      <c r="E495" s="23" t="s">
        <v>2376</v>
      </c>
      <c r="F495" s="25">
        <v>184.36187006678813</v>
      </c>
      <c r="G495" s="26">
        <v>0.17649999999999996</v>
      </c>
      <c r="H495" s="27">
        <v>151.82200000000003</v>
      </c>
      <c r="I495" s="28" t="s">
        <v>2360</v>
      </c>
      <c r="J495" s="34"/>
    </row>
    <row r="496" spans="1:10" x14ac:dyDescent="0.35">
      <c r="A496" s="48" t="s">
        <v>5446</v>
      </c>
      <c r="B496" s="23" t="s">
        <v>2377</v>
      </c>
      <c r="C496" s="23" t="s">
        <v>424</v>
      </c>
      <c r="D496" s="24" t="s">
        <v>173</v>
      </c>
      <c r="E496" s="23" t="s">
        <v>2378</v>
      </c>
      <c r="F496" s="25">
        <v>266.76527408838439</v>
      </c>
      <c r="G496" s="26">
        <v>0.1717999999999999</v>
      </c>
      <c r="H496" s="27">
        <v>220.93499999999997</v>
      </c>
      <c r="I496" s="28" t="s">
        <v>2360</v>
      </c>
      <c r="J496" s="34"/>
    </row>
    <row r="497" spans="1:10" x14ac:dyDescent="0.35">
      <c r="A497" s="48" t="s">
        <v>5446</v>
      </c>
      <c r="B497" s="23" t="s">
        <v>2379</v>
      </c>
      <c r="C497" s="23" t="s">
        <v>424</v>
      </c>
      <c r="D497" s="24" t="s">
        <v>173</v>
      </c>
      <c r="E497" s="23" t="s">
        <v>2380</v>
      </c>
      <c r="F497" s="25">
        <v>297.65254237288133</v>
      </c>
      <c r="G497" s="26">
        <v>0.17399999999999996</v>
      </c>
      <c r="H497" s="27">
        <v>245.86099999999999</v>
      </c>
      <c r="I497" s="28" t="s">
        <v>2360</v>
      </c>
      <c r="J497" s="34"/>
    </row>
    <row r="498" spans="1:10" x14ac:dyDescent="0.35">
      <c r="A498" s="48" t="s">
        <v>5446</v>
      </c>
      <c r="B498" s="23" t="s">
        <v>2381</v>
      </c>
      <c r="C498" s="23" t="s">
        <v>424</v>
      </c>
      <c r="D498" s="24" t="s">
        <v>173</v>
      </c>
      <c r="E498" s="23" t="s">
        <v>2382</v>
      </c>
      <c r="F498" s="25">
        <v>647.85904255319156</v>
      </c>
      <c r="G498" s="26">
        <v>0.17280000000000009</v>
      </c>
      <c r="H498" s="27">
        <v>535.90899999999999</v>
      </c>
      <c r="I498" s="28" t="s">
        <v>2360</v>
      </c>
      <c r="J498" s="34"/>
    </row>
    <row r="499" spans="1:10" ht="28" x14ac:dyDescent="0.35">
      <c r="A499" s="48" t="s">
        <v>5446</v>
      </c>
      <c r="B499" s="23" t="s">
        <v>406</v>
      </c>
      <c r="C499" s="23" t="s">
        <v>424</v>
      </c>
      <c r="D499" s="24" t="s">
        <v>221</v>
      </c>
      <c r="E499" s="23" t="s">
        <v>5592</v>
      </c>
      <c r="F499" s="25">
        <v>287.37</v>
      </c>
      <c r="G499" s="26">
        <v>6.0000000000000088E-2</v>
      </c>
      <c r="H499" s="27">
        <v>270.12779999999998</v>
      </c>
      <c r="I499" s="28" t="s">
        <v>5593</v>
      </c>
      <c r="J499" s="34"/>
    </row>
    <row r="500" spans="1:10" ht="28" x14ac:dyDescent="0.35">
      <c r="A500" s="48" t="s">
        <v>5446</v>
      </c>
      <c r="B500" s="23" t="s">
        <v>406</v>
      </c>
      <c r="C500" s="23" t="s">
        <v>424</v>
      </c>
      <c r="D500" s="24" t="s">
        <v>221</v>
      </c>
      <c r="E500" s="23" t="s">
        <v>5594</v>
      </c>
      <c r="F500" s="25">
        <v>380.07000000000011</v>
      </c>
      <c r="G500" s="26">
        <v>6.0000000000000081E-2</v>
      </c>
      <c r="H500" s="27">
        <v>357.26580000000007</v>
      </c>
      <c r="I500" s="28" t="s">
        <v>5593</v>
      </c>
      <c r="J500" s="34"/>
    </row>
    <row r="501" spans="1:10" ht="28" x14ac:dyDescent="0.35">
      <c r="A501" s="48" t="s">
        <v>415</v>
      </c>
      <c r="B501" s="133" t="s">
        <v>6532</v>
      </c>
      <c r="C501" s="23" t="s">
        <v>415</v>
      </c>
      <c r="D501" s="24" t="s">
        <v>173</v>
      </c>
      <c r="E501" s="23" t="s">
        <v>6533</v>
      </c>
      <c r="F501" s="25">
        <v>2603.48</v>
      </c>
      <c r="G501" s="26">
        <v>0.59</v>
      </c>
      <c r="H501" s="27">
        <v>1067.42</v>
      </c>
      <c r="I501" s="28" t="s">
        <v>6531</v>
      </c>
      <c r="J501" s="34" t="s">
        <v>2258</v>
      </c>
    </row>
    <row r="502" spans="1:10" ht="28" x14ac:dyDescent="0.35">
      <c r="A502" s="48" t="s">
        <v>415</v>
      </c>
      <c r="B502" s="23" t="s">
        <v>5542</v>
      </c>
      <c r="C502" s="23" t="s">
        <v>415</v>
      </c>
      <c r="D502" s="24" t="s">
        <v>173</v>
      </c>
      <c r="E502" s="23" t="s">
        <v>6534</v>
      </c>
      <c r="F502" s="25">
        <v>3766.31</v>
      </c>
      <c r="G502" s="26">
        <v>0.4</v>
      </c>
      <c r="H502" s="27">
        <v>2259.7800000000002</v>
      </c>
      <c r="I502" s="28" t="s">
        <v>5544</v>
      </c>
      <c r="J502" s="34" t="s">
        <v>2258</v>
      </c>
    </row>
    <row r="503" spans="1:10" ht="28" x14ac:dyDescent="0.35">
      <c r="A503" s="48" t="s">
        <v>415</v>
      </c>
      <c r="B503" s="133" t="s">
        <v>6535</v>
      </c>
      <c r="C503" s="23" t="s">
        <v>415</v>
      </c>
      <c r="D503" s="24" t="s">
        <v>173</v>
      </c>
      <c r="E503" s="23" t="s">
        <v>6536</v>
      </c>
      <c r="F503" s="25">
        <v>4023.38</v>
      </c>
      <c r="G503" s="26">
        <v>0.57999999999999996</v>
      </c>
      <c r="H503" s="27">
        <v>1689.81</v>
      </c>
      <c r="I503" s="28" t="s">
        <v>5487</v>
      </c>
      <c r="J503" s="34" t="s">
        <v>2258</v>
      </c>
    </row>
    <row r="504" spans="1:10" ht="28" x14ac:dyDescent="0.35">
      <c r="A504" s="48" t="s">
        <v>415</v>
      </c>
      <c r="B504" s="23" t="s">
        <v>5547</v>
      </c>
      <c r="C504" s="23" t="s">
        <v>415</v>
      </c>
      <c r="D504" s="24" t="s">
        <v>173</v>
      </c>
      <c r="E504" s="23" t="s">
        <v>6537</v>
      </c>
      <c r="F504" s="25">
        <v>9009.08</v>
      </c>
      <c r="G504" s="26">
        <v>0.57999999999999996</v>
      </c>
      <c r="H504" s="27">
        <v>3783.81</v>
      </c>
      <c r="I504" s="28" t="s">
        <v>901</v>
      </c>
      <c r="J504" s="34" t="s">
        <v>2258</v>
      </c>
    </row>
    <row r="505" spans="1:10" ht="20.25" customHeight="1" x14ac:dyDescent="0.35">
      <c r="A505" s="48" t="s">
        <v>451</v>
      </c>
      <c r="B505" s="23" t="s">
        <v>8776</v>
      </c>
      <c r="C505" s="23" t="s">
        <v>429</v>
      </c>
      <c r="D505" s="24" t="s">
        <v>173</v>
      </c>
      <c r="E505" s="23" t="s">
        <v>7347</v>
      </c>
      <c r="F505" s="25">
        <v>122</v>
      </c>
      <c r="G505" s="26">
        <v>0.1</v>
      </c>
      <c r="H505" s="118">
        <v>110</v>
      </c>
      <c r="I505" s="28" t="s">
        <v>2585</v>
      </c>
      <c r="J505" s="34"/>
    </row>
    <row r="506" spans="1:10" ht="20.25" customHeight="1" x14ac:dyDescent="0.35">
      <c r="A506" s="48" t="s">
        <v>451</v>
      </c>
      <c r="B506" s="23" t="s">
        <v>8777</v>
      </c>
      <c r="C506" s="23" t="s">
        <v>429</v>
      </c>
      <c r="D506" s="24" t="s">
        <v>173</v>
      </c>
      <c r="E506" s="23" t="s">
        <v>8778</v>
      </c>
      <c r="F506" s="25">
        <v>379</v>
      </c>
      <c r="G506" s="26">
        <v>0.1</v>
      </c>
      <c r="H506" s="118">
        <v>340</v>
      </c>
      <c r="I506" s="28" t="s">
        <v>2585</v>
      </c>
      <c r="J506" s="34"/>
    </row>
    <row r="507" spans="1:10" ht="20.25" customHeight="1" x14ac:dyDescent="0.35">
      <c r="A507" s="48" t="s">
        <v>451</v>
      </c>
      <c r="B507" s="23" t="s">
        <v>2586</v>
      </c>
      <c r="C507" s="23" t="s">
        <v>429</v>
      </c>
      <c r="D507" s="24" t="s">
        <v>173</v>
      </c>
      <c r="E507" s="23" t="s">
        <v>2587</v>
      </c>
      <c r="F507" s="25">
        <v>89</v>
      </c>
      <c r="G507" s="26">
        <v>0.1</v>
      </c>
      <c r="H507" s="118">
        <v>80</v>
      </c>
      <c r="I507" s="28" t="s">
        <v>2585</v>
      </c>
      <c r="J507" s="34"/>
    </row>
    <row r="508" spans="1:10" ht="20.25" customHeight="1" x14ac:dyDescent="0.35">
      <c r="A508" s="48" t="s">
        <v>451</v>
      </c>
      <c r="B508" s="23" t="s">
        <v>2588</v>
      </c>
      <c r="C508" s="23" t="s">
        <v>429</v>
      </c>
      <c r="D508" s="24" t="s">
        <v>173</v>
      </c>
      <c r="E508" s="23" t="s">
        <v>2589</v>
      </c>
      <c r="F508" s="25">
        <v>239</v>
      </c>
      <c r="G508" s="26">
        <v>0.1</v>
      </c>
      <c r="H508" s="118">
        <v>215</v>
      </c>
      <c r="I508" s="28" t="s">
        <v>2585</v>
      </c>
      <c r="J508" s="34"/>
    </row>
    <row r="509" spans="1:10" ht="20.25" customHeight="1" x14ac:dyDescent="0.35">
      <c r="A509" s="48" t="s">
        <v>451</v>
      </c>
      <c r="B509" s="23" t="s">
        <v>2590</v>
      </c>
      <c r="C509" s="23" t="s">
        <v>429</v>
      </c>
      <c r="D509" s="24" t="s">
        <v>173</v>
      </c>
      <c r="E509" s="23" t="s">
        <v>2591</v>
      </c>
      <c r="F509" s="25">
        <v>89</v>
      </c>
      <c r="G509" s="26">
        <v>0.1</v>
      </c>
      <c r="H509" s="118">
        <v>80</v>
      </c>
      <c r="I509" s="28" t="s">
        <v>2592</v>
      </c>
      <c r="J509" s="34"/>
    </row>
    <row r="510" spans="1:10" ht="20.25" customHeight="1" x14ac:dyDescent="0.35">
      <c r="A510" s="48" t="s">
        <v>451</v>
      </c>
      <c r="B510" s="23" t="s">
        <v>2593</v>
      </c>
      <c r="C510" s="23" t="s">
        <v>429</v>
      </c>
      <c r="D510" s="24" t="s">
        <v>173</v>
      </c>
      <c r="E510" s="23" t="s">
        <v>2594</v>
      </c>
      <c r="F510" s="25">
        <v>239</v>
      </c>
      <c r="G510" s="26">
        <v>0.1</v>
      </c>
      <c r="H510" s="118">
        <v>215</v>
      </c>
      <c r="I510" s="28" t="s">
        <v>2592</v>
      </c>
      <c r="J510" s="34"/>
    </row>
    <row r="511" spans="1:10" ht="20.25" customHeight="1" x14ac:dyDescent="0.35">
      <c r="A511" s="48" t="s">
        <v>451</v>
      </c>
      <c r="B511" s="23" t="s">
        <v>8779</v>
      </c>
      <c r="C511" s="23" t="s">
        <v>429</v>
      </c>
      <c r="D511" s="24" t="s">
        <v>173</v>
      </c>
      <c r="E511" s="23" t="s">
        <v>8780</v>
      </c>
      <c r="F511" s="25">
        <v>35</v>
      </c>
      <c r="G511" s="26">
        <v>0.1</v>
      </c>
      <c r="H511" s="118">
        <v>30</v>
      </c>
      <c r="I511" s="28" t="s">
        <v>2585</v>
      </c>
      <c r="J511" s="34"/>
    </row>
    <row r="512" spans="1:10" ht="20.25" customHeight="1" x14ac:dyDescent="0.35">
      <c r="A512" s="48" t="s">
        <v>451</v>
      </c>
      <c r="B512" s="23" t="s">
        <v>8781</v>
      </c>
      <c r="C512" s="23" t="s">
        <v>429</v>
      </c>
      <c r="D512" s="24" t="s">
        <v>173</v>
      </c>
      <c r="E512" s="23" t="s">
        <v>7348</v>
      </c>
      <c r="F512" s="25">
        <v>60</v>
      </c>
      <c r="G512" s="26">
        <v>0.1</v>
      </c>
      <c r="H512" s="118">
        <v>50</v>
      </c>
      <c r="I512" s="28" t="s">
        <v>2595</v>
      </c>
      <c r="J512" s="34"/>
    </row>
    <row r="513" spans="1:10" ht="20.25" customHeight="1" x14ac:dyDescent="0.35">
      <c r="A513" s="48" t="s">
        <v>451</v>
      </c>
      <c r="B513" s="23" t="s">
        <v>8782</v>
      </c>
      <c r="C513" s="23" t="s">
        <v>429</v>
      </c>
      <c r="D513" s="24" t="s">
        <v>173</v>
      </c>
      <c r="E513" s="23" t="s">
        <v>7348</v>
      </c>
      <c r="F513" s="25">
        <v>120</v>
      </c>
      <c r="G513" s="26">
        <v>0.1</v>
      </c>
      <c r="H513" s="118">
        <v>105</v>
      </c>
      <c r="I513" s="28" t="s">
        <v>2595</v>
      </c>
      <c r="J513" s="34"/>
    </row>
    <row r="514" spans="1:10" ht="28" x14ac:dyDescent="0.35">
      <c r="A514" s="48" t="s">
        <v>451</v>
      </c>
      <c r="B514" s="23" t="s">
        <v>2358</v>
      </c>
      <c r="C514" s="23" t="s">
        <v>424</v>
      </c>
      <c r="D514" s="24" t="s">
        <v>173</v>
      </c>
      <c r="E514" s="23" t="s">
        <v>2596</v>
      </c>
      <c r="F514" s="25">
        <v>579</v>
      </c>
      <c r="G514" s="26">
        <v>0.09</v>
      </c>
      <c r="H514" s="27">
        <v>526.89</v>
      </c>
      <c r="I514" s="28" t="s">
        <v>2360</v>
      </c>
      <c r="J514" s="34"/>
    </row>
    <row r="515" spans="1:10" ht="28" x14ac:dyDescent="0.35">
      <c r="A515" s="48" t="s">
        <v>451</v>
      </c>
      <c r="B515" s="23" t="s">
        <v>2361</v>
      </c>
      <c r="C515" s="23" t="s">
        <v>424</v>
      </c>
      <c r="D515" s="24" t="s">
        <v>173</v>
      </c>
      <c r="E515" s="23" t="s">
        <v>2597</v>
      </c>
      <c r="F515" s="25">
        <v>1499</v>
      </c>
      <c r="G515" s="26">
        <v>0.09</v>
      </c>
      <c r="H515" s="27">
        <v>1364.09</v>
      </c>
      <c r="I515" s="28" t="s">
        <v>2360</v>
      </c>
      <c r="J515" s="34"/>
    </row>
    <row r="516" spans="1:10" ht="28" x14ac:dyDescent="0.35">
      <c r="A516" s="48" t="s">
        <v>451</v>
      </c>
      <c r="B516" s="23" t="s">
        <v>2363</v>
      </c>
      <c r="C516" s="23" t="s">
        <v>424</v>
      </c>
      <c r="D516" s="24" t="s">
        <v>173</v>
      </c>
      <c r="E516" s="23" t="s">
        <v>2598</v>
      </c>
      <c r="F516" s="25">
        <v>159</v>
      </c>
      <c r="G516" s="26">
        <v>0.09</v>
      </c>
      <c r="H516" s="27">
        <v>144.69</v>
      </c>
      <c r="I516" s="28" t="s">
        <v>2360</v>
      </c>
      <c r="J516" s="34"/>
    </row>
    <row r="517" spans="1:10" ht="28" x14ac:dyDescent="0.35">
      <c r="A517" s="48" t="s">
        <v>451</v>
      </c>
      <c r="B517" s="23" t="s">
        <v>2365</v>
      </c>
      <c r="C517" s="23" t="s">
        <v>424</v>
      </c>
      <c r="D517" s="24" t="s">
        <v>173</v>
      </c>
      <c r="E517" s="23" t="s">
        <v>2599</v>
      </c>
      <c r="F517" s="25">
        <v>1199</v>
      </c>
      <c r="G517" s="26">
        <v>0.09</v>
      </c>
      <c r="H517" s="27">
        <v>1091.0899999999999</v>
      </c>
      <c r="I517" s="28" t="s">
        <v>2360</v>
      </c>
      <c r="J517" s="34"/>
    </row>
    <row r="518" spans="1:10" ht="28" x14ac:dyDescent="0.35">
      <c r="A518" s="48" t="s">
        <v>451</v>
      </c>
      <c r="B518" s="23" t="s">
        <v>2367</v>
      </c>
      <c r="C518" s="23" t="s">
        <v>424</v>
      </c>
      <c r="D518" s="24" t="s">
        <v>173</v>
      </c>
      <c r="E518" s="23" t="s">
        <v>2600</v>
      </c>
      <c r="F518" s="25">
        <v>549</v>
      </c>
      <c r="G518" s="26">
        <v>0.09</v>
      </c>
      <c r="H518" s="27">
        <v>499.59</v>
      </c>
      <c r="I518" s="28" t="s">
        <v>2360</v>
      </c>
      <c r="J518" s="34"/>
    </row>
    <row r="519" spans="1:10" ht="28" x14ac:dyDescent="0.35">
      <c r="A519" s="48" t="s">
        <v>451</v>
      </c>
      <c r="B519" s="23" t="s">
        <v>2369</v>
      </c>
      <c r="C519" s="23" t="s">
        <v>424</v>
      </c>
      <c r="D519" s="24" t="s">
        <v>173</v>
      </c>
      <c r="E519" s="23" t="s">
        <v>2601</v>
      </c>
      <c r="F519" s="25">
        <v>159</v>
      </c>
      <c r="G519" s="26">
        <v>0.09</v>
      </c>
      <c r="H519" s="27">
        <v>144.69</v>
      </c>
      <c r="I519" s="28" t="s">
        <v>2360</v>
      </c>
      <c r="J519" s="34"/>
    </row>
    <row r="520" spans="1:10" ht="28" x14ac:dyDescent="0.35">
      <c r="A520" s="48" t="s">
        <v>451</v>
      </c>
      <c r="B520" s="23" t="s">
        <v>2371</v>
      </c>
      <c r="C520" s="23" t="s">
        <v>424</v>
      </c>
      <c r="D520" s="24" t="s">
        <v>173</v>
      </c>
      <c r="E520" s="23" t="s">
        <v>2602</v>
      </c>
      <c r="F520" s="25">
        <v>109</v>
      </c>
      <c r="G520" s="26">
        <v>0.09</v>
      </c>
      <c r="H520" s="27">
        <v>99.19</v>
      </c>
      <c r="I520" s="28" t="s">
        <v>2360</v>
      </c>
      <c r="J520" s="34"/>
    </row>
    <row r="521" spans="1:10" ht="28" x14ac:dyDescent="0.35">
      <c r="A521" s="48" t="s">
        <v>451</v>
      </c>
      <c r="B521" s="23" t="s">
        <v>2373</v>
      </c>
      <c r="C521" s="23" t="s">
        <v>424</v>
      </c>
      <c r="D521" s="24" t="s">
        <v>173</v>
      </c>
      <c r="E521" s="23" t="s">
        <v>2603</v>
      </c>
      <c r="F521" s="25">
        <v>179</v>
      </c>
      <c r="G521" s="26">
        <v>0.09</v>
      </c>
      <c r="H521" s="27">
        <v>162.88999999999999</v>
      </c>
      <c r="I521" s="28" t="s">
        <v>2360</v>
      </c>
      <c r="J521" s="34"/>
    </row>
    <row r="522" spans="1:10" ht="28" x14ac:dyDescent="0.35">
      <c r="A522" s="48" t="s">
        <v>451</v>
      </c>
      <c r="B522" s="23" t="s">
        <v>2375</v>
      </c>
      <c r="C522" s="23" t="s">
        <v>424</v>
      </c>
      <c r="D522" s="24" t="s">
        <v>173</v>
      </c>
      <c r="E522" s="23" t="s">
        <v>2604</v>
      </c>
      <c r="F522" s="25">
        <v>179</v>
      </c>
      <c r="G522" s="26">
        <v>0.09</v>
      </c>
      <c r="H522" s="27">
        <v>162.88999999999999</v>
      </c>
      <c r="I522" s="28" t="s">
        <v>2360</v>
      </c>
      <c r="J522" s="34"/>
    </row>
    <row r="523" spans="1:10" ht="28" x14ac:dyDescent="0.35">
      <c r="A523" s="48" t="s">
        <v>451</v>
      </c>
      <c r="B523" s="23" t="s">
        <v>2377</v>
      </c>
      <c r="C523" s="23" t="s">
        <v>424</v>
      </c>
      <c r="D523" s="24" t="s">
        <v>173</v>
      </c>
      <c r="E523" s="23" t="s">
        <v>2605</v>
      </c>
      <c r="F523" s="25">
        <v>259</v>
      </c>
      <c r="G523" s="26">
        <v>0.09</v>
      </c>
      <c r="H523" s="27">
        <v>235.69</v>
      </c>
      <c r="I523" s="28" t="s">
        <v>2360</v>
      </c>
      <c r="J523" s="34"/>
    </row>
    <row r="524" spans="1:10" x14ac:dyDescent="0.35">
      <c r="A524" s="48" t="s">
        <v>451</v>
      </c>
      <c r="B524" s="23" t="s">
        <v>2379</v>
      </c>
      <c r="C524" s="23" t="s">
        <v>424</v>
      </c>
      <c r="D524" s="24" t="s">
        <v>173</v>
      </c>
      <c r="E524" s="23" t="s">
        <v>2606</v>
      </c>
      <c r="F524" s="25">
        <v>289</v>
      </c>
      <c r="G524" s="26">
        <v>0.09</v>
      </c>
      <c r="H524" s="27">
        <v>262.99</v>
      </c>
      <c r="I524" s="28" t="s">
        <v>2607</v>
      </c>
      <c r="J524" s="34"/>
    </row>
    <row r="525" spans="1:10" x14ac:dyDescent="0.35">
      <c r="A525" s="48" t="s">
        <v>451</v>
      </c>
      <c r="B525" s="23" t="s">
        <v>2381</v>
      </c>
      <c r="C525" s="23" t="s">
        <v>424</v>
      </c>
      <c r="D525" s="24" t="s">
        <v>173</v>
      </c>
      <c r="E525" s="23" t="s">
        <v>2608</v>
      </c>
      <c r="F525" s="25">
        <v>629</v>
      </c>
      <c r="G525" s="26">
        <v>0.09</v>
      </c>
      <c r="H525" s="27">
        <v>572.39</v>
      </c>
      <c r="I525" s="28" t="s">
        <v>2609</v>
      </c>
      <c r="J525" s="34"/>
    </row>
    <row r="526" spans="1:10" x14ac:dyDescent="0.35">
      <c r="A526" s="48" t="s">
        <v>451</v>
      </c>
      <c r="B526" s="23" t="s">
        <v>2383</v>
      </c>
      <c r="C526" s="23" t="s">
        <v>424</v>
      </c>
      <c r="D526" s="24" t="s">
        <v>173</v>
      </c>
      <c r="E526" s="23" t="s">
        <v>2610</v>
      </c>
      <c r="F526" s="25">
        <v>749</v>
      </c>
      <c r="G526" s="26">
        <v>0.09</v>
      </c>
      <c r="H526" s="27">
        <v>681.59</v>
      </c>
      <c r="I526" s="28" t="s">
        <v>2611</v>
      </c>
      <c r="J526" s="34"/>
    </row>
    <row r="527" spans="1:10" x14ac:dyDescent="0.35">
      <c r="A527" s="48" t="s">
        <v>451</v>
      </c>
      <c r="B527" s="23" t="s">
        <v>2385</v>
      </c>
      <c r="C527" s="23" t="s">
        <v>424</v>
      </c>
      <c r="D527" s="24" t="s">
        <v>173</v>
      </c>
      <c r="E527" s="23" t="s">
        <v>2612</v>
      </c>
      <c r="F527" s="25">
        <v>89</v>
      </c>
      <c r="G527" s="26">
        <v>0.09</v>
      </c>
      <c r="H527" s="27">
        <v>80.989999999999995</v>
      </c>
      <c r="I527" s="28" t="s">
        <v>2613</v>
      </c>
      <c r="J527" s="34"/>
    </row>
    <row r="528" spans="1:10" x14ac:dyDescent="0.35">
      <c r="A528" s="48" t="s">
        <v>451</v>
      </c>
      <c r="B528" s="23" t="s">
        <v>2387</v>
      </c>
      <c r="C528" s="23" t="s">
        <v>424</v>
      </c>
      <c r="D528" s="24" t="s">
        <v>173</v>
      </c>
      <c r="E528" s="23" t="s">
        <v>2614</v>
      </c>
      <c r="F528" s="25">
        <v>149</v>
      </c>
      <c r="G528" s="26">
        <v>0.09</v>
      </c>
      <c r="H528" s="27">
        <v>135.59</v>
      </c>
      <c r="I528" s="28" t="s">
        <v>2360</v>
      </c>
      <c r="J528" s="34"/>
    </row>
    <row r="529" spans="1:10" x14ac:dyDescent="0.35">
      <c r="A529" s="48" t="s">
        <v>451</v>
      </c>
      <c r="B529" s="23" t="s">
        <v>2389</v>
      </c>
      <c r="C529" s="23" t="s">
        <v>424</v>
      </c>
      <c r="D529" s="24" t="s">
        <v>173</v>
      </c>
      <c r="E529" s="23" t="s">
        <v>2615</v>
      </c>
      <c r="F529" s="25">
        <v>99</v>
      </c>
      <c r="G529" s="26">
        <v>0.09</v>
      </c>
      <c r="H529" s="27">
        <v>90.09</v>
      </c>
      <c r="I529" s="28" t="s">
        <v>2360</v>
      </c>
      <c r="J529" s="34"/>
    </row>
    <row r="530" spans="1:10" x14ac:dyDescent="0.35">
      <c r="A530" s="48" t="s">
        <v>451</v>
      </c>
      <c r="B530" s="23" t="s">
        <v>2391</v>
      </c>
      <c r="C530" s="23" t="s">
        <v>424</v>
      </c>
      <c r="D530" s="24" t="s">
        <v>173</v>
      </c>
      <c r="E530" s="23" t="s">
        <v>2616</v>
      </c>
      <c r="F530" s="25">
        <v>149</v>
      </c>
      <c r="G530" s="26">
        <v>0.09</v>
      </c>
      <c r="H530" s="27">
        <v>135.59</v>
      </c>
      <c r="I530" s="28" t="s">
        <v>2360</v>
      </c>
      <c r="J530" s="34"/>
    </row>
    <row r="531" spans="1:10" x14ac:dyDescent="0.35">
      <c r="A531" s="48" t="s">
        <v>451</v>
      </c>
      <c r="B531" s="23" t="s">
        <v>2393</v>
      </c>
      <c r="C531" s="23" t="s">
        <v>424</v>
      </c>
      <c r="D531" s="24" t="s">
        <v>173</v>
      </c>
      <c r="E531" s="23" t="s">
        <v>2617</v>
      </c>
      <c r="F531" s="25">
        <v>1699</v>
      </c>
      <c r="G531" s="26">
        <v>0.09</v>
      </c>
      <c r="H531" s="27">
        <v>1546.09</v>
      </c>
      <c r="I531" s="28" t="s">
        <v>2360</v>
      </c>
      <c r="J531" s="34"/>
    </row>
    <row r="532" spans="1:10" x14ac:dyDescent="0.35">
      <c r="A532" s="48" t="s">
        <v>451</v>
      </c>
      <c r="B532" s="23" t="s">
        <v>2395</v>
      </c>
      <c r="C532" s="23" t="s">
        <v>424</v>
      </c>
      <c r="D532" s="24" t="s">
        <v>173</v>
      </c>
      <c r="E532" s="23" t="s">
        <v>2618</v>
      </c>
      <c r="F532" s="25">
        <v>79</v>
      </c>
      <c r="G532" s="26">
        <v>0.09</v>
      </c>
      <c r="H532" s="27">
        <v>71.89</v>
      </c>
      <c r="I532" s="28" t="s">
        <v>2360</v>
      </c>
      <c r="J532" s="34"/>
    </row>
    <row r="533" spans="1:10" x14ac:dyDescent="0.35">
      <c r="A533" s="48" t="s">
        <v>5020</v>
      </c>
      <c r="B533" s="23" t="s">
        <v>2236</v>
      </c>
      <c r="C533" s="23" t="s">
        <v>412</v>
      </c>
      <c r="D533" s="24" t="s">
        <v>221</v>
      </c>
      <c r="E533" s="23" t="s">
        <v>2237</v>
      </c>
      <c r="F533" s="25">
        <v>199</v>
      </c>
      <c r="G533" s="26">
        <v>0.1</v>
      </c>
      <c r="H533" s="27">
        <v>179.1</v>
      </c>
      <c r="I533" s="28" t="s">
        <v>5381</v>
      </c>
      <c r="J533" s="34"/>
    </row>
    <row r="534" spans="1:10" x14ac:dyDescent="0.35">
      <c r="A534" s="48" t="s">
        <v>5020</v>
      </c>
      <c r="B534" s="23" t="s">
        <v>2239</v>
      </c>
      <c r="C534" s="23" t="s">
        <v>412</v>
      </c>
      <c r="D534" s="24" t="s">
        <v>221</v>
      </c>
      <c r="E534" s="23" t="s">
        <v>2240</v>
      </c>
      <c r="F534" s="25">
        <v>119</v>
      </c>
      <c r="G534" s="26">
        <v>0.1</v>
      </c>
      <c r="H534" s="27">
        <v>107.1</v>
      </c>
      <c r="I534" s="28" t="s">
        <v>5381</v>
      </c>
      <c r="J534" s="34"/>
    </row>
    <row r="535" spans="1:10" x14ac:dyDescent="0.35">
      <c r="A535" s="48" t="s">
        <v>5020</v>
      </c>
      <c r="B535" s="23" t="s">
        <v>2241</v>
      </c>
      <c r="C535" s="23" t="s">
        <v>412</v>
      </c>
      <c r="D535" s="24" t="s">
        <v>221</v>
      </c>
      <c r="E535" s="23" t="s">
        <v>2242</v>
      </c>
      <c r="F535" s="25">
        <v>399</v>
      </c>
      <c r="G535" s="26">
        <v>0.1</v>
      </c>
      <c r="H535" s="27">
        <v>359.1</v>
      </c>
      <c r="I535" s="28" t="s">
        <v>5381</v>
      </c>
      <c r="J535" s="34"/>
    </row>
    <row r="536" spans="1:10" x14ac:dyDescent="0.35">
      <c r="A536" s="48" t="s">
        <v>5020</v>
      </c>
      <c r="B536" s="23" t="s">
        <v>2244</v>
      </c>
      <c r="C536" s="23" t="s">
        <v>412</v>
      </c>
      <c r="D536" s="24" t="s">
        <v>221</v>
      </c>
      <c r="E536" s="23" t="s">
        <v>5382</v>
      </c>
      <c r="F536" s="25">
        <v>249</v>
      </c>
      <c r="G536" s="26">
        <v>0.1</v>
      </c>
      <c r="H536" s="27">
        <v>224.1</v>
      </c>
      <c r="I536" s="28" t="s">
        <v>5381</v>
      </c>
      <c r="J536" s="34"/>
    </row>
    <row r="537" spans="1:10" x14ac:dyDescent="0.35">
      <c r="A537" s="48" t="s">
        <v>5020</v>
      </c>
      <c r="B537" s="23" t="s">
        <v>2245</v>
      </c>
      <c r="C537" s="23" t="s">
        <v>412</v>
      </c>
      <c r="D537" s="24" t="s">
        <v>221</v>
      </c>
      <c r="E537" s="23" t="s">
        <v>5383</v>
      </c>
      <c r="F537" s="25">
        <v>299</v>
      </c>
      <c r="G537" s="26">
        <v>0.1</v>
      </c>
      <c r="H537" s="27">
        <v>269.10000000000002</v>
      </c>
      <c r="I537" s="28" t="s">
        <v>5381</v>
      </c>
      <c r="J537" s="34"/>
    </row>
    <row r="538" spans="1:10" x14ac:dyDescent="0.35">
      <c r="A538" s="48" t="s">
        <v>5020</v>
      </c>
      <c r="B538" s="23" t="s">
        <v>5384</v>
      </c>
      <c r="C538" s="23" t="s">
        <v>412</v>
      </c>
      <c r="D538" s="24" t="s">
        <v>221</v>
      </c>
      <c r="E538" s="23" t="s">
        <v>5385</v>
      </c>
      <c r="F538" s="25">
        <v>259</v>
      </c>
      <c r="G538" s="26">
        <v>0.1</v>
      </c>
      <c r="H538" s="27">
        <v>233.1</v>
      </c>
      <c r="I538" s="28" t="s">
        <v>5381</v>
      </c>
      <c r="J538" s="34"/>
    </row>
    <row r="539" spans="1:10" x14ac:dyDescent="0.35">
      <c r="A539" s="48" t="s">
        <v>5020</v>
      </c>
      <c r="B539" s="23" t="s">
        <v>5386</v>
      </c>
      <c r="C539" s="23" t="s">
        <v>412</v>
      </c>
      <c r="D539" s="24" t="s">
        <v>221</v>
      </c>
      <c r="E539" s="23" t="s">
        <v>5387</v>
      </c>
      <c r="F539" s="25">
        <v>279</v>
      </c>
      <c r="G539" s="26">
        <v>0.1</v>
      </c>
      <c r="H539" s="27">
        <v>251.1</v>
      </c>
      <c r="I539" s="28" t="s">
        <v>5381</v>
      </c>
      <c r="J539" s="34"/>
    </row>
    <row r="540" spans="1:10" x14ac:dyDescent="0.35">
      <c r="A540" s="48" t="s">
        <v>5020</v>
      </c>
      <c r="B540" s="23" t="s">
        <v>2246</v>
      </c>
      <c r="C540" s="23" t="s">
        <v>412</v>
      </c>
      <c r="D540" s="24" t="s">
        <v>221</v>
      </c>
      <c r="E540" s="23" t="s">
        <v>2247</v>
      </c>
      <c r="F540" s="25">
        <v>99</v>
      </c>
      <c r="G540" s="26">
        <v>0.1</v>
      </c>
      <c r="H540" s="27">
        <v>89.1</v>
      </c>
      <c r="I540" s="28" t="s">
        <v>5381</v>
      </c>
      <c r="J540" s="34"/>
    </row>
    <row r="541" spans="1:10" x14ac:dyDescent="0.35">
      <c r="A541" s="48" t="s">
        <v>5020</v>
      </c>
      <c r="B541" s="23" t="s">
        <v>2248</v>
      </c>
      <c r="C541" s="23" t="s">
        <v>412</v>
      </c>
      <c r="D541" s="24" t="s">
        <v>221</v>
      </c>
      <c r="E541" s="23" t="s">
        <v>2249</v>
      </c>
      <c r="F541" s="25">
        <v>99</v>
      </c>
      <c r="G541" s="26">
        <v>0.1</v>
      </c>
      <c r="H541" s="27">
        <v>89.1</v>
      </c>
      <c r="I541" s="28" t="s">
        <v>5381</v>
      </c>
      <c r="J541" s="34"/>
    </row>
    <row r="542" spans="1:10" x14ac:dyDescent="0.35">
      <c r="A542" s="48" t="s">
        <v>5020</v>
      </c>
      <c r="B542" s="23" t="s">
        <v>2251</v>
      </c>
      <c r="C542" s="23" t="s">
        <v>412</v>
      </c>
      <c r="D542" s="24" t="s">
        <v>221</v>
      </c>
      <c r="E542" s="23" t="s">
        <v>7819</v>
      </c>
      <c r="F542" s="25">
        <v>99</v>
      </c>
      <c r="G542" s="26">
        <v>0.1</v>
      </c>
      <c r="H542" s="27">
        <v>89.1</v>
      </c>
      <c r="I542" s="28" t="s">
        <v>5381</v>
      </c>
      <c r="J542" s="34"/>
    </row>
    <row r="543" spans="1:10" x14ac:dyDescent="0.35">
      <c r="A543" s="48" t="s">
        <v>5020</v>
      </c>
      <c r="B543" s="23" t="s">
        <v>2252</v>
      </c>
      <c r="C543" s="23" t="s">
        <v>412</v>
      </c>
      <c r="D543" s="24" t="s">
        <v>221</v>
      </c>
      <c r="E543" s="23" t="s">
        <v>2253</v>
      </c>
      <c r="F543" s="25">
        <v>99</v>
      </c>
      <c r="G543" s="26">
        <v>0.1</v>
      </c>
      <c r="H543" s="27">
        <v>89.1</v>
      </c>
      <c r="I543" s="28" t="s">
        <v>5381</v>
      </c>
      <c r="J543" s="34"/>
    </row>
    <row r="544" spans="1:10" x14ac:dyDescent="0.35">
      <c r="A544" s="48" t="s">
        <v>5020</v>
      </c>
      <c r="B544" s="23" t="s">
        <v>2254</v>
      </c>
      <c r="C544" s="23" t="s">
        <v>412</v>
      </c>
      <c r="D544" s="24" t="s">
        <v>221</v>
      </c>
      <c r="E544" s="23" t="s">
        <v>7820</v>
      </c>
      <c r="F544" s="25">
        <v>179</v>
      </c>
      <c r="G544" s="26">
        <v>0.1</v>
      </c>
      <c r="H544" s="27">
        <v>161.1</v>
      </c>
      <c r="I544" s="28" t="s">
        <v>5381</v>
      </c>
      <c r="J544" s="34"/>
    </row>
    <row r="545" spans="1:10" x14ac:dyDescent="0.35">
      <c r="A545" s="48" t="s">
        <v>5020</v>
      </c>
      <c r="B545" s="23" t="s">
        <v>2255</v>
      </c>
      <c r="C545" s="23" t="s">
        <v>412</v>
      </c>
      <c r="D545" s="24" t="s">
        <v>221</v>
      </c>
      <c r="E545" s="23" t="s">
        <v>2256</v>
      </c>
      <c r="F545" s="25">
        <v>199</v>
      </c>
      <c r="G545" s="26">
        <v>0.1</v>
      </c>
      <c r="H545" s="27">
        <v>179.1</v>
      </c>
      <c r="I545" s="28" t="s">
        <v>5381</v>
      </c>
      <c r="J545" s="34"/>
    </row>
    <row r="546" spans="1:10" x14ac:dyDescent="0.35">
      <c r="A546" s="48" t="s">
        <v>5020</v>
      </c>
      <c r="B546" s="23" t="s">
        <v>2257</v>
      </c>
      <c r="C546" s="23" t="s">
        <v>412</v>
      </c>
      <c r="D546" s="24" t="s">
        <v>221</v>
      </c>
      <c r="E546" s="23" t="s">
        <v>7821</v>
      </c>
      <c r="F546" s="25">
        <v>199</v>
      </c>
      <c r="G546" s="26">
        <v>0.1</v>
      </c>
      <c r="H546" s="27">
        <v>179.1</v>
      </c>
      <c r="I546" s="28" t="s">
        <v>5381</v>
      </c>
      <c r="J546" s="34"/>
    </row>
    <row r="547" spans="1:10" x14ac:dyDescent="0.35">
      <c r="A547" s="48" t="s">
        <v>5020</v>
      </c>
      <c r="B547" s="23" t="s">
        <v>2232</v>
      </c>
      <c r="C547" s="23" t="s">
        <v>412</v>
      </c>
      <c r="D547" s="24" t="s">
        <v>221</v>
      </c>
      <c r="E547" s="23" t="s">
        <v>5388</v>
      </c>
      <c r="F547" s="25">
        <v>329</v>
      </c>
      <c r="G547" s="26">
        <v>0.1</v>
      </c>
      <c r="H547" s="27">
        <v>296.10000000000002</v>
      </c>
      <c r="I547" s="28" t="s">
        <v>5381</v>
      </c>
      <c r="J547" s="34"/>
    </row>
    <row r="548" spans="1:10" x14ac:dyDescent="0.35">
      <c r="A548" s="48" t="s">
        <v>5020</v>
      </c>
      <c r="B548" s="23" t="s">
        <v>2234</v>
      </c>
      <c r="C548" s="23" t="s">
        <v>412</v>
      </c>
      <c r="D548" s="24" t="s">
        <v>221</v>
      </c>
      <c r="E548" s="23" t="s">
        <v>2235</v>
      </c>
      <c r="F548" s="25">
        <v>399</v>
      </c>
      <c r="G548" s="26">
        <v>0.1</v>
      </c>
      <c r="H548" s="27">
        <v>359.1</v>
      </c>
      <c r="I548" s="28" t="s">
        <v>5381</v>
      </c>
      <c r="J548" s="34"/>
    </row>
    <row r="549" spans="1:10" x14ac:dyDescent="0.35">
      <c r="A549" s="48" t="s">
        <v>5020</v>
      </c>
      <c r="B549" s="23" t="s">
        <v>5389</v>
      </c>
      <c r="C549" s="23" t="s">
        <v>412</v>
      </c>
      <c r="D549" s="24" t="s">
        <v>221</v>
      </c>
      <c r="E549" s="23" t="s">
        <v>5390</v>
      </c>
      <c r="F549" s="25">
        <v>249</v>
      </c>
      <c r="G549" s="26">
        <v>0.1</v>
      </c>
      <c r="H549" s="27">
        <v>224.1</v>
      </c>
      <c r="I549" s="28" t="s">
        <v>5381</v>
      </c>
      <c r="J549" s="34"/>
    </row>
    <row r="550" spans="1:10" x14ac:dyDescent="0.35">
      <c r="A550" s="48" t="s">
        <v>5020</v>
      </c>
      <c r="B550" s="23" t="s">
        <v>5391</v>
      </c>
      <c r="C550" s="23" t="s">
        <v>412</v>
      </c>
      <c r="D550" s="24" t="s">
        <v>221</v>
      </c>
      <c r="E550" s="23" t="s">
        <v>5392</v>
      </c>
      <c r="F550" s="25">
        <v>119</v>
      </c>
      <c r="G550" s="26">
        <v>0.1</v>
      </c>
      <c r="H550" s="27">
        <v>107.1</v>
      </c>
      <c r="I550" s="28" t="s">
        <v>5381</v>
      </c>
      <c r="J550" s="34"/>
    </row>
    <row r="551" spans="1:10" x14ac:dyDescent="0.35">
      <c r="A551" s="48" t="s">
        <v>420</v>
      </c>
      <c r="B551" s="23" t="s">
        <v>5937</v>
      </c>
      <c r="C551" s="23" t="s">
        <v>420</v>
      </c>
      <c r="D551" s="24" t="s">
        <v>173</v>
      </c>
      <c r="E551" s="23" t="s">
        <v>5938</v>
      </c>
      <c r="F551" s="25">
        <v>147.13367547085721</v>
      </c>
      <c r="G551" s="26">
        <v>0.18948765488384497</v>
      </c>
      <c r="H551" s="27">
        <v>123.69500000000001</v>
      </c>
      <c r="I551" s="28" t="s">
        <v>5939</v>
      </c>
      <c r="J551" s="34"/>
    </row>
    <row r="552" spans="1:10" x14ac:dyDescent="0.35">
      <c r="A552" s="48" t="s">
        <v>420</v>
      </c>
      <c r="B552" s="23" t="s">
        <v>5940</v>
      </c>
      <c r="C552" s="23" t="s">
        <v>420</v>
      </c>
      <c r="D552" s="24" t="s">
        <v>173</v>
      </c>
      <c r="E552" s="23" t="s">
        <v>5941</v>
      </c>
      <c r="F552" s="25">
        <v>510.83601257838848</v>
      </c>
      <c r="G552" s="26">
        <v>0.23182062353119937</v>
      </c>
      <c r="H552" s="27">
        <v>414.70000000000005</v>
      </c>
      <c r="I552" s="28" t="s">
        <v>5939</v>
      </c>
      <c r="J552" s="34"/>
    </row>
    <row r="553" spans="1:10" x14ac:dyDescent="0.35">
      <c r="A553" s="48" t="s">
        <v>420</v>
      </c>
      <c r="B553" s="23" t="s">
        <v>5942</v>
      </c>
      <c r="C553" s="23" t="s">
        <v>420</v>
      </c>
      <c r="D553" s="24" t="s">
        <v>173</v>
      </c>
      <c r="E553" s="23" t="s">
        <v>5943</v>
      </c>
      <c r="F553" s="25">
        <v>53.773608653449699</v>
      </c>
      <c r="G553" s="26">
        <v>0.64910803261891736</v>
      </c>
      <c r="H553" s="27">
        <v>34.904881319860323</v>
      </c>
      <c r="I553" s="28" t="s">
        <v>5939</v>
      </c>
      <c r="J553" s="34"/>
    </row>
    <row r="554" spans="1:10" x14ac:dyDescent="0.35">
      <c r="A554" s="48" t="s">
        <v>420</v>
      </c>
      <c r="B554" s="23" t="s">
        <v>5944</v>
      </c>
      <c r="C554" s="23" t="s">
        <v>420</v>
      </c>
      <c r="D554" s="24" t="s">
        <v>173</v>
      </c>
      <c r="E554" s="23" t="s">
        <v>5944</v>
      </c>
      <c r="F554" s="25">
        <v>213.9913334399198</v>
      </c>
      <c r="G554" s="26">
        <v>0.47369252064441086</v>
      </c>
      <c r="H554" s="27">
        <v>101.36609413321422</v>
      </c>
      <c r="I554" s="28" t="s">
        <v>5939</v>
      </c>
      <c r="J554" s="34"/>
    </row>
    <row r="555" spans="1:10" x14ac:dyDescent="0.35">
      <c r="A555" s="48" t="s">
        <v>420</v>
      </c>
      <c r="B555" s="23" t="s">
        <v>5247</v>
      </c>
      <c r="C555" s="23" t="s">
        <v>420</v>
      </c>
      <c r="D555" s="24" t="s">
        <v>173</v>
      </c>
      <c r="E555" s="23" t="s">
        <v>5945</v>
      </c>
      <c r="F555" s="25">
        <v>92.877245742422559</v>
      </c>
      <c r="G555" s="26">
        <v>0.48558718165562648</v>
      </c>
      <c r="H555" s="27">
        <v>45.1</v>
      </c>
      <c r="I555" s="28" t="s">
        <v>5939</v>
      </c>
      <c r="J555" s="34"/>
    </row>
    <row r="556" spans="1:10" x14ac:dyDescent="0.35">
      <c r="A556" s="48" t="s">
        <v>420</v>
      </c>
      <c r="B556" s="23" t="s">
        <v>5253</v>
      </c>
      <c r="C556" s="23" t="s">
        <v>420</v>
      </c>
      <c r="D556" s="24" t="s">
        <v>173</v>
      </c>
      <c r="E556" s="23" t="s">
        <v>5946</v>
      </c>
      <c r="F556" s="25">
        <v>83.84190124704017</v>
      </c>
      <c r="G556" s="26">
        <v>0.66124454688409362</v>
      </c>
      <c r="H556" s="27">
        <v>55.440000000000005</v>
      </c>
      <c r="I556" s="28" t="s">
        <v>5939</v>
      </c>
      <c r="J556" s="34"/>
    </row>
    <row r="557" spans="1:10" x14ac:dyDescent="0.35">
      <c r="A557" s="48" t="s">
        <v>420</v>
      </c>
      <c r="B557" s="23" t="s">
        <v>5947</v>
      </c>
      <c r="C557" s="23" t="s">
        <v>420</v>
      </c>
      <c r="D557" s="24" t="s">
        <v>173</v>
      </c>
      <c r="E557" s="23" t="s">
        <v>5948</v>
      </c>
      <c r="F557" s="25">
        <v>429.16470720784162</v>
      </c>
      <c r="G557" s="26">
        <v>0.41522519677672132</v>
      </c>
      <c r="H557" s="27">
        <v>178.20000000000002</v>
      </c>
      <c r="I557" s="28" t="s">
        <v>5939</v>
      </c>
      <c r="J557" s="34"/>
    </row>
    <row r="558" spans="1:10" x14ac:dyDescent="0.35">
      <c r="A558" s="48" t="s">
        <v>420</v>
      </c>
      <c r="B558" s="23" t="s">
        <v>5949</v>
      </c>
      <c r="C558" s="23" t="s">
        <v>420</v>
      </c>
      <c r="D558" s="24" t="s">
        <v>221</v>
      </c>
      <c r="E558" s="23" t="s">
        <v>7427</v>
      </c>
      <c r="F558" s="25">
        <v>19.997211155378487</v>
      </c>
      <c r="G558" s="26">
        <v>0.71509971509971515</v>
      </c>
      <c r="H558" s="27">
        <v>14.3</v>
      </c>
      <c r="I558" s="28" t="s">
        <v>5939</v>
      </c>
      <c r="J558" s="34"/>
    </row>
    <row r="559" spans="1:10" x14ac:dyDescent="0.35">
      <c r="A559" s="48" t="s">
        <v>420</v>
      </c>
      <c r="B559" s="23" t="s">
        <v>5937</v>
      </c>
      <c r="C559" s="23" t="s">
        <v>420</v>
      </c>
      <c r="D559" s="24" t="s">
        <v>173</v>
      </c>
      <c r="E559" s="23" t="s">
        <v>5951</v>
      </c>
      <c r="F559" s="25">
        <v>481.24666931637489</v>
      </c>
      <c r="G559" s="26">
        <v>0.25703035031019</v>
      </c>
      <c r="H559" s="27">
        <v>123.69500000000001</v>
      </c>
      <c r="I559" s="28" t="s">
        <v>5953</v>
      </c>
      <c r="J559" s="34"/>
    </row>
    <row r="560" spans="1:10" x14ac:dyDescent="0.35">
      <c r="A560" s="48" t="s">
        <v>420</v>
      </c>
      <c r="B560" s="23" t="s">
        <v>5940</v>
      </c>
      <c r="C560" s="23" t="s">
        <v>420</v>
      </c>
      <c r="D560" s="24" t="s">
        <v>173</v>
      </c>
      <c r="E560" s="23" t="s">
        <v>5952</v>
      </c>
      <c r="F560" s="25">
        <v>510.83601257838848</v>
      </c>
      <c r="G560" s="26">
        <v>0.23182062353119937</v>
      </c>
      <c r="H560" s="27">
        <v>414.70000000000005</v>
      </c>
      <c r="I560" s="28" t="s">
        <v>5953</v>
      </c>
      <c r="J560" s="34"/>
    </row>
    <row r="561" spans="1:10" x14ac:dyDescent="0.35">
      <c r="A561" s="48" t="s">
        <v>420</v>
      </c>
      <c r="B561" s="23" t="s">
        <v>5944</v>
      </c>
      <c r="C561" s="23" t="s">
        <v>420</v>
      </c>
      <c r="D561" s="24" t="s">
        <v>173</v>
      </c>
      <c r="E561" s="23" t="s">
        <v>5944</v>
      </c>
      <c r="F561" s="25">
        <v>213.9913334399198</v>
      </c>
      <c r="G561" s="26">
        <v>0.47369252064441086</v>
      </c>
      <c r="H561" s="27">
        <v>101.36609413321422</v>
      </c>
      <c r="I561" s="28" t="s">
        <v>5953</v>
      </c>
      <c r="J561" s="34"/>
    </row>
    <row r="562" spans="1:10" x14ac:dyDescent="0.35">
      <c r="A562" s="48" t="s">
        <v>420</v>
      </c>
      <c r="B562" s="23" t="s">
        <v>5247</v>
      </c>
      <c r="C562" s="23" t="s">
        <v>420</v>
      </c>
      <c r="D562" s="24" t="s">
        <v>173</v>
      </c>
      <c r="E562" s="23" t="s">
        <v>5945</v>
      </c>
      <c r="F562" s="25">
        <v>51.490238920128412</v>
      </c>
      <c r="G562" s="26">
        <v>0.48558718165562648</v>
      </c>
      <c r="H562" s="27">
        <v>25.003000000000004</v>
      </c>
      <c r="I562" s="28" t="s">
        <v>5953</v>
      </c>
      <c r="J562" s="34"/>
    </row>
    <row r="563" spans="1:10" x14ac:dyDescent="0.35">
      <c r="A563" s="48" t="s">
        <v>420</v>
      </c>
      <c r="B563" s="23" t="s">
        <v>5253</v>
      </c>
      <c r="C563" s="23" t="s">
        <v>420</v>
      </c>
      <c r="D563" s="24" t="s">
        <v>173</v>
      </c>
      <c r="E563" s="23" t="s">
        <v>5946</v>
      </c>
      <c r="F563" s="25">
        <v>83.84190124704017</v>
      </c>
      <c r="G563" s="26">
        <v>0.66124454688409362</v>
      </c>
      <c r="H563" s="27">
        <v>55.440000000000005</v>
      </c>
      <c r="I563" s="28" t="s">
        <v>5953</v>
      </c>
      <c r="J563" s="34"/>
    </row>
    <row r="564" spans="1:10" x14ac:dyDescent="0.35">
      <c r="A564" s="48" t="s">
        <v>420</v>
      </c>
      <c r="B564" s="23" t="s">
        <v>5947</v>
      </c>
      <c r="C564" s="23" t="s">
        <v>420</v>
      </c>
      <c r="D564" s="24" t="s">
        <v>173</v>
      </c>
      <c r="E564" s="23" t="s">
        <v>5948</v>
      </c>
      <c r="F564" s="25">
        <v>429.16470720784162</v>
      </c>
      <c r="G564" s="26">
        <v>0.41522519677672132</v>
      </c>
      <c r="H564" s="27">
        <v>178.20000000000002</v>
      </c>
      <c r="I564" s="28" t="s">
        <v>5953</v>
      </c>
      <c r="J564" s="34"/>
    </row>
    <row r="565" spans="1:10" x14ac:dyDescent="0.35">
      <c r="A565" s="48" t="s">
        <v>420</v>
      </c>
      <c r="B565" s="23" t="s">
        <v>5954</v>
      </c>
      <c r="C565" s="23" t="s">
        <v>420</v>
      </c>
      <c r="D565" s="24" t="s">
        <v>221</v>
      </c>
      <c r="E565" s="23" t="s">
        <v>7428</v>
      </c>
      <c r="F565" s="25">
        <v>19.298252359314922</v>
      </c>
      <c r="G565" s="26">
        <v>0.74099974099974109</v>
      </c>
      <c r="H565" s="27">
        <v>14.3</v>
      </c>
      <c r="I565" s="28" t="s">
        <v>5953</v>
      </c>
      <c r="J565" s="34"/>
    </row>
    <row r="566" spans="1:10" x14ac:dyDescent="0.35">
      <c r="A566" s="48" t="s">
        <v>420</v>
      </c>
      <c r="B566" s="23" t="s">
        <v>5940</v>
      </c>
      <c r="C566" s="23" t="s">
        <v>420</v>
      </c>
      <c r="D566" s="24" t="s">
        <v>173</v>
      </c>
      <c r="E566" s="23" t="s">
        <v>5952</v>
      </c>
      <c r="F566" s="25">
        <v>511.31</v>
      </c>
      <c r="G566" s="26">
        <v>7.6014443742215512E-2</v>
      </c>
      <c r="H566" s="27">
        <v>300.3</v>
      </c>
      <c r="I566" s="28" t="s">
        <v>5955</v>
      </c>
      <c r="J566" s="34"/>
    </row>
    <row r="567" spans="1:10" x14ac:dyDescent="0.35">
      <c r="A567" s="48" t="s">
        <v>420</v>
      </c>
      <c r="B567" s="23" t="s">
        <v>5944</v>
      </c>
      <c r="C567" s="23" t="s">
        <v>420</v>
      </c>
      <c r="D567" s="24" t="s">
        <v>173</v>
      </c>
      <c r="E567" s="23" t="s">
        <v>5944</v>
      </c>
      <c r="F567" s="25">
        <v>138.65054638670949</v>
      </c>
      <c r="G567" s="26">
        <v>0.64912834709627398</v>
      </c>
      <c r="H567" s="27">
        <v>90.001999999999995</v>
      </c>
      <c r="I567" s="28" t="s">
        <v>5955</v>
      </c>
      <c r="J567" s="34"/>
    </row>
    <row r="568" spans="1:10" x14ac:dyDescent="0.35">
      <c r="A568" s="48" t="s">
        <v>420</v>
      </c>
      <c r="B568" s="23" t="s">
        <v>5247</v>
      </c>
      <c r="C568" s="23" t="s">
        <v>420</v>
      </c>
      <c r="D568" s="24" t="s">
        <v>173</v>
      </c>
      <c r="E568" s="23" t="s">
        <v>5945</v>
      </c>
      <c r="F568" s="25">
        <v>51.490238920128412</v>
      </c>
      <c r="G568" s="26">
        <v>0.48558718165562648</v>
      </c>
      <c r="H568" s="27">
        <v>25.003000000000004</v>
      </c>
      <c r="I568" s="28" t="s">
        <v>5955</v>
      </c>
      <c r="J568" s="34"/>
    </row>
    <row r="569" spans="1:10" x14ac:dyDescent="0.35">
      <c r="A569" s="48" t="s">
        <v>420</v>
      </c>
      <c r="B569" s="23" t="s">
        <v>5253</v>
      </c>
      <c r="C569" s="23" t="s">
        <v>420</v>
      </c>
      <c r="D569" s="24" t="s">
        <v>173</v>
      </c>
      <c r="E569" s="23" t="s">
        <v>5946</v>
      </c>
      <c r="F569" s="25">
        <v>83.84190124704017</v>
      </c>
      <c r="G569" s="26">
        <v>0.66124454688409362</v>
      </c>
      <c r="H569" s="27">
        <v>55.440000000000005</v>
      </c>
      <c r="I569" s="28" t="s">
        <v>5955</v>
      </c>
      <c r="J569" s="34"/>
    </row>
    <row r="570" spans="1:10" x14ac:dyDescent="0.35">
      <c r="A570" s="48" t="s">
        <v>420</v>
      </c>
      <c r="B570" s="23" t="s">
        <v>5947</v>
      </c>
      <c r="C570" s="23" t="s">
        <v>420</v>
      </c>
      <c r="D570" s="24" t="s">
        <v>173</v>
      </c>
      <c r="E570" s="23" t="s">
        <v>5948</v>
      </c>
      <c r="F570" s="25">
        <v>429.16470720784162</v>
      </c>
      <c r="G570" s="26">
        <v>0.41522519677672132</v>
      </c>
      <c r="H570" s="27">
        <v>178.20000000000002</v>
      </c>
      <c r="I570" s="28" t="s">
        <v>5955</v>
      </c>
      <c r="J570" s="34"/>
    </row>
    <row r="571" spans="1:10" x14ac:dyDescent="0.35">
      <c r="A571" s="48" t="s">
        <v>420</v>
      </c>
      <c r="B571" s="23" t="s">
        <v>5954</v>
      </c>
      <c r="C571" s="23" t="s">
        <v>420</v>
      </c>
      <c r="D571" s="24" t="s">
        <v>221</v>
      </c>
      <c r="E571" s="23" t="s">
        <v>7428</v>
      </c>
      <c r="F571" s="25">
        <v>19.298252359314922</v>
      </c>
      <c r="G571" s="26">
        <v>0.74099974099974109</v>
      </c>
      <c r="H571" s="27">
        <v>14.3</v>
      </c>
      <c r="I571" s="28" t="s">
        <v>5955</v>
      </c>
      <c r="J571" s="34"/>
    </row>
    <row r="572" spans="1:10" x14ac:dyDescent="0.35">
      <c r="A572" s="48" t="s">
        <v>420</v>
      </c>
      <c r="B572" s="23" t="s">
        <v>5940</v>
      </c>
      <c r="C572" s="23" t="s">
        <v>420</v>
      </c>
      <c r="D572" s="24" t="s">
        <v>173</v>
      </c>
      <c r="E572" s="23" t="s">
        <v>5952</v>
      </c>
      <c r="F572" s="25">
        <v>511.31</v>
      </c>
      <c r="G572" s="26">
        <v>7.6014443742215512E-2</v>
      </c>
      <c r="H572" s="27">
        <v>300.3</v>
      </c>
      <c r="I572" s="28" t="s">
        <v>5956</v>
      </c>
      <c r="J572" s="34"/>
    </row>
    <row r="573" spans="1:10" x14ac:dyDescent="0.35">
      <c r="A573" s="48" t="s">
        <v>420</v>
      </c>
      <c r="B573" s="23" t="s">
        <v>5944</v>
      </c>
      <c r="C573" s="23" t="s">
        <v>420</v>
      </c>
      <c r="D573" s="24" t="s">
        <v>173</v>
      </c>
      <c r="E573" s="23" t="s">
        <v>5944</v>
      </c>
      <c r="F573" s="25">
        <v>52.783185104940955</v>
      </c>
      <c r="G573" s="26">
        <v>0.47369252064441086</v>
      </c>
      <c r="H573" s="27">
        <v>25.003000000000004</v>
      </c>
      <c r="I573" s="28" t="s">
        <v>5956</v>
      </c>
      <c r="J573" s="34"/>
    </row>
    <row r="574" spans="1:10" x14ac:dyDescent="0.35">
      <c r="A574" s="48" t="s">
        <v>420</v>
      </c>
      <c r="B574" s="23" t="s">
        <v>5247</v>
      </c>
      <c r="C574" s="23" t="s">
        <v>420</v>
      </c>
      <c r="D574" s="24" t="s">
        <v>173</v>
      </c>
      <c r="E574" s="23" t="s">
        <v>5945</v>
      </c>
      <c r="F574" s="25">
        <v>114.17105330288041</v>
      </c>
      <c r="G574" s="26">
        <v>0.48558718165562648</v>
      </c>
      <c r="H574" s="27">
        <v>55.440000000000005</v>
      </c>
      <c r="I574" s="28" t="s">
        <v>5956</v>
      </c>
      <c r="J574" s="34"/>
    </row>
    <row r="575" spans="1:10" x14ac:dyDescent="0.35">
      <c r="A575" s="48" t="s">
        <v>420</v>
      </c>
      <c r="B575" s="23" t="s">
        <v>5253</v>
      </c>
      <c r="C575" s="23" t="s">
        <v>420</v>
      </c>
      <c r="D575" s="24" t="s">
        <v>173</v>
      </c>
      <c r="E575" s="23" t="s">
        <v>5946</v>
      </c>
      <c r="F575" s="25">
        <v>178.57476123670961</v>
      </c>
      <c r="G575" s="26">
        <v>0.49186682032613999</v>
      </c>
      <c r="H575" s="27">
        <v>87.834999999999994</v>
      </c>
      <c r="I575" s="28" t="s">
        <v>5956</v>
      </c>
      <c r="J575" s="34"/>
    </row>
    <row r="576" spans="1:10" x14ac:dyDescent="0.35">
      <c r="A576" s="48" t="s">
        <v>420</v>
      </c>
      <c r="B576" s="23" t="s">
        <v>5947</v>
      </c>
      <c r="C576" s="23" t="s">
        <v>420</v>
      </c>
      <c r="D576" s="24" t="s">
        <v>173</v>
      </c>
      <c r="E576" s="23" t="s">
        <v>5948</v>
      </c>
      <c r="F576" s="25">
        <v>33.114560741345805</v>
      </c>
      <c r="G576" s="26">
        <v>0.41522519677672132</v>
      </c>
      <c r="H576" s="27">
        <v>13.750000000000002</v>
      </c>
      <c r="I576" s="28" t="s">
        <v>5956</v>
      </c>
      <c r="J576" s="34"/>
    </row>
    <row r="577" spans="1:10" x14ac:dyDescent="0.35">
      <c r="A577" s="48" t="s">
        <v>420</v>
      </c>
      <c r="B577" s="23" t="s">
        <v>5954</v>
      </c>
      <c r="C577" s="23" t="s">
        <v>420</v>
      </c>
      <c r="D577" s="24" t="s">
        <v>221</v>
      </c>
      <c r="E577" s="23" t="s">
        <v>7428</v>
      </c>
      <c r="F577" s="25">
        <v>20.332726924549981</v>
      </c>
      <c r="G577" s="26">
        <v>0.67624967624967636</v>
      </c>
      <c r="H577" s="27">
        <v>13.750000000000002</v>
      </c>
      <c r="I577" s="28" t="s">
        <v>5956</v>
      </c>
      <c r="J577" s="34"/>
    </row>
    <row r="578" spans="1:10" x14ac:dyDescent="0.35">
      <c r="A578" s="48" t="s">
        <v>420</v>
      </c>
      <c r="B578" s="23" t="s">
        <v>5937</v>
      </c>
      <c r="C578" s="23" t="s">
        <v>420</v>
      </c>
      <c r="D578" s="24" t="s">
        <v>173</v>
      </c>
      <c r="E578" s="23" t="s">
        <v>7429</v>
      </c>
      <c r="F578" s="25">
        <v>265.00116893029258</v>
      </c>
      <c r="G578" s="26">
        <v>0.52474780742400795</v>
      </c>
      <c r="H578" s="27">
        <v>173.8</v>
      </c>
      <c r="I578" s="28" t="s">
        <v>3138</v>
      </c>
      <c r="J578" s="34"/>
    </row>
    <row r="579" spans="1:10" x14ac:dyDescent="0.35">
      <c r="A579" s="48" t="s">
        <v>420</v>
      </c>
      <c r="B579" s="23" t="s">
        <v>5940</v>
      </c>
      <c r="C579" s="23" t="s">
        <v>420</v>
      </c>
      <c r="D579" s="24" t="s">
        <v>173</v>
      </c>
      <c r="E579" s="23" t="s">
        <v>7430</v>
      </c>
      <c r="F579" s="25">
        <v>544.41715199478494</v>
      </c>
      <c r="G579" s="26">
        <v>0.53703317898019431</v>
      </c>
      <c r="H579" s="27">
        <v>354.20000000000005</v>
      </c>
      <c r="I579" s="28" t="s">
        <v>3138</v>
      </c>
      <c r="J579" s="34"/>
    </row>
    <row r="580" spans="1:10" x14ac:dyDescent="0.35">
      <c r="A580" s="48" t="s">
        <v>420</v>
      </c>
      <c r="B580" s="23" t="s">
        <v>5944</v>
      </c>
      <c r="C580" s="23" t="s">
        <v>420</v>
      </c>
      <c r="D580" s="24" t="s">
        <v>173</v>
      </c>
      <c r="E580" s="23" t="s">
        <v>5957</v>
      </c>
      <c r="F580" s="25">
        <v>189.99666677777407</v>
      </c>
      <c r="G580" s="26">
        <v>0.47369252064441086</v>
      </c>
      <c r="H580" s="27">
        <v>90</v>
      </c>
      <c r="I580" s="28" t="s">
        <v>3138</v>
      </c>
      <c r="J580" s="34"/>
    </row>
    <row r="581" spans="1:10" x14ac:dyDescent="0.35">
      <c r="A581" s="48" t="s">
        <v>420</v>
      </c>
      <c r="B581" s="23" t="s">
        <v>5253</v>
      </c>
      <c r="C581" s="23" t="s">
        <v>420</v>
      </c>
      <c r="D581" s="24" t="s">
        <v>173</v>
      </c>
      <c r="E581" s="23" t="s">
        <v>5958</v>
      </c>
      <c r="F581" s="25">
        <v>118.36763265306122</v>
      </c>
      <c r="G581" s="26">
        <v>0.49494949494949503</v>
      </c>
      <c r="H581" s="27">
        <v>58.586000000000006</v>
      </c>
      <c r="I581" s="28" t="s">
        <v>3138</v>
      </c>
      <c r="J581" s="34"/>
    </row>
    <row r="582" spans="1:10" x14ac:dyDescent="0.35">
      <c r="A582" s="48" t="s">
        <v>420</v>
      </c>
      <c r="B582" s="23" t="s">
        <v>5947</v>
      </c>
      <c r="C582" s="23" t="s">
        <v>420</v>
      </c>
      <c r="D582" s="24" t="s">
        <v>173</v>
      </c>
      <c r="E582" s="23" t="s">
        <v>5948</v>
      </c>
      <c r="F582" s="25">
        <v>429.16470720784162</v>
      </c>
      <c r="G582" s="26">
        <v>0.41522519677672132</v>
      </c>
      <c r="H582" s="27">
        <v>178.20000000000002</v>
      </c>
      <c r="I582" s="28" t="s">
        <v>3138</v>
      </c>
      <c r="J582" s="34"/>
    </row>
    <row r="583" spans="1:10" x14ac:dyDescent="0.35">
      <c r="A583" s="48" t="s">
        <v>420</v>
      </c>
      <c r="B583" s="23" t="s">
        <v>5961</v>
      </c>
      <c r="C583" s="23" t="s">
        <v>420</v>
      </c>
      <c r="D583" s="24" t="s">
        <v>221</v>
      </c>
      <c r="E583" s="23" t="s">
        <v>5950</v>
      </c>
      <c r="F583" s="25">
        <v>23.994915254237288</v>
      </c>
      <c r="G583" s="26">
        <v>0.59595959595959602</v>
      </c>
      <c r="H583" s="27">
        <v>14.3</v>
      </c>
      <c r="I583" s="28" t="s">
        <v>3138</v>
      </c>
      <c r="J583" s="34"/>
    </row>
    <row r="584" spans="1:10" x14ac:dyDescent="0.35">
      <c r="A584" s="48" t="s">
        <v>420</v>
      </c>
      <c r="B584" s="23" t="s">
        <v>5959</v>
      </c>
      <c r="C584" s="23" t="s">
        <v>420</v>
      </c>
      <c r="D584" s="24" t="s">
        <v>221</v>
      </c>
      <c r="E584" s="23" t="s">
        <v>5960</v>
      </c>
      <c r="F584" s="25">
        <v>47.436101694915251</v>
      </c>
      <c r="G584" s="26">
        <v>0.59595959595959602</v>
      </c>
      <c r="H584" s="27">
        <v>28.270000000000003</v>
      </c>
      <c r="I584" s="28" t="s">
        <v>3138</v>
      </c>
      <c r="J584" s="34"/>
    </row>
    <row r="585" spans="1:10" x14ac:dyDescent="0.35">
      <c r="A585" s="48" t="s">
        <v>420</v>
      </c>
      <c r="B585" s="23" t="s">
        <v>5937</v>
      </c>
      <c r="C585" s="23" t="s">
        <v>420</v>
      </c>
      <c r="D585" s="24" t="s">
        <v>173</v>
      </c>
      <c r="E585" s="23" t="s">
        <v>7429</v>
      </c>
      <c r="F585" s="25">
        <v>53.873498088115326</v>
      </c>
      <c r="G585" s="26">
        <v>0.52474780742400795</v>
      </c>
      <c r="H585" s="27">
        <v>28.270000000000003</v>
      </c>
      <c r="I585" s="28" t="s">
        <v>5962</v>
      </c>
      <c r="J585" s="34"/>
    </row>
    <row r="586" spans="1:10" x14ac:dyDescent="0.35">
      <c r="A586" s="48" t="s">
        <v>420</v>
      </c>
      <c r="B586" s="23" t="s">
        <v>5940</v>
      </c>
      <c r="C586" s="23" t="s">
        <v>420</v>
      </c>
      <c r="D586" s="24" t="s">
        <v>173</v>
      </c>
      <c r="E586" s="23" t="s">
        <v>7430</v>
      </c>
      <c r="F586" s="25">
        <v>323.6299111537943</v>
      </c>
      <c r="G586" s="26">
        <v>0.53703317898019431</v>
      </c>
      <c r="H586" s="27">
        <v>173.8</v>
      </c>
      <c r="I586" s="28" t="s">
        <v>5962</v>
      </c>
      <c r="J586" s="34"/>
    </row>
    <row r="587" spans="1:10" x14ac:dyDescent="0.35">
      <c r="A587" s="48" t="s">
        <v>420</v>
      </c>
      <c r="B587" s="23" t="s">
        <v>5944</v>
      </c>
      <c r="C587" s="23" t="s">
        <v>420</v>
      </c>
      <c r="D587" s="24" t="s">
        <v>173</v>
      </c>
      <c r="E587" s="23" t="s">
        <v>5957</v>
      </c>
      <c r="F587" s="25">
        <v>190.0008889259247</v>
      </c>
      <c r="G587" s="26">
        <v>0.47369252064441086</v>
      </c>
      <c r="H587" s="27">
        <v>90.001999999999995</v>
      </c>
      <c r="I587" s="28" t="s">
        <v>5962</v>
      </c>
      <c r="J587" s="34"/>
    </row>
    <row r="588" spans="1:10" x14ac:dyDescent="0.35">
      <c r="A588" s="48" t="s">
        <v>420</v>
      </c>
      <c r="B588" s="23" t="s">
        <v>5253</v>
      </c>
      <c r="C588" s="23" t="s">
        <v>420</v>
      </c>
      <c r="D588" s="24" t="s">
        <v>173</v>
      </c>
      <c r="E588" s="23" t="s">
        <v>5946</v>
      </c>
      <c r="F588" s="25">
        <v>101.64336754174644</v>
      </c>
      <c r="G588" s="26">
        <v>0.49186682032613999</v>
      </c>
      <c r="H588" s="27">
        <v>49.995000000000005</v>
      </c>
      <c r="I588" s="28" t="s">
        <v>5962</v>
      </c>
      <c r="J588" s="34"/>
    </row>
    <row r="589" spans="1:10" x14ac:dyDescent="0.35">
      <c r="A589" s="48" t="s">
        <v>420</v>
      </c>
      <c r="B589" s="23" t="s">
        <v>5947</v>
      </c>
      <c r="C589" s="23" t="s">
        <v>420</v>
      </c>
      <c r="D589" s="24" t="s">
        <v>173</v>
      </c>
      <c r="E589" s="23" t="s">
        <v>5948</v>
      </c>
      <c r="F589" s="25">
        <v>429.16470720784162</v>
      </c>
      <c r="G589" s="26">
        <v>0.41522519677672132</v>
      </c>
      <c r="H589" s="27">
        <v>178.20000000000002</v>
      </c>
      <c r="I589" s="28" t="s">
        <v>5962</v>
      </c>
      <c r="J589" s="34"/>
    </row>
    <row r="590" spans="1:10" x14ac:dyDescent="0.35">
      <c r="A590" s="48" t="s">
        <v>420</v>
      </c>
      <c r="B590" s="23" t="s">
        <v>5963</v>
      </c>
      <c r="C590" s="23" t="s">
        <v>420</v>
      </c>
      <c r="D590" s="24" t="s">
        <v>221</v>
      </c>
      <c r="E590" s="23" t="s">
        <v>7431</v>
      </c>
      <c r="F590" s="25">
        <v>41.899281908145149</v>
      </c>
      <c r="G590" s="26">
        <v>0.67471323403526784</v>
      </c>
      <c r="H590" s="27">
        <v>28.270000000000003</v>
      </c>
      <c r="I590" s="28" t="s">
        <v>5962</v>
      </c>
      <c r="J590" s="34"/>
    </row>
    <row r="591" spans="1:10" x14ac:dyDescent="0.35">
      <c r="A591" s="48" t="s">
        <v>420</v>
      </c>
      <c r="B591" s="23" t="s">
        <v>5964</v>
      </c>
      <c r="C591" s="23" t="s">
        <v>420</v>
      </c>
      <c r="D591" s="24" t="s">
        <v>221</v>
      </c>
      <c r="E591" s="23" t="s">
        <v>7427</v>
      </c>
      <c r="F591" s="25">
        <v>19.298252359314922</v>
      </c>
      <c r="G591" s="26">
        <v>0.74099974099974109</v>
      </c>
      <c r="H591" s="27">
        <v>14.3</v>
      </c>
      <c r="I591" s="28" t="s">
        <v>5962</v>
      </c>
      <c r="J591" s="34"/>
    </row>
    <row r="592" spans="1:10" ht="28" x14ac:dyDescent="0.35">
      <c r="A592" s="48" t="s">
        <v>420</v>
      </c>
      <c r="B592" s="23" t="s">
        <v>5940</v>
      </c>
      <c r="C592" s="23" t="s">
        <v>420</v>
      </c>
      <c r="D592" s="24" t="s">
        <v>173</v>
      </c>
      <c r="E592" s="23" t="s">
        <v>7432</v>
      </c>
      <c r="F592" s="25">
        <v>768.91845426435873</v>
      </c>
      <c r="G592" s="26">
        <v>0.33332533323732993</v>
      </c>
      <c r="H592" s="27">
        <v>256.3</v>
      </c>
      <c r="I592" s="28" t="s">
        <v>5965</v>
      </c>
      <c r="J592" s="34"/>
    </row>
    <row r="593" spans="1:10" x14ac:dyDescent="0.35">
      <c r="A593" s="48" t="s">
        <v>420</v>
      </c>
      <c r="B593" s="23" t="s">
        <v>7433</v>
      </c>
      <c r="C593" s="23" t="s">
        <v>420</v>
      </c>
      <c r="D593" s="24" t="s">
        <v>173</v>
      </c>
      <c r="E593" s="23" t="s">
        <v>7434</v>
      </c>
      <c r="F593" s="25">
        <v>791.83305553233834</v>
      </c>
      <c r="G593" s="26">
        <v>0.3236793389835097</v>
      </c>
      <c r="H593" s="27">
        <v>256.3</v>
      </c>
      <c r="I593" s="28" t="s">
        <v>5965</v>
      </c>
      <c r="J593" s="34"/>
    </row>
    <row r="594" spans="1:10" x14ac:dyDescent="0.35">
      <c r="A594" s="48" t="s">
        <v>420</v>
      </c>
      <c r="B594" s="23" t="s">
        <v>5253</v>
      </c>
      <c r="C594" s="23" t="s">
        <v>420</v>
      </c>
      <c r="D594" s="24" t="s">
        <v>173</v>
      </c>
      <c r="E594" s="23" t="s">
        <v>5946</v>
      </c>
      <c r="F594" s="25">
        <v>101.01030612244897</v>
      </c>
      <c r="G594" s="26">
        <v>0.49494949494949503</v>
      </c>
      <c r="H594" s="27">
        <v>49.995000000000005</v>
      </c>
      <c r="I594" s="28" t="s">
        <v>5965</v>
      </c>
      <c r="J594" s="34"/>
    </row>
    <row r="595" spans="1:10" x14ac:dyDescent="0.35">
      <c r="A595" s="48" t="s">
        <v>420</v>
      </c>
      <c r="B595" s="23" t="s">
        <v>5947</v>
      </c>
      <c r="C595" s="23" t="s">
        <v>420</v>
      </c>
      <c r="D595" s="24" t="s">
        <v>173</v>
      </c>
      <c r="E595" s="23" t="s">
        <v>5948</v>
      </c>
      <c r="F595" s="25">
        <v>429.16470720784162</v>
      </c>
      <c r="G595" s="26">
        <v>0.41522519677672132</v>
      </c>
      <c r="H595" s="27">
        <v>178.20000000000002</v>
      </c>
      <c r="I595" s="28" t="s">
        <v>5965</v>
      </c>
      <c r="J595" s="34"/>
    </row>
    <row r="596" spans="1:10" x14ac:dyDescent="0.35">
      <c r="A596" s="48" t="s">
        <v>420</v>
      </c>
      <c r="B596" s="23" t="s">
        <v>5963</v>
      </c>
      <c r="C596" s="23" t="s">
        <v>420</v>
      </c>
      <c r="D596" s="24" t="s">
        <v>221</v>
      </c>
      <c r="E596" s="23" t="s">
        <v>7431</v>
      </c>
      <c r="F596" s="25">
        <v>44.021612903225808</v>
      </c>
      <c r="G596" s="26">
        <v>0.64218455743879477</v>
      </c>
      <c r="H596" s="27">
        <v>28.270000000000003</v>
      </c>
      <c r="I596" s="28" t="s">
        <v>5965</v>
      </c>
      <c r="J596" s="34"/>
    </row>
    <row r="597" spans="1:10" x14ac:dyDescent="0.35">
      <c r="A597" s="48" t="s">
        <v>420</v>
      </c>
      <c r="B597" s="23" t="s">
        <v>5964</v>
      </c>
      <c r="C597" s="23" t="s">
        <v>420</v>
      </c>
      <c r="D597" s="24" t="s">
        <v>221</v>
      </c>
      <c r="E597" s="23" t="s">
        <v>7427</v>
      </c>
      <c r="F597" s="25">
        <v>19.997211155378487</v>
      </c>
      <c r="G597" s="26">
        <v>0.71509971509971515</v>
      </c>
      <c r="H597" s="27">
        <v>14.3</v>
      </c>
      <c r="I597" s="28" t="s">
        <v>5965</v>
      </c>
      <c r="J597" s="34"/>
    </row>
    <row r="598" spans="1:10" x14ac:dyDescent="0.35">
      <c r="A598" s="48" t="s">
        <v>420</v>
      </c>
      <c r="B598" s="23" t="s">
        <v>5966</v>
      </c>
      <c r="C598" s="23" t="s">
        <v>420</v>
      </c>
      <c r="D598" s="24" t="s">
        <v>173</v>
      </c>
      <c r="E598" s="23" t="s">
        <v>7435</v>
      </c>
      <c r="F598" s="25">
        <v>319.61761307521101</v>
      </c>
      <c r="G598" s="26">
        <v>0.32567979905258004</v>
      </c>
      <c r="H598" s="27">
        <v>104.093</v>
      </c>
      <c r="I598" s="28" t="s">
        <v>5967</v>
      </c>
      <c r="J598" s="34"/>
    </row>
    <row r="599" spans="1:10" x14ac:dyDescent="0.35">
      <c r="A599" s="48" t="s">
        <v>420</v>
      </c>
      <c r="B599" s="23" t="s">
        <v>5944</v>
      </c>
      <c r="C599" s="23" t="s">
        <v>420</v>
      </c>
      <c r="D599" s="24" t="s">
        <v>173</v>
      </c>
      <c r="E599" s="23" t="s">
        <v>5968</v>
      </c>
      <c r="F599" s="25">
        <v>329.86098736983763</v>
      </c>
      <c r="G599" s="26">
        <v>0.27284827077501722</v>
      </c>
      <c r="H599" s="27">
        <v>90.001999999999995</v>
      </c>
      <c r="I599" s="28" t="s">
        <v>5967</v>
      </c>
      <c r="J599" s="34"/>
    </row>
    <row r="600" spans="1:10" x14ac:dyDescent="0.35">
      <c r="A600" s="48" t="s">
        <v>420</v>
      </c>
      <c r="B600" s="23" t="s">
        <v>5947</v>
      </c>
      <c r="C600" s="23" t="s">
        <v>420</v>
      </c>
      <c r="D600" s="24" t="s">
        <v>173</v>
      </c>
      <c r="E600" s="23" t="s">
        <v>5948</v>
      </c>
      <c r="F600" s="25">
        <v>429.16470720784162</v>
      </c>
      <c r="G600" s="26">
        <v>0.41522519677672132</v>
      </c>
      <c r="H600" s="27">
        <v>178.20000000000002</v>
      </c>
      <c r="I600" s="28" t="s">
        <v>5965</v>
      </c>
      <c r="J600" s="34"/>
    </row>
    <row r="601" spans="1:10" x14ac:dyDescent="0.35">
      <c r="A601" s="48" t="s">
        <v>420</v>
      </c>
      <c r="B601" s="23" t="s">
        <v>5963</v>
      </c>
      <c r="C601" s="23" t="s">
        <v>420</v>
      </c>
      <c r="D601" s="24" t="s">
        <v>221</v>
      </c>
      <c r="E601" s="23" t="s">
        <v>7431</v>
      </c>
      <c r="F601" s="25">
        <v>41.899281908145149</v>
      </c>
      <c r="G601" s="26">
        <v>0.67471323403526784</v>
      </c>
      <c r="H601" s="27">
        <v>28.270000000000003</v>
      </c>
      <c r="I601" s="28" t="s">
        <v>5967</v>
      </c>
      <c r="J601" s="34"/>
    </row>
    <row r="602" spans="1:10" x14ac:dyDescent="0.35">
      <c r="A602" s="48" t="s">
        <v>420</v>
      </c>
      <c r="B602" s="23" t="s">
        <v>5964</v>
      </c>
      <c r="C602" s="23" t="s">
        <v>420</v>
      </c>
      <c r="D602" s="24" t="s">
        <v>221</v>
      </c>
      <c r="E602" s="23" t="s">
        <v>7427</v>
      </c>
      <c r="F602" s="25">
        <v>19.298252359314922</v>
      </c>
      <c r="G602" s="26">
        <v>0.74099974099974109</v>
      </c>
      <c r="H602" s="27">
        <v>14.3</v>
      </c>
      <c r="I602" s="28" t="s">
        <v>5967</v>
      </c>
      <c r="J602" s="34"/>
    </row>
    <row r="603" spans="1:10" x14ac:dyDescent="0.35">
      <c r="A603" s="48" t="s">
        <v>420</v>
      </c>
      <c r="B603" s="23" t="s">
        <v>5966</v>
      </c>
      <c r="C603" s="23" t="s">
        <v>420</v>
      </c>
      <c r="D603" s="24" t="s">
        <v>173</v>
      </c>
      <c r="E603" s="23" t="s">
        <v>7436</v>
      </c>
      <c r="F603" s="25">
        <v>101.33589188371093</v>
      </c>
      <c r="G603" s="26">
        <v>0.64912834709627398</v>
      </c>
      <c r="H603" s="27">
        <v>65.78</v>
      </c>
      <c r="I603" s="28" t="s">
        <v>5969</v>
      </c>
      <c r="J603" s="34"/>
    </row>
    <row r="604" spans="1:10" x14ac:dyDescent="0.35">
      <c r="A604" s="48" t="s">
        <v>420</v>
      </c>
      <c r="B604" s="23" t="s">
        <v>5253</v>
      </c>
      <c r="C604" s="23" t="s">
        <v>420</v>
      </c>
      <c r="D604" s="24" t="s">
        <v>173</v>
      </c>
      <c r="E604" s="23" t="s">
        <v>5946</v>
      </c>
      <c r="F604" s="25">
        <v>152.47623320123813</v>
      </c>
      <c r="G604" s="26">
        <v>0.49186682032613999</v>
      </c>
      <c r="H604" s="27">
        <v>74.998000000000019</v>
      </c>
      <c r="I604" s="28" t="s">
        <v>5969</v>
      </c>
      <c r="J604" s="34"/>
    </row>
    <row r="605" spans="1:10" x14ac:dyDescent="0.35">
      <c r="A605" s="48" t="s">
        <v>420</v>
      </c>
      <c r="B605" s="23" t="s">
        <v>5974</v>
      </c>
      <c r="C605" s="23" t="s">
        <v>420</v>
      </c>
      <c r="D605" s="24" t="s">
        <v>173</v>
      </c>
      <c r="E605" s="23" t="s">
        <v>7437</v>
      </c>
      <c r="F605" s="25">
        <v>459.59609582206667</v>
      </c>
      <c r="G605" s="26">
        <v>0.27284827077501722</v>
      </c>
      <c r="H605" s="27">
        <v>125.4</v>
      </c>
      <c r="I605" s="28" t="s">
        <v>5969</v>
      </c>
      <c r="J605" s="34"/>
    </row>
    <row r="606" spans="1:10" x14ac:dyDescent="0.35">
      <c r="A606" s="48" t="s">
        <v>420</v>
      </c>
      <c r="B606" s="23" t="s">
        <v>5947</v>
      </c>
      <c r="C606" s="23" t="s">
        <v>420</v>
      </c>
      <c r="D606" s="24" t="s">
        <v>173</v>
      </c>
      <c r="E606" s="23" t="s">
        <v>5948</v>
      </c>
      <c r="F606" s="25">
        <v>429.16470720784162</v>
      </c>
      <c r="G606" s="26">
        <v>0.41522519677672132</v>
      </c>
      <c r="H606" s="27">
        <v>178.20000000000002</v>
      </c>
      <c r="I606" s="28" t="s">
        <v>5969</v>
      </c>
      <c r="J606" s="34"/>
    </row>
    <row r="607" spans="1:10" x14ac:dyDescent="0.35">
      <c r="A607" s="48" t="s">
        <v>420</v>
      </c>
      <c r="B607" s="23" t="s">
        <v>5963</v>
      </c>
      <c r="C607" s="23" t="s">
        <v>420</v>
      </c>
      <c r="D607" s="24" t="s">
        <v>221</v>
      </c>
      <c r="E607" s="23" t="s">
        <v>7431</v>
      </c>
      <c r="F607" s="25">
        <v>41.899281908145149</v>
      </c>
      <c r="G607" s="26">
        <v>0.67471323403526784</v>
      </c>
      <c r="H607" s="27">
        <v>28.270000000000003</v>
      </c>
      <c r="I607" s="28" t="s">
        <v>5969</v>
      </c>
      <c r="J607" s="34"/>
    </row>
    <row r="608" spans="1:10" x14ac:dyDescent="0.35">
      <c r="A608" s="48" t="s">
        <v>420</v>
      </c>
      <c r="B608" s="23" t="s">
        <v>5964</v>
      </c>
      <c r="C608" s="23" t="s">
        <v>420</v>
      </c>
      <c r="D608" s="24" t="s">
        <v>221</v>
      </c>
      <c r="E608" s="23" t="s">
        <v>7427</v>
      </c>
      <c r="F608" s="25">
        <v>19.298252359314922</v>
      </c>
      <c r="G608" s="26">
        <v>0.74099974099974109</v>
      </c>
      <c r="H608" s="27">
        <v>14.3</v>
      </c>
      <c r="I608" s="28" t="s">
        <v>5969</v>
      </c>
      <c r="J608" s="34"/>
    </row>
    <row r="609" spans="1:10" x14ac:dyDescent="0.35">
      <c r="A609" s="48" t="s">
        <v>420</v>
      </c>
      <c r="B609" s="23" t="s">
        <v>5937</v>
      </c>
      <c r="C609" s="23" t="s">
        <v>420</v>
      </c>
      <c r="D609" s="24" t="s">
        <v>173</v>
      </c>
      <c r="E609" s="23" t="s">
        <v>5970</v>
      </c>
      <c r="F609" s="25">
        <v>117.24194976071368</v>
      </c>
      <c r="G609" s="26">
        <v>0.61988904268762979</v>
      </c>
      <c r="H609" s="27">
        <v>72.676999999999992</v>
      </c>
      <c r="I609" s="28" t="s">
        <v>5862</v>
      </c>
      <c r="J609" s="34"/>
    </row>
    <row r="610" spans="1:10" x14ac:dyDescent="0.35">
      <c r="A610" s="48" t="s">
        <v>420</v>
      </c>
      <c r="B610" s="23" t="s">
        <v>5940</v>
      </c>
      <c r="C610" s="23" t="s">
        <v>420</v>
      </c>
      <c r="D610" s="24" t="s">
        <v>173</v>
      </c>
      <c r="E610" s="23" t="s">
        <v>5971</v>
      </c>
      <c r="F610" s="25">
        <v>798.59999999999968</v>
      </c>
      <c r="G610" s="26">
        <v>0.46969696969696995</v>
      </c>
      <c r="H610" s="27">
        <v>375.1</v>
      </c>
      <c r="I610" s="28" t="s">
        <v>5862</v>
      </c>
      <c r="J610" s="34"/>
    </row>
    <row r="611" spans="1:10" x14ac:dyDescent="0.35">
      <c r="A611" s="48" t="s">
        <v>420</v>
      </c>
      <c r="B611" s="23" t="s">
        <v>5247</v>
      </c>
      <c r="C611" s="23" t="s">
        <v>420</v>
      </c>
      <c r="D611" s="24" t="s">
        <v>173</v>
      </c>
      <c r="E611" s="23" t="s">
        <v>5972</v>
      </c>
      <c r="F611" s="25">
        <v>90.611947065778097</v>
      </c>
      <c r="G611" s="26">
        <v>0.48558718165562648</v>
      </c>
      <c r="H611" s="27">
        <v>44</v>
      </c>
      <c r="I611" s="28" t="s">
        <v>5862</v>
      </c>
      <c r="J611" s="34"/>
    </row>
    <row r="612" spans="1:10" x14ac:dyDescent="0.35">
      <c r="A612" s="48" t="s">
        <v>420</v>
      </c>
      <c r="B612" s="23" t="s">
        <v>5253</v>
      </c>
      <c r="C612" s="23" t="s">
        <v>420</v>
      </c>
      <c r="D612" s="24" t="s">
        <v>173</v>
      </c>
      <c r="E612" s="23" t="s">
        <v>5973</v>
      </c>
      <c r="F612" s="25">
        <v>91.87675011654818</v>
      </c>
      <c r="G612" s="26">
        <v>0.66124454688409362</v>
      </c>
      <c r="H612" s="27">
        <v>60.753</v>
      </c>
      <c r="I612" s="28" t="s">
        <v>5862</v>
      </c>
      <c r="J612" s="34"/>
    </row>
    <row r="613" spans="1:10" x14ac:dyDescent="0.35">
      <c r="A613" s="48" t="s">
        <v>420</v>
      </c>
      <c r="B613" s="23" t="s">
        <v>5974</v>
      </c>
      <c r="C613" s="23" t="s">
        <v>420</v>
      </c>
      <c r="D613" s="24" t="s">
        <v>173</v>
      </c>
      <c r="E613" s="23" t="s">
        <v>5975</v>
      </c>
      <c r="F613" s="25">
        <v>535.40362771068362</v>
      </c>
      <c r="G613" s="26">
        <v>0.30817871127530189</v>
      </c>
      <c r="H613" s="27">
        <v>165</v>
      </c>
      <c r="I613" s="28" t="s">
        <v>5862</v>
      </c>
      <c r="J613" s="34"/>
    </row>
    <row r="614" spans="1:10" x14ac:dyDescent="0.35">
      <c r="A614" s="48" t="s">
        <v>420</v>
      </c>
      <c r="B614" s="23" t="s">
        <v>5947</v>
      </c>
      <c r="C614" s="23" t="s">
        <v>420</v>
      </c>
      <c r="D614" s="24" t="s">
        <v>173</v>
      </c>
      <c r="E614" s="23" t="s">
        <v>5948</v>
      </c>
      <c r="F614" s="25">
        <v>429.16470720784162</v>
      </c>
      <c r="G614" s="26">
        <v>0.41522519677672132</v>
      </c>
      <c r="H614" s="27">
        <v>178.20000000000002</v>
      </c>
      <c r="I614" s="28" t="s">
        <v>5862</v>
      </c>
      <c r="J614" s="34"/>
    </row>
    <row r="615" spans="1:10" x14ac:dyDescent="0.35">
      <c r="A615" s="48" t="s">
        <v>420</v>
      </c>
      <c r="B615" s="23" t="s">
        <v>5963</v>
      </c>
      <c r="C615" s="23" t="s">
        <v>420</v>
      </c>
      <c r="D615" s="24" t="s">
        <v>221</v>
      </c>
      <c r="E615" s="23" t="s">
        <v>7431</v>
      </c>
      <c r="F615" s="25">
        <v>41.899281908145149</v>
      </c>
      <c r="G615" s="26">
        <v>0.67471323403526784</v>
      </c>
      <c r="H615" s="27">
        <v>28.270000000000003</v>
      </c>
      <c r="I615" s="28" t="s">
        <v>5862</v>
      </c>
      <c r="J615" s="34"/>
    </row>
    <row r="616" spans="1:10" x14ac:dyDescent="0.35">
      <c r="A616" s="48" t="s">
        <v>420</v>
      </c>
      <c r="B616" s="23" t="s">
        <v>5964</v>
      </c>
      <c r="C616" s="23" t="s">
        <v>420</v>
      </c>
      <c r="D616" s="24" t="s">
        <v>221</v>
      </c>
      <c r="E616" s="23" t="s">
        <v>7427</v>
      </c>
      <c r="F616" s="25">
        <v>19.298252359314922</v>
      </c>
      <c r="G616" s="26">
        <v>0.74099974099974109</v>
      </c>
      <c r="H616" s="27">
        <v>14.3</v>
      </c>
      <c r="I616" s="28" t="s">
        <v>5862</v>
      </c>
      <c r="J616" s="34"/>
    </row>
    <row r="617" spans="1:10" x14ac:dyDescent="0.35">
      <c r="A617" s="48" t="s">
        <v>420</v>
      </c>
      <c r="B617" s="23" t="s">
        <v>5976</v>
      </c>
      <c r="C617" s="23" t="s">
        <v>420</v>
      </c>
      <c r="D617" s="24" t="s">
        <v>173</v>
      </c>
      <c r="E617" s="23" t="s">
        <v>7438</v>
      </c>
      <c r="F617" s="25">
        <v>331.80172365516819</v>
      </c>
      <c r="G617" s="26">
        <v>0.5238068027055377</v>
      </c>
      <c r="H617" s="27">
        <v>173.8</v>
      </c>
      <c r="I617" s="28" t="s">
        <v>5977</v>
      </c>
      <c r="J617" s="34"/>
    </row>
    <row r="618" spans="1:10" x14ac:dyDescent="0.35">
      <c r="A618" s="48" t="s">
        <v>420</v>
      </c>
      <c r="B618" s="23" t="s">
        <v>5978</v>
      </c>
      <c r="C618" s="23" t="s">
        <v>420</v>
      </c>
      <c r="D618" s="24" t="s">
        <v>173</v>
      </c>
      <c r="E618" s="23" t="s">
        <v>7439</v>
      </c>
      <c r="F618" s="25">
        <v>400.54322231724353</v>
      </c>
      <c r="G618" s="26">
        <v>0.53703317898019431</v>
      </c>
      <c r="H618" s="27">
        <v>215.10500000000002</v>
      </c>
      <c r="I618" s="28" t="s">
        <v>5977</v>
      </c>
      <c r="J618" s="34"/>
    </row>
    <row r="619" spans="1:10" x14ac:dyDescent="0.35">
      <c r="A619" s="48" t="s">
        <v>420</v>
      </c>
      <c r="B619" s="23" t="s">
        <v>5979</v>
      </c>
      <c r="C619" s="23" t="s">
        <v>420</v>
      </c>
      <c r="D619" s="24" t="s">
        <v>173</v>
      </c>
      <c r="E619" s="23" t="s">
        <v>7440</v>
      </c>
      <c r="F619" s="25">
        <v>645.00561291647944</v>
      </c>
      <c r="G619" s="26">
        <v>0.56790203474931855</v>
      </c>
      <c r="H619" s="27">
        <v>366.3</v>
      </c>
      <c r="I619" s="28" t="s">
        <v>5977</v>
      </c>
      <c r="J619" s="34"/>
    </row>
    <row r="620" spans="1:10" x14ac:dyDescent="0.35">
      <c r="A620" s="48" t="s">
        <v>420</v>
      </c>
      <c r="B620" s="23" t="s">
        <v>5253</v>
      </c>
      <c r="C620" s="23" t="s">
        <v>420</v>
      </c>
      <c r="D620" s="24" t="s">
        <v>173</v>
      </c>
      <c r="E620" s="23" t="s">
        <v>5946</v>
      </c>
      <c r="F620" s="25">
        <v>91.87675011654818</v>
      </c>
      <c r="G620" s="26">
        <v>0.66124454688409362</v>
      </c>
      <c r="H620" s="27">
        <v>60.753</v>
      </c>
      <c r="I620" s="28" t="s">
        <v>5977</v>
      </c>
      <c r="J620" s="34"/>
    </row>
    <row r="621" spans="1:10" x14ac:dyDescent="0.35">
      <c r="A621" s="48" t="s">
        <v>420</v>
      </c>
      <c r="B621" s="23" t="s">
        <v>5947</v>
      </c>
      <c r="C621" s="23" t="s">
        <v>420</v>
      </c>
      <c r="D621" s="24" t="s">
        <v>173</v>
      </c>
      <c r="E621" s="23" t="s">
        <v>5948</v>
      </c>
      <c r="F621" s="25">
        <v>429.16470720784162</v>
      </c>
      <c r="G621" s="26">
        <v>0.41522519677672132</v>
      </c>
      <c r="H621" s="27">
        <v>178.20000000000002</v>
      </c>
      <c r="I621" s="28" t="s">
        <v>5977</v>
      </c>
      <c r="J621" s="34"/>
    </row>
    <row r="622" spans="1:10" x14ac:dyDescent="0.35">
      <c r="A622" s="48" t="s">
        <v>420</v>
      </c>
      <c r="B622" s="23" t="s">
        <v>5963</v>
      </c>
      <c r="C622" s="23" t="s">
        <v>420</v>
      </c>
      <c r="D622" s="24" t="s">
        <v>221</v>
      </c>
      <c r="E622" s="23" t="s">
        <v>7431</v>
      </c>
      <c r="F622" s="25">
        <v>41.899281908145149</v>
      </c>
      <c r="G622" s="26">
        <v>0.67471323403526784</v>
      </c>
      <c r="H622" s="27">
        <v>28.270000000000003</v>
      </c>
      <c r="I622" s="28" t="s">
        <v>5977</v>
      </c>
      <c r="J622" s="34"/>
    </row>
    <row r="623" spans="1:10" x14ac:dyDescent="0.35">
      <c r="A623" s="48" t="s">
        <v>420</v>
      </c>
      <c r="B623" s="23" t="s">
        <v>5964</v>
      </c>
      <c r="C623" s="23" t="s">
        <v>420</v>
      </c>
      <c r="D623" s="24" t="s">
        <v>221</v>
      </c>
      <c r="E623" s="23" t="s">
        <v>7427</v>
      </c>
      <c r="F623" s="25">
        <v>19.298252359314922</v>
      </c>
      <c r="G623" s="26">
        <v>0.74099974099974109</v>
      </c>
      <c r="H623" s="27">
        <v>14.3</v>
      </c>
      <c r="I623" s="28" t="s">
        <v>5977</v>
      </c>
      <c r="J623" s="34"/>
    </row>
    <row r="624" spans="1:10" x14ac:dyDescent="0.35">
      <c r="A624" s="48" t="s">
        <v>420</v>
      </c>
      <c r="B624" s="23" t="s">
        <v>5979</v>
      </c>
      <c r="C624" s="23" t="s">
        <v>420</v>
      </c>
      <c r="D624" s="24" t="s">
        <v>173</v>
      </c>
      <c r="E624" s="23" t="s">
        <v>7441</v>
      </c>
      <c r="F624" s="25">
        <v>468.85548387096748</v>
      </c>
      <c r="G624" s="26">
        <v>0.46969696969696995</v>
      </c>
      <c r="H624" s="27">
        <v>220.22</v>
      </c>
      <c r="I624" s="28" t="s">
        <v>5980</v>
      </c>
      <c r="J624" s="34"/>
    </row>
    <row r="625" spans="1:10" x14ac:dyDescent="0.35">
      <c r="A625" s="48" t="s">
        <v>420</v>
      </c>
      <c r="B625" s="23" t="s">
        <v>5253</v>
      </c>
      <c r="C625" s="23" t="s">
        <v>420</v>
      </c>
      <c r="D625" s="24" t="s">
        <v>173</v>
      </c>
      <c r="E625" s="23" t="s">
        <v>5981</v>
      </c>
      <c r="F625" s="25">
        <v>101.01030612244897</v>
      </c>
      <c r="G625" s="26">
        <v>0.49494949494949503</v>
      </c>
      <c r="H625" s="27">
        <v>49.995000000000005</v>
      </c>
      <c r="I625" s="28" t="s">
        <v>5980</v>
      </c>
      <c r="J625" s="34"/>
    </row>
    <row r="626" spans="1:10" x14ac:dyDescent="0.35">
      <c r="A626" s="48" t="s">
        <v>420</v>
      </c>
      <c r="B626" s="23" t="s">
        <v>5974</v>
      </c>
      <c r="C626" s="23" t="s">
        <v>420</v>
      </c>
      <c r="D626" s="24" t="s">
        <v>173</v>
      </c>
      <c r="E626" s="23" t="s">
        <v>5975</v>
      </c>
      <c r="F626" s="25">
        <v>477.25608165907408</v>
      </c>
      <c r="G626" s="26">
        <v>0.30193433994401619</v>
      </c>
      <c r="H626" s="27">
        <v>144.10000000000002</v>
      </c>
      <c r="I626" s="28" t="s">
        <v>5980</v>
      </c>
      <c r="J626" s="34"/>
    </row>
    <row r="627" spans="1:10" x14ac:dyDescent="0.35">
      <c r="A627" s="48" t="s">
        <v>420</v>
      </c>
      <c r="B627" s="23" t="s">
        <v>5947</v>
      </c>
      <c r="C627" s="23" t="s">
        <v>420</v>
      </c>
      <c r="D627" s="24" t="s">
        <v>173</v>
      </c>
      <c r="E627" s="23" t="s">
        <v>5948</v>
      </c>
      <c r="F627" s="25">
        <v>429.16470720784162</v>
      </c>
      <c r="G627" s="26">
        <v>0.41522519677672132</v>
      </c>
      <c r="H627" s="27">
        <v>178.20000000000002</v>
      </c>
      <c r="I627" s="28" t="s">
        <v>5980</v>
      </c>
      <c r="J627" s="34"/>
    </row>
    <row r="628" spans="1:10" x14ac:dyDescent="0.35">
      <c r="A628" s="48" t="s">
        <v>420</v>
      </c>
      <c r="B628" s="23" t="s">
        <v>5982</v>
      </c>
      <c r="C628" s="23" t="s">
        <v>420</v>
      </c>
      <c r="D628" s="24" t="s">
        <v>221</v>
      </c>
      <c r="E628" s="23" t="s">
        <v>7442</v>
      </c>
      <c r="F628" s="25">
        <v>41.899281908145149</v>
      </c>
      <c r="G628" s="26">
        <v>0.67471323403526784</v>
      </c>
      <c r="H628" s="27">
        <v>28.270000000000003</v>
      </c>
      <c r="I628" s="28" t="s">
        <v>5980</v>
      </c>
      <c r="J628" s="34"/>
    </row>
    <row r="629" spans="1:10" x14ac:dyDescent="0.35">
      <c r="A629" s="48" t="s">
        <v>420</v>
      </c>
      <c r="B629" s="23" t="s">
        <v>5983</v>
      </c>
      <c r="C629" s="23" t="s">
        <v>420</v>
      </c>
      <c r="D629" s="24" t="s">
        <v>221</v>
      </c>
      <c r="E629" s="23" t="s">
        <v>7443</v>
      </c>
      <c r="F629" s="25">
        <v>19.298252359314922</v>
      </c>
      <c r="G629" s="26">
        <v>0.74099974099974109</v>
      </c>
      <c r="H629" s="27">
        <v>14.3</v>
      </c>
      <c r="I629" s="28" t="s">
        <v>5980</v>
      </c>
      <c r="J629" s="34"/>
    </row>
    <row r="630" spans="1:10" x14ac:dyDescent="0.35">
      <c r="A630" s="48" t="s">
        <v>420</v>
      </c>
      <c r="B630" s="23" t="s">
        <v>5979</v>
      </c>
      <c r="C630" s="23" t="s">
        <v>420</v>
      </c>
      <c r="D630" s="24" t="s">
        <v>173</v>
      </c>
      <c r="E630" s="23" t="s">
        <v>7444</v>
      </c>
      <c r="F630" s="25">
        <v>531.31275165906334</v>
      </c>
      <c r="G630" s="26">
        <v>0.33332533323732993</v>
      </c>
      <c r="H630" s="27">
        <v>177.10000000000002</v>
      </c>
      <c r="I630" s="28" t="s">
        <v>5984</v>
      </c>
      <c r="J630" s="34"/>
    </row>
    <row r="631" spans="1:10" x14ac:dyDescent="0.35">
      <c r="A631" s="48" t="s">
        <v>420</v>
      </c>
      <c r="B631" s="23" t="s">
        <v>5253</v>
      </c>
      <c r="C631" s="23" t="s">
        <v>420</v>
      </c>
      <c r="D631" s="24" t="s">
        <v>173</v>
      </c>
      <c r="E631" s="23" t="s">
        <v>5981</v>
      </c>
      <c r="F631" s="25">
        <v>101.01030612244897</v>
      </c>
      <c r="G631" s="26">
        <v>0.49494949494949503</v>
      </c>
      <c r="H631" s="27">
        <v>49.995000000000005</v>
      </c>
      <c r="I631" s="28" t="s">
        <v>5984</v>
      </c>
      <c r="J631" s="34"/>
    </row>
    <row r="632" spans="1:10" x14ac:dyDescent="0.35">
      <c r="A632" s="48" t="s">
        <v>420</v>
      </c>
      <c r="B632" s="23" t="s">
        <v>5974</v>
      </c>
      <c r="C632" s="23" t="s">
        <v>420</v>
      </c>
      <c r="D632" s="24" t="s">
        <v>173</v>
      </c>
      <c r="E632" s="23" t="s">
        <v>5975</v>
      </c>
      <c r="F632" s="25">
        <v>602.45180937202144</v>
      </c>
      <c r="G632" s="26">
        <v>0.58427909838450776</v>
      </c>
      <c r="H632" s="27">
        <v>352</v>
      </c>
      <c r="I632" s="28" t="s">
        <v>5984</v>
      </c>
      <c r="J632" s="34"/>
    </row>
    <row r="633" spans="1:10" x14ac:dyDescent="0.35">
      <c r="A633" s="48" t="s">
        <v>420</v>
      </c>
      <c r="B633" s="23" t="s">
        <v>5947</v>
      </c>
      <c r="C633" s="23" t="s">
        <v>420</v>
      </c>
      <c r="D633" s="24" t="s">
        <v>173</v>
      </c>
      <c r="E633" s="23" t="s">
        <v>5948</v>
      </c>
      <c r="F633" s="25">
        <v>429.22303861838719</v>
      </c>
      <c r="G633" s="26">
        <v>0.41516876767286887</v>
      </c>
      <c r="H633" s="27">
        <v>178.20000000000002</v>
      </c>
      <c r="I633" s="28" t="s">
        <v>5984</v>
      </c>
      <c r="J633" s="34"/>
    </row>
    <row r="634" spans="1:10" x14ac:dyDescent="0.35">
      <c r="A634" s="48" t="s">
        <v>420</v>
      </c>
      <c r="B634" s="23" t="s">
        <v>5982</v>
      </c>
      <c r="C634" s="23" t="s">
        <v>420</v>
      </c>
      <c r="D634" s="24" t="s">
        <v>221</v>
      </c>
      <c r="E634" s="23" t="s">
        <v>7442</v>
      </c>
      <c r="F634" s="25">
        <v>41.899281908145149</v>
      </c>
      <c r="G634" s="26">
        <v>0.67471323403526784</v>
      </c>
      <c r="H634" s="27">
        <v>28.270000000000003</v>
      </c>
      <c r="I634" s="28" t="s">
        <v>5984</v>
      </c>
      <c r="J634" s="34"/>
    </row>
    <row r="635" spans="1:10" x14ac:dyDescent="0.35">
      <c r="A635" s="48" t="s">
        <v>420</v>
      </c>
      <c r="B635" s="23" t="s">
        <v>5983</v>
      </c>
      <c r="C635" s="23" t="s">
        <v>420</v>
      </c>
      <c r="D635" s="24" t="s">
        <v>221</v>
      </c>
      <c r="E635" s="23" t="s">
        <v>7443</v>
      </c>
      <c r="F635" s="25">
        <v>19.298252359314922</v>
      </c>
      <c r="G635" s="26">
        <v>0.74099974099974109</v>
      </c>
      <c r="H635" s="27">
        <v>14.3</v>
      </c>
      <c r="I635" s="28" t="s">
        <v>5984</v>
      </c>
      <c r="J635" s="34"/>
    </row>
    <row r="636" spans="1:10" x14ac:dyDescent="0.35">
      <c r="A636" s="48" t="s">
        <v>420</v>
      </c>
      <c r="B636" s="23" t="s">
        <v>5985</v>
      </c>
      <c r="C636" s="23" t="s">
        <v>420</v>
      </c>
      <c r="D636" s="24" t="s">
        <v>221</v>
      </c>
      <c r="E636" s="23" t="s">
        <v>5986</v>
      </c>
      <c r="F636" s="25">
        <v>489.60702710373948</v>
      </c>
      <c r="G636" s="26">
        <v>0.38867906191158208</v>
      </c>
      <c r="H636" s="27">
        <v>190.3</v>
      </c>
      <c r="I636" s="28" t="s">
        <v>5879</v>
      </c>
      <c r="J636" s="34"/>
    </row>
    <row r="637" spans="1:10" x14ac:dyDescent="0.35">
      <c r="A637" s="48" t="s">
        <v>420</v>
      </c>
      <c r="B637" s="23" t="s">
        <v>5987</v>
      </c>
      <c r="C637" s="23" t="s">
        <v>420</v>
      </c>
      <c r="D637" s="24" t="s">
        <v>221</v>
      </c>
      <c r="E637" s="23" t="s">
        <v>7445</v>
      </c>
      <c r="F637" s="25">
        <v>40.433168316831697</v>
      </c>
      <c r="G637" s="26">
        <v>0.68013468013468004</v>
      </c>
      <c r="H637" s="27">
        <v>27.500000000000004</v>
      </c>
      <c r="I637" s="28" t="s">
        <v>5988</v>
      </c>
      <c r="J637" s="34"/>
    </row>
    <row r="638" spans="1:10" x14ac:dyDescent="0.35">
      <c r="A638" s="48" t="s">
        <v>420</v>
      </c>
      <c r="B638" s="23" t="s">
        <v>5989</v>
      </c>
      <c r="C638" s="23" t="s">
        <v>420</v>
      </c>
      <c r="D638" s="24" t="s">
        <v>221</v>
      </c>
      <c r="E638" s="23" t="s">
        <v>7428</v>
      </c>
      <c r="F638" s="25">
        <v>19.298252359314922</v>
      </c>
      <c r="G638" s="26">
        <v>0.74099974099974109</v>
      </c>
      <c r="H638" s="27">
        <v>14.3</v>
      </c>
      <c r="I638" s="28" t="s">
        <v>5988</v>
      </c>
      <c r="J638" s="34"/>
    </row>
    <row r="639" spans="1:10" x14ac:dyDescent="0.35">
      <c r="A639" s="48" t="s">
        <v>420</v>
      </c>
      <c r="B639" s="23" t="s">
        <v>5990</v>
      </c>
      <c r="C639" s="23" t="s">
        <v>420</v>
      </c>
      <c r="D639" s="24" t="s">
        <v>221</v>
      </c>
      <c r="E639" s="23" t="s">
        <v>7446</v>
      </c>
      <c r="F639" s="25">
        <v>19.997211155378487</v>
      </c>
      <c r="G639" s="26">
        <v>0.71509971509971515</v>
      </c>
      <c r="H639" s="27">
        <v>14.3</v>
      </c>
      <c r="I639" s="28" t="s">
        <v>7447</v>
      </c>
      <c r="J639" s="34"/>
    </row>
    <row r="640" spans="1:10" x14ac:dyDescent="0.35">
      <c r="A640" s="48" t="s">
        <v>420</v>
      </c>
      <c r="B640" s="23" t="s">
        <v>5991</v>
      </c>
      <c r="C640" s="23" t="s">
        <v>420</v>
      </c>
      <c r="D640" s="24" t="s">
        <v>221</v>
      </c>
      <c r="E640" s="23" t="s">
        <v>7448</v>
      </c>
      <c r="F640" s="25">
        <v>20.078011232777083</v>
      </c>
      <c r="G640" s="26">
        <v>0.71222193444415671</v>
      </c>
      <c r="H640" s="27">
        <v>14.3</v>
      </c>
      <c r="I640" s="28" t="s">
        <v>5830</v>
      </c>
      <c r="J640" s="34"/>
    </row>
    <row r="641" spans="1:10" ht="42" x14ac:dyDescent="0.35">
      <c r="A641" s="48" t="s">
        <v>430</v>
      </c>
      <c r="B641" s="23" t="s">
        <v>7145</v>
      </c>
      <c r="C641" s="23" t="s">
        <v>44</v>
      </c>
      <c r="D641" s="24" t="s">
        <v>7138</v>
      </c>
      <c r="E641" s="23" t="s">
        <v>7146</v>
      </c>
      <c r="F641" s="25">
        <v>28.995999999999999</v>
      </c>
      <c r="G641" s="26">
        <v>8.9529590000000006E-2</v>
      </c>
      <c r="H641" s="118">
        <v>26.4</v>
      </c>
      <c r="I641" s="28" t="s">
        <v>7150</v>
      </c>
      <c r="J641" s="34"/>
    </row>
    <row r="642" spans="1:10" ht="42" x14ac:dyDescent="0.35">
      <c r="A642" s="48" t="s">
        <v>430</v>
      </c>
      <c r="B642" s="23" t="s">
        <v>7148</v>
      </c>
      <c r="C642" s="23" t="s">
        <v>44</v>
      </c>
      <c r="D642" s="24" t="s">
        <v>7138</v>
      </c>
      <c r="E642" s="23" t="s">
        <v>7149</v>
      </c>
      <c r="F642" s="25">
        <v>49.005000000000003</v>
      </c>
      <c r="G642" s="26">
        <v>0.10213243499999999</v>
      </c>
      <c r="H642" s="118">
        <v>44</v>
      </c>
      <c r="I642" s="28" t="s">
        <v>7150</v>
      </c>
      <c r="J642" s="34"/>
    </row>
    <row r="643" spans="1:10" ht="56" x14ac:dyDescent="0.35">
      <c r="A643" s="48" t="s">
        <v>430</v>
      </c>
      <c r="B643" s="23" t="s">
        <v>8115</v>
      </c>
      <c r="C643" s="23" t="s">
        <v>44</v>
      </c>
      <c r="D643" s="24" t="s">
        <v>7138</v>
      </c>
      <c r="E643" s="23" t="s">
        <v>8116</v>
      </c>
      <c r="F643" s="25">
        <v>69.003</v>
      </c>
      <c r="G643" s="26">
        <v>0.10728519</v>
      </c>
      <c r="H643" s="118">
        <v>61.6</v>
      </c>
      <c r="I643" s="28" t="s">
        <v>7150</v>
      </c>
      <c r="J643" s="34"/>
    </row>
    <row r="644" spans="1:10" ht="56" x14ac:dyDescent="0.35">
      <c r="A644" s="48" t="s">
        <v>430</v>
      </c>
      <c r="B644" s="23" t="s">
        <v>8117</v>
      </c>
      <c r="C644" s="23" t="s">
        <v>44</v>
      </c>
      <c r="D644" s="24" t="s">
        <v>7138</v>
      </c>
      <c r="E644" s="23" t="s">
        <v>8118</v>
      </c>
      <c r="F644" s="25">
        <v>99</v>
      </c>
      <c r="G644" s="26">
        <v>0.111111111</v>
      </c>
      <c r="H644" s="118">
        <v>88</v>
      </c>
      <c r="I644" s="28" t="s">
        <v>7150</v>
      </c>
      <c r="J644" s="34"/>
    </row>
    <row r="645" spans="1:10" ht="56" x14ac:dyDescent="0.35">
      <c r="A645" s="48" t="s">
        <v>430</v>
      </c>
      <c r="B645" s="23" t="s">
        <v>8119</v>
      </c>
      <c r="C645" s="23" t="s">
        <v>44</v>
      </c>
      <c r="D645" s="24" t="s">
        <v>7138</v>
      </c>
      <c r="E645" s="23" t="s">
        <v>8120</v>
      </c>
      <c r="F645" s="25">
        <v>128.99700000000001</v>
      </c>
      <c r="G645" s="26">
        <v>0.11315767</v>
      </c>
      <c r="H645" s="118">
        <v>114.4</v>
      </c>
      <c r="I645" s="28" t="s">
        <v>7150</v>
      </c>
      <c r="J645" s="34"/>
    </row>
    <row r="646" spans="1:10" ht="28" x14ac:dyDescent="0.35">
      <c r="A646" s="48" t="s">
        <v>430</v>
      </c>
      <c r="B646" s="23" t="s">
        <v>6801</v>
      </c>
      <c r="C646" s="23" t="s">
        <v>44</v>
      </c>
      <c r="D646" s="24" t="s">
        <v>7138</v>
      </c>
      <c r="E646" s="23" t="s">
        <v>8121</v>
      </c>
      <c r="F646" s="25">
        <v>299.00200000000001</v>
      </c>
      <c r="G646" s="26">
        <v>0.113383857</v>
      </c>
      <c r="H646" s="118">
        <v>265.10000000000002</v>
      </c>
      <c r="I646" s="28" t="s">
        <v>8122</v>
      </c>
      <c r="J646" s="34"/>
    </row>
    <row r="647" spans="1:10" ht="42" x14ac:dyDescent="0.35">
      <c r="A647" s="48" t="s">
        <v>430</v>
      </c>
      <c r="B647" s="23" t="s">
        <v>8123</v>
      </c>
      <c r="C647" s="23" t="s">
        <v>44</v>
      </c>
      <c r="D647" s="24" t="s">
        <v>7138</v>
      </c>
      <c r="E647" s="23" t="s">
        <v>8124</v>
      </c>
      <c r="F647" s="25">
        <v>368.995</v>
      </c>
      <c r="G647" s="26">
        <v>0.111641079</v>
      </c>
      <c r="H647" s="118">
        <v>327.8</v>
      </c>
      <c r="I647" s="28" t="s">
        <v>8122</v>
      </c>
      <c r="J647" s="34"/>
    </row>
    <row r="648" spans="1:10" ht="42" x14ac:dyDescent="0.35">
      <c r="A648" s="48" t="s">
        <v>430</v>
      </c>
      <c r="B648" s="23" t="s">
        <v>8125</v>
      </c>
      <c r="C648" s="23" t="s">
        <v>44</v>
      </c>
      <c r="D648" s="24" t="s">
        <v>7138</v>
      </c>
      <c r="E648" s="23" t="s">
        <v>8126</v>
      </c>
      <c r="F648" s="25">
        <v>519.00199999999995</v>
      </c>
      <c r="G648" s="26">
        <v>0.11194947199999999</v>
      </c>
      <c r="H648" s="118">
        <v>460.9</v>
      </c>
      <c r="I648" s="28" t="s">
        <v>8122</v>
      </c>
      <c r="J648" s="34"/>
    </row>
    <row r="649" spans="1:10" ht="28" x14ac:dyDescent="0.35">
      <c r="A649" s="48" t="s">
        <v>430</v>
      </c>
      <c r="B649" s="23" t="s">
        <v>2552</v>
      </c>
      <c r="C649" s="23" t="s">
        <v>44</v>
      </c>
      <c r="D649" s="24" t="s">
        <v>7138</v>
      </c>
      <c r="E649" s="23" t="s">
        <v>6800</v>
      </c>
      <c r="F649" s="25">
        <v>69.003</v>
      </c>
      <c r="G649" s="26">
        <v>0.10728519</v>
      </c>
      <c r="H649" s="118">
        <v>61.6</v>
      </c>
      <c r="I649" s="28" t="s">
        <v>8127</v>
      </c>
      <c r="J649" s="34"/>
    </row>
    <row r="650" spans="1:10" ht="28" x14ac:dyDescent="0.35">
      <c r="A650" s="48" t="s">
        <v>430</v>
      </c>
      <c r="B650" s="23" t="s">
        <v>2209</v>
      </c>
      <c r="C650" s="23" t="s">
        <v>44</v>
      </c>
      <c r="D650" s="24" t="s">
        <v>7138</v>
      </c>
      <c r="E650" s="23" t="s">
        <v>2623</v>
      </c>
      <c r="F650" s="25">
        <v>169.00399999999999</v>
      </c>
      <c r="G650" s="26">
        <v>0.108305129</v>
      </c>
      <c r="H650" s="118">
        <v>150.69999999999999</v>
      </c>
      <c r="I650" s="28" t="s">
        <v>8127</v>
      </c>
      <c r="J650" s="34"/>
    </row>
    <row r="651" spans="1:10" ht="42" x14ac:dyDescent="0.35">
      <c r="A651" s="48" t="s">
        <v>430</v>
      </c>
      <c r="B651" s="23" t="s">
        <v>7154</v>
      </c>
      <c r="C651" s="23" t="s">
        <v>44</v>
      </c>
      <c r="D651" s="24" t="s">
        <v>7138</v>
      </c>
      <c r="E651" s="23" t="s">
        <v>8128</v>
      </c>
      <c r="F651" s="25">
        <v>89.001000000000005</v>
      </c>
      <c r="G651" s="26">
        <v>0.110122358</v>
      </c>
      <c r="H651" s="118">
        <v>79.2</v>
      </c>
      <c r="I651" s="28" t="s">
        <v>8127</v>
      </c>
      <c r="J651" s="34"/>
    </row>
    <row r="652" spans="1:10" ht="42" x14ac:dyDescent="0.35">
      <c r="A652" s="48" t="s">
        <v>430</v>
      </c>
      <c r="B652" s="23" t="s">
        <v>7159</v>
      </c>
      <c r="C652" s="23" t="s">
        <v>44</v>
      </c>
      <c r="D652" s="24" t="s">
        <v>7138</v>
      </c>
      <c r="E652" s="23" t="s">
        <v>8129</v>
      </c>
      <c r="F652" s="25">
        <v>189.00200000000001</v>
      </c>
      <c r="G652" s="26">
        <v>0.10953323199999999</v>
      </c>
      <c r="H652" s="118">
        <v>168.3</v>
      </c>
      <c r="I652" s="28" t="s">
        <v>8127</v>
      </c>
      <c r="J652" s="34"/>
    </row>
    <row r="653" spans="1:10" ht="42" x14ac:dyDescent="0.35">
      <c r="A653" s="48" t="s">
        <v>430</v>
      </c>
      <c r="B653" s="23" t="s">
        <v>5552</v>
      </c>
      <c r="C653" s="23" t="s">
        <v>44</v>
      </c>
      <c r="D653" s="24" t="s">
        <v>7138</v>
      </c>
      <c r="E653" s="23" t="s">
        <v>8130</v>
      </c>
      <c r="F653" s="25">
        <v>218.999</v>
      </c>
      <c r="G653" s="26">
        <v>0.110954845</v>
      </c>
      <c r="H653" s="118">
        <v>194.7</v>
      </c>
      <c r="I653" s="28" t="s">
        <v>8127</v>
      </c>
      <c r="J653" s="34"/>
    </row>
    <row r="654" spans="1:10" ht="42" x14ac:dyDescent="0.35">
      <c r="A654" s="48" t="s">
        <v>430</v>
      </c>
      <c r="B654" s="23" t="s">
        <v>2573</v>
      </c>
      <c r="C654" s="23" t="s">
        <v>44</v>
      </c>
      <c r="D654" s="24" t="s">
        <v>7138</v>
      </c>
      <c r="E654" s="23" t="s">
        <v>8131</v>
      </c>
      <c r="F654" s="25">
        <v>328.99900000000002</v>
      </c>
      <c r="G654" s="26">
        <v>0.11397907</v>
      </c>
      <c r="H654" s="118">
        <v>291.5</v>
      </c>
      <c r="I654" s="28" t="s">
        <v>8127</v>
      </c>
      <c r="J654" s="34"/>
    </row>
    <row r="655" spans="1:10" ht="42" x14ac:dyDescent="0.35">
      <c r="A655" s="48" t="s">
        <v>430</v>
      </c>
      <c r="B655" s="23" t="s">
        <v>2575</v>
      </c>
      <c r="C655" s="23" t="s">
        <v>44</v>
      </c>
      <c r="D655" s="24" t="s">
        <v>7138</v>
      </c>
      <c r="E655" s="23" t="s">
        <v>8132</v>
      </c>
      <c r="F655" s="25">
        <v>478.995</v>
      </c>
      <c r="G655" s="26">
        <v>0.113560684</v>
      </c>
      <c r="H655" s="118">
        <v>424.6</v>
      </c>
      <c r="I655" s="28" t="s">
        <v>8127</v>
      </c>
      <c r="J655" s="34"/>
    </row>
    <row r="656" spans="1:10" ht="42" x14ac:dyDescent="0.35">
      <c r="A656" s="48" t="s">
        <v>430</v>
      </c>
      <c r="B656" s="23" t="s">
        <v>5556</v>
      </c>
      <c r="C656" s="23" t="s">
        <v>44</v>
      </c>
      <c r="D656" s="24" t="s">
        <v>7138</v>
      </c>
      <c r="E656" s="23" t="s">
        <v>8133</v>
      </c>
      <c r="F656" s="25">
        <v>258.995</v>
      </c>
      <c r="G656" s="26">
        <v>0.112338076</v>
      </c>
      <c r="H656" s="118">
        <v>229.9</v>
      </c>
      <c r="I656" s="28" t="s">
        <v>8127</v>
      </c>
      <c r="J656" s="34"/>
    </row>
    <row r="657" spans="1:10" ht="42" x14ac:dyDescent="0.35">
      <c r="A657" s="48" t="s">
        <v>430</v>
      </c>
      <c r="B657" s="23" t="s">
        <v>5558</v>
      </c>
      <c r="C657" s="23" t="s">
        <v>44</v>
      </c>
      <c r="D657" s="24" t="s">
        <v>7138</v>
      </c>
      <c r="E657" s="23" t="s">
        <v>8134</v>
      </c>
      <c r="F657" s="25">
        <v>368.995</v>
      </c>
      <c r="G657" s="26">
        <v>0.11462214900000001</v>
      </c>
      <c r="H657" s="118">
        <v>326.7</v>
      </c>
      <c r="I657" s="28" t="s">
        <v>8127</v>
      </c>
      <c r="J657" s="34"/>
    </row>
    <row r="658" spans="1:10" ht="42" x14ac:dyDescent="0.35">
      <c r="A658" s="48" t="s">
        <v>430</v>
      </c>
      <c r="B658" s="23" t="s">
        <v>5560</v>
      </c>
      <c r="C658" s="23" t="s">
        <v>44</v>
      </c>
      <c r="D658" s="24" t="s">
        <v>7138</v>
      </c>
      <c r="E658" s="23" t="s">
        <v>8135</v>
      </c>
      <c r="F658" s="25">
        <v>519.00199999999995</v>
      </c>
      <c r="G658" s="26">
        <v>0.114068925</v>
      </c>
      <c r="H658" s="118">
        <v>459.8</v>
      </c>
      <c r="I658" s="28" t="s">
        <v>8127</v>
      </c>
      <c r="J658" s="34"/>
    </row>
    <row r="659" spans="1:10" ht="42" x14ac:dyDescent="0.35">
      <c r="A659" s="48" t="s">
        <v>430</v>
      </c>
      <c r="B659" s="23" t="s">
        <v>8136</v>
      </c>
      <c r="C659" s="23" t="s">
        <v>44</v>
      </c>
      <c r="D659" s="24" t="s">
        <v>7138</v>
      </c>
      <c r="E659" s="23" t="s">
        <v>8137</v>
      </c>
      <c r="F659" s="25">
        <v>159.005</v>
      </c>
      <c r="G659" s="26">
        <v>0.10757523300000001</v>
      </c>
      <c r="H659" s="118">
        <v>141.9</v>
      </c>
      <c r="I659" s="28" t="s">
        <v>8127</v>
      </c>
      <c r="J659" s="34"/>
    </row>
    <row r="660" spans="1:10" ht="42" x14ac:dyDescent="0.35">
      <c r="A660" s="48" t="s">
        <v>430</v>
      </c>
      <c r="B660" s="23" t="s">
        <v>8138</v>
      </c>
      <c r="C660" s="23" t="s">
        <v>44</v>
      </c>
      <c r="D660" s="24" t="s">
        <v>7138</v>
      </c>
      <c r="E660" s="23" t="s">
        <v>8139</v>
      </c>
      <c r="F660" s="25">
        <v>199.001</v>
      </c>
      <c r="G660" s="26">
        <v>0.11005472299999999</v>
      </c>
      <c r="H660" s="118">
        <v>177.1</v>
      </c>
      <c r="I660" s="28" t="s">
        <v>8127</v>
      </c>
      <c r="J660" s="34"/>
    </row>
    <row r="661" spans="1:10" ht="42" x14ac:dyDescent="0.35">
      <c r="A661" s="48" t="s">
        <v>430</v>
      </c>
      <c r="B661" s="23" t="s">
        <v>8140</v>
      </c>
      <c r="C661" s="23" t="s">
        <v>44</v>
      </c>
      <c r="D661" s="24" t="s">
        <v>7138</v>
      </c>
      <c r="E661" s="23" t="s">
        <v>8141</v>
      </c>
      <c r="F661" s="25">
        <v>159.005</v>
      </c>
      <c r="G661" s="26">
        <v>0.10757523300000001</v>
      </c>
      <c r="H661" s="118">
        <v>141.9</v>
      </c>
      <c r="I661" s="28" t="s">
        <v>8127</v>
      </c>
      <c r="J661" s="34"/>
    </row>
    <row r="662" spans="1:10" ht="42" x14ac:dyDescent="0.35">
      <c r="A662" s="48" t="s">
        <v>430</v>
      </c>
      <c r="B662" s="23" t="s">
        <v>8142</v>
      </c>
      <c r="C662" s="23" t="s">
        <v>44</v>
      </c>
      <c r="D662" s="24" t="s">
        <v>7138</v>
      </c>
      <c r="E662" s="23" t="s">
        <v>8143</v>
      </c>
      <c r="F662" s="25">
        <v>199.001</v>
      </c>
      <c r="G662" s="26">
        <v>0.11005472299999999</v>
      </c>
      <c r="H662" s="118">
        <v>177.1</v>
      </c>
      <c r="I662" s="28" t="s">
        <v>8127</v>
      </c>
      <c r="J662" s="34"/>
    </row>
    <row r="663" spans="1:10" ht="28" x14ac:dyDescent="0.35">
      <c r="A663" s="48" t="s">
        <v>430</v>
      </c>
      <c r="B663" s="23" t="s">
        <v>8144</v>
      </c>
      <c r="C663" s="23" t="s">
        <v>44</v>
      </c>
      <c r="D663" s="24" t="s">
        <v>7138</v>
      </c>
      <c r="E663" s="23" t="s">
        <v>8145</v>
      </c>
      <c r="F663" s="25">
        <v>59.003999999999998</v>
      </c>
      <c r="G663" s="26">
        <v>0.10514541400000001</v>
      </c>
      <c r="H663" s="118">
        <v>52.8</v>
      </c>
      <c r="I663" s="28" t="s">
        <v>8146</v>
      </c>
      <c r="J663" s="34"/>
    </row>
    <row r="664" spans="1:10" ht="28" x14ac:dyDescent="0.35">
      <c r="A664" s="48" t="s">
        <v>430</v>
      </c>
      <c r="B664" s="23" t="s">
        <v>8147</v>
      </c>
      <c r="C664" s="23" t="s">
        <v>44</v>
      </c>
      <c r="D664" s="24" t="s">
        <v>7138</v>
      </c>
      <c r="E664" s="23" t="s">
        <v>8148</v>
      </c>
      <c r="F664" s="25">
        <v>138.99600000000001</v>
      </c>
      <c r="G664" s="26">
        <v>0.105729661</v>
      </c>
      <c r="H664" s="118">
        <v>124.3</v>
      </c>
      <c r="I664" s="28" t="s">
        <v>8146</v>
      </c>
      <c r="J664" s="34"/>
    </row>
    <row r="665" spans="1:10" ht="28" x14ac:dyDescent="0.35">
      <c r="A665" s="48" t="s">
        <v>430</v>
      </c>
      <c r="B665" s="23" t="s">
        <v>8149</v>
      </c>
      <c r="C665" s="23" t="s">
        <v>44</v>
      </c>
      <c r="D665" s="24" t="s">
        <v>7138</v>
      </c>
      <c r="E665" s="23" t="s">
        <v>8150</v>
      </c>
      <c r="F665" s="25">
        <v>138.99600000000001</v>
      </c>
      <c r="G665" s="26">
        <v>0.105729661</v>
      </c>
      <c r="H665" s="118">
        <v>124.3</v>
      </c>
      <c r="I665" s="28" t="s">
        <v>8146</v>
      </c>
      <c r="J665" s="34"/>
    </row>
    <row r="666" spans="1:10" ht="28" x14ac:dyDescent="0.35">
      <c r="A666" s="48" t="s">
        <v>430</v>
      </c>
      <c r="B666" s="23" t="s">
        <v>8151</v>
      </c>
      <c r="C666" s="23" t="s">
        <v>44</v>
      </c>
      <c r="D666" s="24" t="s">
        <v>7138</v>
      </c>
      <c r="E666" s="23" t="s">
        <v>8152</v>
      </c>
      <c r="F666" s="25">
        <v>218.999</v>
      </c>
      <c r="G666" s="26">
        <v>0.110954845</v>
      </c>
      <c r="H666" s="118">
        <v>194.7</v>
      </c>
      <c r="I666" s="28" t="s">
        <v>8146</v>
      </c>
      <c r="J666" s="34"/>
    </row>
    <row r="667" spans="1:10" ht="28" x14ac:dyDescent="0.35">
      <c r="A667" s="48" t="s">
        <v>430</v>
      </c>
      <c r="B667" s="23" t="s">
        <v>8153</v>
      </c>
      <c r="C667" s="23" t="s">
        <v>44</v>
      </c>
      <c r="D667" s="24" t="s">
        <v>7138</v>
      </c>
      <c r="E667" s="23" t="s">
        <v>8154</v>
      </c>
      <c r="F667" s="25">
        <v>209</v>
      </c>
      <c r="G667" s="26">
        <v>0.110526316</v>
      </c>
      <c r="H667" s="118">
        <v>185.9</v>
      </c>
      <c r="I667" s="28" t="s">
        <v>8146</v>
      </c>
      <c r="J667" s="34"/>
    </row>
    <row r="668" spans="1:10" ht="28" x14ac:dyDescent="0.35">
      <c r="A668" s="48" t="s">
        <v>430</v>
      </c>
      <c r="B668" s="23" t="s">
        <v>8155</v>
      </c>
      <c r="C668" s="23" t="s">
        <v>44</v>
      </c>
      <c r="D668" s="24" t="s">
        <v>7138</v>
      </c>
      <c r="E668" s="23" t="s">
        <v>8156</v>
      </c>
      <c r="F668" s="25">
        <v>258.995</v>
      </c>
      <c r="G668" s="26">
        <v>0.112338076</v>
      </c>
      <c r="H668" s="118">
        <v>229.9</v>
      </c>
      <c r="I668" s="28" t="s">
        <v>8146</v>
      </c>
      <c r="J668" s="34"/>
    </row>
    <row r="669" spans="1:10" ht="28" x14ac:dyDescent="0.35">
      <c r="A669" s="48" t="s">
        <v>430</v>
      </c>
      <c r="B669" s="23" t="s">
        <v>8157</v>
      </c>
      <c r="C669" s="23" t="s">
        <v>44</v>
      </c>
      <c r="D669" s="24" t="s">
        <v>7138</v>
      </c>
      <c r="E669" s="23" t="s">
        <v>8158</v>
      </c>
      <c r="F669" s="25">
        <v>409.00200000000001</v>
      </c>
      <c r="G669" s="26">
        <v>0.112473778</v>
      </c>
      <c r="H669" s="118">
        <v>363</v>
      </c>
      <c r="I669" s="28" t="s">
        <v>8146</v>
      </c>
      <c r="J669" s="34"/>
    </row>
    <row r="670" spans="1:10" ht="42" x14ac:dyDescent="0.35">
      <c r="A670" s="48" t="s">
        <v>430</v>
      </c>
      <c r="B670" s="23" t="s">
        <v>8159</v>
      </c>
      <c r="C670" s="23" t="s">
        <v>44</v>
      </c>
      <c r="D670" s="24" t="s">
        <v>7138</v>
      </c>
      <c r="E670" s="23" t="s">
        <v>8160</v>
      </c>
      <c r="F670" s="25">
        <v>289.00299999999999</v>
      </c>
      <c r="G670" s="26">
        <v>0.113157995</v>
      </c>
      <c r="H670" s="118">
        <v>256.3</v>
      </c>
      <c r="I670" s="28" t="s">
        <v>8146</v>
      </c>
      <c r="J670" s="34"/>
    </row>
    <row r="671" spans="1:10" ht="42" x14ac:dyDescent="0.35">
      <c r="A671" s="48" t="s">
        <v>430</v>
      </c>
      <c r="B671" s="23" t="s">
        <v>8161</v>
      </c>
      <c r="C671" s="23" t="s">
        <v>44</v>
      </c>
      <c r="D671" s="24" t="s">
        <v>7138</v>
      </c>
      <c r="E671" s="23" t="s">
        <v>8162</v>
      </c>
      <c r="F671" s="25">
        <v>338.99799999999999</v>
      </c>
      <c r="G671" s="26">
        <v>0.11090920899999999</v>
      </c>
      <c r="H671" s="118">
        <v>301.39999999999998</v>
      </c>
      <c r="I671" s="28" t="s">
        <v>8146</v>
      </c>
      <c r="J671" s="34"/>
    </row>
    <row r="672" spans="1:10" ht="42" x14ac:dyDescent="0.35">
      <c r="A672" s="48" t="s">
        <v>430</v>
      </c>
      <c r="B672" s="23" t="s">
        <v>8163</v>
      </c>
      <c r="C672" s="23" t="s">
        <v>44</v>
      </c>
      <c r="D672" s="24" t="s">
        <v>7138</v>
      </c>
      <c r="E672" s="23" t="s">
        <v>8164</v>
      </c>
      <c r="F672" s="25">
        <v>489.005</v>
      </c>
      <c r="G672" s="26">
        <v>0.111461028</v>
      </c>
      <c r="H672" s="118">
        <v>434.5</v>
      </c>
      <c r="I672" s="28" t="s">
        <v>8146</v>
      </c>
      <c r="J672" s="34"/>
    </row>
    <row r="673" spans="1:10" ht="28" x14ac:dyDescent="0.35">
      <c r="A673" s="48" t="s">
        <v>430</v>
      </c>
      <c r="B673" s="23" t="s">
        <v>8165</v>
      </c>
      <c r="C673" s="23" t="s">
        <v>44</v>
      </c>
      <c r="D673" s="24" t="s">
        <v>7138</v>
      </c>
      <c r="E673" s="23" t="s">
        <v>8166</v>
      </c>
      <c r="F673" s="25">
        <v>159.005</v>
      </c>
      <c r="G673" s="26">
        <v>0.10757523300000001</v>
      </c>
      <c r="H673" s="118">
        <v>141.9</v>
      </c>
      <c r="I673" s="28" t="s">
        <v>8146</v>
      </c>
      <c r="J673" s="34"/>
    </row>
    <row r="674" spans="1:10" ht="42" x14ac:dyDescent="0.35">
      <c r="A674" s="48" t="s">
        <v>430</v>
      </c>
      <c r="B674" s="23" t="s">
        <v>8167</v>
      </c>
      <c r="C674" s="23" t="s">
        <v>44</v>
      </c>
      <c r="D674" s="24" t="s">
        <v>7138</v>
      </c>
      <c r="E674" s="23" t="s">
        <v>8168</v>
      </c>
      <c r="F674" s="25">
        <v>199.001</v>
      </c>
      <c r="G674" s="26">
        <v>0.11005472299999999</v>
      </c>
      <c r="H674" s="118">
        <v>177.1</v>
      </c>
      <c r="I674" s="28" t="s">
        <v>8146</v>
      </c>
      <c r="J674" s="34"/>
    </row>
    <row r="675" spans="1:10" ht="28" x14ac:dyDescent="0.35">
      <c r="A675" s="48" t="s">
        <v>430</v>
      </c>
      <c r="B675" s="23" t="s">
        <v>8169</v>
      </c>
      <c r="C675" s="23" t="s">
        <v>44</v>
      </c>
      <c r="D675" s="24" t="s">
        <v>7138</v>
      </c>
      <c r="E675" s="23" t="s">
        <v>8170</v>
      </c>
      <c r="F675" s="25">
        <v>159.005</v>
      </c>
      <c r="G675" s="26">
        <v>0.10757523300000001</v>
      </c>
      <c r="H675" s="118">
        <v>141.9</v>
      </c>
      <c r="I675" s="28" t="s">
        <v>8146</v>
      </c>
      <c r="J675" s="34"/>
    </row>
    <row r="676" spans="1:10" ht="42" x14ac:dyDescent="0.35">
      <c r="A676" s="48" t="s">
        <v>430</v>
      </c>
      <c r="B676" s="23" t="s">
        <v>8171</v>
      </c>
      <c r="C676" s="23" t="s">
        <v>44</v>
      </c>
      <c r="D676" s="24" t="s">
        <v>7138</v>
      </c>
      <c r="E676" s="23" t="s">
        <v>8172</v>
      </c>
      <c r="F676" s="25">
        <v>199.001</v>
      </c>
      <c r="G676" s="26">
        <v>0.11005472299999999</v>
      </c>
      <c r="H676" s="118">
        <v>177.1</v>
      </c>
      <c r="I676" s="28" t="s">
        <v>8146</v>
      </c>
      <c r="J676" s="34"/>
    </row>
    <row r="677" spans="1:10" ht="28" x14ac:dyDescent="0.35">
      <c r="A677" s="48" t="s">
        <v>430</v>
      </c>
      <c r="B677" s="23" t="s">
        <v>2213</v>
      </c>
      <c r="C677" s="23" t="s">
        <v>44</v>
      </c>
      <c r="D677" s="24" t="s">
        <v>7138</v>
      </c>
      <c r="E677" s="23" t="s">
        <v>2620</v>
      </c>
      <c r="F677" s="25">
        <v>89.001000000000005</v>
      </c>
      <c r="G677" s="26">
        <v>9.7762946000000003E-2</v>
      </c>
      <c r="H677" s="118">
        <v>80.3</v>
      </c>
      <c r="I677" s="28" t="s">
        <v>8173</v>
      </c>
      <c r="J677" s="34"/>
    </row>
    <row r="678" spans="1:10" ht="28" x14ac:dyDescent="0.35">
      <c r="A678" s="48" t="s">
        <v>430</v>
      </c>
      <c r="B678" s="23" t="s">
        <v>2216</v>
      </c>
      <c r="C678" s="23" t="s">
        <v>44</v>
      </c>
      <c r="D678" s="24" t="s">
        <v>7138</v>
      </c>
      <c r="E678" s="23" t="s">
        <v>2622</v>
      </c>
      <c r="F678" s="25">
        <v>189.00200000000001</v>
      </c>
      <c r="G678" s="26">
        <v>0.10953323199999999</v>
      </c>
      <c r="H678" s="118">
        <v>168.3</v>
      </c>
      <c r="I678" s="28" t="s">
        <v>8173</v>
      </c>
      <c r="J678" s="34"/>
    </row>
    <row r="679" spans="1:10" ht="42" x14ac:dyDescent="0.35">
      <c r="A679" s="48" t="s">
        <v>430</v>
      </c>
      <c r="B679" s="23" t="s">
        <v>7156</v>
      </c>
      <c r="C679" s="23" t="s">
        <v>44</v>
      </c>
      <c r="D679" s="24" t="s">
        <v>7138</v>
      </c>
      <c r="E679" s="23" t="s">
        <v>8174</v>
      </c>
      <c r="F679" s="25">
        <v>128.99700000000001</v>
      </c>
      <c r="G679" s="26">
        <v>0.11315767</v>
      </c>
      <c r="H679" s="118">
        <v>114.4</v>
      </c>
      <c r="I679" s="28" t="s">
        <v>8173</v>
      </c>
      <c r="J679" s="34"/>
    </row>
    <row r="680" spans="1:10" ht="42" x14ac:dyDescent="0.35">
      <c r="A680" s="48" t="s">
        <v>430</v>
      </c>
      <c r="B680" s="23" t="s">
        <v>7162</v>
      </c>
      <c r="C680" s="23" t="s">
        <v>44</v>
      </c>
      <c r="D680" s="24" t="s">
        <v>7138</v>
      </c>
      <c r="E680" s="23" t="s">
        <v>8175</v>
      </c>
      <c r="F680" s="25">
        <v>228.99799999999999</v>
      </c>
      <c r="G680" s="26">
        <v>0.111345951</v>
      </c>
      <c r="H680" s="118">
        <v>203.5</v>
      </c>
      <c r="I680" s="28" t="s">
        <v>8173</v>
      </c>
      <c r="J680" s="34"/>
    </row>
    <row r="681" spans="1:10" ht="42" x14ac:dyDescent="0.35">
      <c r="A681" s="48" t="s">
        <v>430</v>
      </c>
      <c r="B681" s="23" t="s">
        <v>4645</v>
      </c>
      <c r="C681" s="23" t="s">
        <v>44</v>
      </c>
      <c r="D681" s="24" t="s">
        <v>7138</v>
      </c>
      <c r="E681" s="23" t="s">
        <v>8176</v>
      </c>
      <c r="F681" s="25">
        <v>328.99900000000002</v>
      </c>
      <c r="G681" s="26">
        <v>0.11397907</v>
      </c>
      <c r="H681" s="118">
        <v>291.5</v>
      </c>
      <c r="I681" s="28" t="s">
        <v>8173</v>
      </c>
      <c r="J681" s="34"/>
    </row>
    <row r="682" spans="1:10" ht="42" x14ac:dyDescent="0.35">
      <c r="A682" s="48" t="s">
        <v>430</v>
      </c>
      <c r="B682" s="23" t="s">
        <v>2581</v>
      </c>
      <c r="C682" s="23" t="s">
        <v>44</v>
      </c>
      <c r="D682" s="24" t="s">
        <v>7138</v>
      </c>
      <c r="E682" s="23" t="s">
        <v>8177</v>
      </c>
      <c r="F682" s="25">
        <v>348.99700000000001</v>
      </c>
      <c r="G682" s="26">
        <v>0.11116714499999999</v>
      </c>
      <c r="H682" s="118">
        <v>310.2</v>
      </c>
      <c r="I682" s="28" t="s">
        <v>8173</v>
      </c>
      <c r="J682" s="34"/>
    </row>
    <row r="683" spans="1:10" ht="42" x14ac:dyDescent="0.35">
      <c r="A683" s="48" t="s">
        <v>430</v>
      </c>
      <c r="B683" s="23" t="s">
        <v>2582</v>
      </c>
      <c r="C683" s="23" t="s">
        <v>44</v>
      </c>
      <c r="D683" s="24" t="s">
        <v>7138</v>
      </c>
      <c r="E683" s="23" t="s">
        <v>8178</v>
      </c>
      <c r="F683" s="25">
        <v>489.005</v>
      </c>
      <c r="G683" s="26">
        <v>0.111461028</v>
      </c>
      <c r="H683" s="118">
        <v>434.5</v>
      </c>
      <c r="I683" s="28" t="s">
        <v>8173</v>
      </c>
      <c r="J683" s="34"/>
    </row>
    <row r="684" spans="1:10" ht="42" x14ac:dyDescent="0.35">
      <c r="A684" s="48" t="s">
        <v>430</v>
      </c>
      <c r="B684" s="23" t="s">
        <v>5583</v>
      </c>
      <c r="C684" s="23" t="s">
        <v>44</v>
      </c>
      <c r="D684" s="24" t="s">
        <v>7138</v>
      </c>
      <c r="E684" s="23" t="s">
        <v>8179</v>
      </c>
      <c r="F684" s="25">
        <v>403.99700000000001</v>
      </c>
      <c r="G684" s="26">
        <v>0.112369646</v>
      </c>
      <c r="H684" s="118">
        <v>358.6</v>
      </c>
      <c r="I684" s="28" t="s">
        <v>8173</v>
      </c>
      <c r="J684" s="34"/>
    </row>
    <row r="685" spans="1:10" ht="42" x14ac:dyDescent="0.35">
      <c r="A685" s="48" t="s">
        <v>430</v>
      </c>
      <c r="B685" s="23" t="s">
        <v>5585</v>
      </c>
      <c r="C685" s="23" t="s">
        <v>44</v>
      </c>
      <c r="D685" s="24" t="s">
        <v>7138</v>
      </c>
      <c r="E685" s="23" t="s">
        <v>8180</v>
      </c>
      <c r="F685" s="25">
        <v>423.995</v>
      </c>
      <c r="G685" s="26">
        <v>0.112725386</v>
      </c>
      <c r="H685" s="118">
        <v>376.2</v>
      </c>
      <c r="I685" s="28" t="s">
        <v>8173</v>
      </c>
      <c r="J685" s="34"/>
    </row>
    <row r="686" spans="1:10" ht="42" x14ac:dyDescent="0.35">
      <c r="A686" s="48" t="s">
        <v>430</v>
      </c>
      <c r="B686" s="23" t="s">
        <v>5587</v>
      </c>
      <c r="C686" s="23" t="s">
        <v>44</v>
      </c>
      <c r="D686" s="24" t="s">
        <v>7138</v>
      </c>
      <c r="E686" s="23" t="s">
        <v>8181</v>
      </c>
      <c r="F686" s="25">
        <v>564.00300000000004</v>
      </c>
      <c r="G686" s="26">
        <v>0.112593373</v>
      </c>
      <c r="H686" s="118">
        <v>500.5</v>
      </c>
      <c r="I686" s="28" t="s">
        <v>8173</v>
      </c>
      <c r="J686" s="34"/>
    </row>
    <row r="687" spans="1:10" ht="42" x14ac:dyDescent="0.35">
      <c r="A687" s="48" t="s">
        <v>430</v>
      </c>
      <c r="B687" s="23" t="s">
        <v>8182</v>
      </c>
      <c r="C687" s="23" t="s">
        <v>44</v>
      </c>
      <c r="D687" s="24" t="s">
        <v>7138</v>
      </c>
      <c r="E687" s="23" t="s">
        <v>8183</v>
      </c>
      <c r="F687" s="25">
        <v>199.001</v>
      </c>
      <c r="G687" s="26">
        <v>0.11005472299999999</v>
      </c>
      <c r="H687" s="118">
        <v>177.1</v>
      </c>
      <c r="I687" s="28" t="s">
        <v>8173</v>
      </c>
      <c r="J687" s="34"/>
    </row>
    <row r="688" spans="1:10" ht="42" x14ac:dyDescent="0.35">
      <c r="A688" s="48" t="s">
        <v>430</v>
      </c>
      <c r="B688" s="23" t="s">
        <v>8184</v>
      </c>
      <c r="C688" s="23" t="s">
        <v>44</v>
      </c>
      <c r="D688" s="24" t="s">
        <v>7138</v>
      </c>
      <c r="E688" s="23" t="s">
        <v>8185</v>
      </c>
      <c r="F688" s="25">
        <v>248.99600000000001</v>
      </c>
      <c r="G688" s="26">
        <v>0.112033928</v>
      </c>
      <c r="H688" s="118">
        <v>221.1</v>
      </c>
      <c r="I688" s="28" t="s">
        <v>8173</v>
      </c>
      <c r="J688" s="34"/>
    </row>
    <row r="689" spans="1:10" ht="42" x14ac:dyDescent="0.35">
      <c r="A689" s="48" t="s">
        <v>430</v>
      </c>
      <c r="B689" s="23" t="s">
        <v>8186</v>
      </c>
      <c r="C689" s="23" t="s">
        <v>44</v>
      </c>
      <c r="D689" s="24" t="s">
        <v>7138</v>
      </c>
      <c r="E689" s="23" t="s">
        <v>8187</v>
      </c>
      <c r="F689" s="25">
        <v>199.001</v>
      </c>
      <c r="G689" s="26">
        <v>0.11005472299999999</v>
      </c>
      <c r="H689" s="118">
        <v>177.1</v>
      </c>
      <c r="I689" s="28" t="s">
        <v>8173</v>
      </c>
      <c r="J689" s="34"/>
    </row>
    <row r="690" spans="1:10" ht="42" x14ac:dyDescent="0.35">
      <c r="A690" s="48" t="s">
        <v>430</v>
      </c>
      <c r="B690" s="23" t="s">
        <v>8188</v>
      </c>
      <c r="C690" s="23" t="s">
        <v>44</v>
      </c>
      <c r="D690" s="24" t="s">
        <v>7138</v>
      </c>
      <c r="E690" s="23" t="s">
        <v>8189</v>
      </c>
      <c r="F690" s="25">
        <v>248.99600000000001</v>
      </c>
      <c r="G690" s="26">
        <v>0.112033928</v>
      </c>
      <c r="H690" s="118">
        <v>221.1</v>
      </c>
      <c r="I690" s="28" t="s">
        <v>8173</v>
      </c>
      <c r="J690" s="34"/>
    </row>
    <row r="691" spans="1:10" ht="28" x14ac:dyDescent="0.35">
      <c r="A691" s="48" t="s">
        <v>430</v>
      </c>
      <c r="B691" s="23" t="s">
        <v>6796</v>
      </c>
      <c r="C691" s="23" t="s">
        <v>44</v>
      </c>
      <c r="D691" s="24" t="s">
        <v>7138</v>
      </c>
      <c r="E691" s="23" t="s">
        <v>6797</v>
      </c>
      <c r="F691" s="25">
        <v>169.00399999999999</v>
      </c>
      <c r="G691" s="26">
        <v>0.108305129</v>
      </c>
      <c r="H691" s="118">
        <v>150.69999999999999</v>
      </c>
      <c r="I691" s="28" t="s">
        <v>7139</v>
      </c>
      <c r="J691" s="34"/>
    </row>
    <row r="692" spans="1:10" ht="28" x14ac:dyDescent="0.35">
      <c r="A692" s="48" t="s">
        <v>430</v>
      </c>
      <c r="B692" s="23" t="s">
        <v>7140</v>
      </c>
      <c r="C692" s="23" t="s">
        <v>44</v>
      </c>
      <c r="D692" s="24" t="s">
        <v>7138</v>
      </c>
      <c r="E692" s="23" t="s">
        <v>7141</v>
      </c>
      <c r="F692" s="25">
        <v>269.005</v>
      </c>
      <c r="G692" s="26">
        <v>0.112655899</v>
      </c>
      <c r="H692" s="118">
        <v>238.7</v>
      </c>
      <c r="I692" s="28" t="s">
        <v>7139</v>
      </c>
      <c r="J692" s="34"/>
    </row>
    <row r="693" spans="1:10" ht="28" x14ac:dyDescent="0.35">
      <c r="A693" s="48" t="s">
        <v>430</v>
      </c>
      <c r="B693" s="23" t="s">
        <v>2226</v>
      </c>
      <c r="C693" s="23" t="s">
        <v>44</v>
      </c>
      <c r="D693" s="24" t="s">
        <v>7138</v>
      </c>
      <c r="E693" s="23" t="s">
        <v>2619</v>
      </c>
      <c r="F693" s="25">
        <v>89.001000000000005</v>
      </c>
      <c r="G693" s="26">
        <v>9.7762946000000003E-2</v>
      </c>
      <c r="H693" s="118">
        <v>80.3</v>
      </c>
      <c r="I693" s="28" t="s">
        <v>2225</v>
      </c>
      <c r="J693" s="34"/>
    </row>
    <row r="694" spans="1:10" ht="28" x14ac:dyDescent="0.35">
      <c r="A694" s="48" t="s">
        <v>430</v>
      </c>
      <c r="B694" s="23" t="s">
        <v>2223</v>
      </c>
      <c r="C694" s="23" t="s">
        <v>44</v>
      </c>
      <c r="D694" s="24" t="s">
        <v>7138</v>
      </c>
      <c r="E694" s="23" t="s">
        <v>7151</v>
      </c>
      <c r="F694" s="25">
        <v>189.00200000000001</v>
      </c>
      <c r="G694" s="26">
        <v>0.10953323199999999</v>
      </c>
      <c r="H694" s="118">
        <v>168.3</v>
      </c>
      <c r="I694" s="28" t="s">
        <v>2225</v>
      </c>
      <c r="J694" s="34"/>
    </row>
    <row r="695" spans="1:10" ht="42" x14ac:dyDescent="0.35">
      <c r="A695" s="48" t="s">
        <v>430</v>
      </c>
      <c r="B695" s="23" t="s">
        <v>7157</v>
      </c>
      <c r="C695" s="23" t="s">
        <v>44</v>
      </c>
      <c r="D695" s="24" t="s">
        <v>7138</v>
      </c>
      <c r="E695" s="23" t="s">
        <v>8190</v>
      </c>
      <c r="F695" s="25">
        <v>128.99700000000001</v>
      </c>
      <c r="G695" s="26">
        <v>0.11315767</v>
      </c>
      <c r="H695" s="118">
        <v>114.4</v>
      </c>
      <c r="I695" s="28" t="s">
        <v>2225</v>
      </c>
      <c r="J695" s="34"/>
    </row>
    <row r="696" spans="1:10" ht="42" x14ac:dyDescent="0.35">
      <c r="A696" s="48" t="s">
        <v>430</v>
      </c>
      <c r="B696" s="23" t="s">
        <v>7161</v>
      </c>
      <c r="C696" s="23" t="s">
        <v>44</v>
      </c>
      <c r="D696" s="24" t="s">
        <v>7138</v>
      </c>
      <c r="E696" s="23" t="s">
        <v>8191</v>
      </c>
      <c r="F696" s="25">
        <v>228.99799999999999</v>
      </c>
      <c r="G696" s="26">
        <v>0.111345951</v>
      </c>
      <c r="H696" s="118">
        <v>203.5</v>
      </c>
      <c r="I696" s="28" t="s">
        <v>2225</v>
      </c>
      <c r="J696" s="34"/>
    </row>
    <row r="697" spans="1:10" ht="42" x14ac:dyDescent="0.35">
      <c r="A697" s="48" t="s">
        <v>430</v>
      </c>
      <c r="B697" s="23" t="s">
        <v>4667</v>
      </c>
      <c r="C697" s="23" t="s">
        <v>44</v>
      </c>
      <c r="D697" s="24" t="s">
        <v>7138</v>
      </c>
      <c r="E697" s="23" t="s">
        <v>8192</v>
      </c>
      <c r="F697" s="25">
        <v>328.99900000000002</v>
      </c>
      <c r="G697" s="26">
        <v>0.11397907</v>
      </c>
      <c r="H697" s="118">
        <v>291.5</v>
      </c>
      <c r="I697" s="28" t="s">
        <v>2225</v>
      </c>
      <c r="J697" s="34"/>
    </row>
    <row r="698" spans="1:10" ht="42" x14ac:dyDescent="0.35">
      <c r="A698" s="48" t="s">
        <v>430</v>
      </c>
      <c r="B698" s="23" t="s">
        <v>2579</v>
      </c>
      <c r="C698" s="23" t="s">
        <v>44</v>
      </c>
      <c r="D698" s="24" t="s">
        <v>7138</v>
      </c>
      <c r="E698" s="23" t="s">
        <v>8193</v>
      </c>
      <c r="F698" s="25">
        <v>348.99700000000001</v>
      </c>
      <c r="G698" s="26">
        <v>0.11116714499999999</v>
      </c>
      <c r="H698" s="118">
        <v>310.2</v>
      </c>
      <c r="I698" s="28" t="s">
        <v>2225</v>
      </c>
      <c r="J698" s="34"/>
    </row>
    <row r="699" spans="1:10" ht="42" x14ac:dyDescent="0.35">
      <c r="A699" s="48" t="s">
        <v>430</v>
      </c>
      <c r="B699" s="23" t="s">
        <v>2580</v>
      </c>
      <c r="C699" s="23" t="s">
        <v>44</v>
      </c>
      <c r="D699" s="24" t="s">
        <v>7138</v>
      </c>
      <c r="E699" s="23" t="s">
        <v>8194</v>
      </c>
      <c r="F699" s="25">
        <v>489.005</v>
      </c>
      <c r="G699" s="26">
        <v>0.111461028</v>
      </c>
      <c r="H699" s="118">
        <v>434.5</v>
      </c>
      <c r="I699" s="28" t="s">
        <v>2225</v>
      </c>
      <c r="J699" s="34"/>
    </row>
    <row r="700" spans="1:10" ht="42" x14ac:dyDescent="0.35">
      <c r="A700" s="48" t="s">
        <v>430</v>
      </c>
      <c r="B700" s="23" t="s">
        <v>4678</v>
      </c>
      <c r="C700" s="23" t="s">
        <v>44</v>
      </c>
      <c r="D700" s="24" t="s">
        <v>7138</v>
      </c>
      <c r="E700" s="23" t="s">
        <v>8195</v>
      </c>
      <c r="F700" s="25">
        <v>403.99700000000001</v>
      </c>
      <c r="G700" s="26">
        <v>0.112369646</v>
      </c>
      <c r="H700" s="118">
        <v>358.6</v>
      </c>
      <c r="I700" s="28" t="s">
        <v>8196</v>
      </c>
      <c r="J700" s="34"/>
    </row>
    <row r="701" spans="1:10" ht="42" x14ac:dyDescent="0.35">
      <c r="A701" s="48" t="s">
        <v>430</v>
      </c>
      <c r="B701" s="23" t="s">
        <v>4680</v>
      </c>
      <c r="C701" s="23" t="s">
        <v>44</v>
      </c>
      <c r="D701" s="24" t="s">
        <v>7138</v>
      </c>
      <c r="E701" s="23" t="s">
        <v>8197</v>
      </c>
      <c r="F701" s="25">
        <v>423.995</v>
      </c>
      <c r="G701" s="26">
        <v>0.112725386</v>
      </c>
      <c r="H701" s="118">
        <v>376.2</v>
      </c>
      <c r="I701" s="28" t="s">
        <v>8196</v>
      </c>
      <c r="J701" s="34"/>
    </row>
    <row r="702" spans="1:10" ht="42" x14ac:dyDescent="0.35">
      <c r="A702" s="48" t="s">
        <v>430</v>
      </c>
      <c r="B702" s="23" t="s">
        <v>4682</v>
      </c>
      <c r="C702" s="23" t="s">
        <v>44</v>
      </c>
      <c r="D702" s="24" t="s">
        <v>7138</v>
      </c>
      <c r="E702" s="23" t="s">
        <v>8198</v>
      </c>
      <c r="F702" s="25">
        <v>564.00300000000004</v>
      </c>
      <c r="G702" s="26">
        <v>0.112593373</v>
      </c>
      <c r="H702" s="118">
        <v>500.5</v>
      </c>
      <c r="I702" s="28" t="s">
        <v>8196</v>
      </c>
      <c r="J702" s="34"/>
    </row>
    <row r="703" spans="1:10" ht="42" x14ac:dyDescent="0.35">
      <c r="A703" s="48" t="s">
        <v>430</v>
      </c>
      <c r="B703" s="23" t="s">
        <v>8199</v>
      </c>
      <c r="C703" s="23" t="s">
        <v>44</v>
      </c>
      <c r="D703" s="24" t="s">
        <v>7138</v>
      </c>
      <c r="E703" s="23" t="s">
        <v>8200</v>
      </c>
      <c r="F703" s="25">
        <v>199.001</v>
      </c>
      <c r="G703" s="26">
        <v>0.11005472299999999</v>
      </c>
      <c r="H703" s="118">
        <v>177.1</v>
      </c>
      <c r="I703" s="28" t="s">
        <v>2225</v>
      </c>
      <c r="J703" s="34"/>
    </row>
    <row r="704" spans="1:10" ht="42" x14ac:dyDescent="0.35">
      <c r="A704" s="48" t="s">
        <v>430</v>
      </c>
      <c r="B704" s="23" t="s">
        <v>8201</v>
      </c>
      <c r="C704" s="23" t="s">
        <v>44</v>
      </c>
      <c r="D704" s="24" t="s">
        <v>7138</v>
      </c>
      <c r="E704" s="23" t="s">
        <v>8202</v>
      </c>
      <c r="F704" s="25">
        <v>248.99600000000001</v>
      </c>
      <c r="G704" s="26">
        <v>0.112033928</v>
      </c>
      <c r="H704" s="118">
        <v>221.1</v>
      </c>
      <c r="I704" s="28" t="s">
        <v>2225</v>
      </c>
      <c r="J704" s="34"/>
    </row>
    <row r="705" spans="1:10" ht="42" x14ac:dyDescent="0.35">
      <c r="A705" s="48" t="s">
        <v>430</v>
      </c>
      <c r="B705" s="23" t="s">
        <v>8203</v>
      </c>
      <c r="C705" s="23" t="s">
        <v>44</v>
      </c>
      <c r="D705" s="24" t="s">
        <v>7138</v>
      </c>
      <c r="E705" s="23" t="s">
        <v>8204</v>
      </c>
      <c r="F705" s="25">
        <v>199.001</v>
      </c>
      <c r="G705" s="26">
        <v>0.11005472299999999</v>
      </c>
      <c r="H705" s="118">
        <v>177.1</v>
      </c>
      <c r="I705" s="28" t="s">
        <v>2225</v>
      </c>
      <c r="J705" s="34"/>
    </row>
    <row r="706" spans="1:10" ht="42" x14ac:dyDescent="0.35">
      <c r="A706" s="48" t="s">
        <v>430</v>
      </c>
      <c r="B706" s="23" t="s">
        <v>8205</v>
      </c>
      <c r="C706" s="23" t="s">
        <v>44</v>
      </c>
      <c r="D706" s="24" t="s">
        <v>7138</v>
      </c>
      <c r="E706" s="23" t="s">
        <v>8206</v>
      </c>
      <c r="F706" s="25">
        <v>248.99600000000001</v>
      </c>
      <c r="G706" s="26">
        <v>0.112033928</v>
      </c>
      <c r="H706" s="118">
        <v>221.1</v>
      </c>
      <c r="I706" s="28" t="s">
        <v>2225</v>
      </c>
      <c r="J706" s="34"/>
    </row>
    <row r="707" spans="1:10" ht="28" x14ac:dyDescent="0.35">
      <c r="A707" s="48" t="s">
        <v>430</v>
      </c>
      <c r="B707" s="23" t="s">
        <v>6798</v>
      </c>
      <c r="C707" s="23" t="s">
        <v>44</v>
      </c>
      <c r="D707" s="24" t="s">
        <v>7138</v>
      </c>
      <c r="E707" s="23" t="s">
        <v>6799</v>
      </c>
      <c r="F707" s="25">
        <v>169.00399999999999</v>
      </c>
      <c r="G707" s="26">
        <v>0.108305129</v>
      </c>
      <c r="H707" s="118">
        <v>150.69999999999999</v>
      </c>
      <c r="I707" s="28" t="s">
        <v>7142</v>
      </c>
      <c r="J707" s="34"/>
    </row>
    <row r="708" spans="1:10" ht="28" x14ac:dyDescent="0.35">
      <c r="A708" s="48" t="s">
        <v>430</v>
      </c>
      <c r="B708" s="23" t="s">
        <v>7143</v>
      </c>
      <c r="C708" s="23" t="s">
        <v>44</v>
      </c>
      <c r="D708" s="24" t="s">
        <v>7138</v>
      </c>
      <c r="E708" s="23" t="s">
        <v>7144</v>
      </c>
      <c r="F708" s="25">
        <v>269.005</v>
      </c>
      <c r="G708" s="26">
        <v>0.112655899</v>
      </c>
      <c r="H708" s="118">
        <v>238.7</v>
      </c>
      <c r="I708" s="28" t="s">
        <v>7142</v>
      </c>
      <c r="J708" s="34"/>
    </row>
    <row r="709" spans="1:10" ht="28" x14ac:dyDescent="0.35">
      <c r="A709" s="48" t="s">
        <v>430</v>
      </c>
      <c r="B709" s="23" t="s">
        <v>2569</v>
      </c>
      <c r="C709" s="23" t="s">
        <v>44</v>
      </c>
      <c r="D709" s="24" t="s">
        <v>7138</v>
      </c>
      <c r="E709" s="23" t="s">
        <v>8207</v>
      </c>
      <c r="F709" s="25">
        <v>24.992000000000001</v>
      </c>
      <c r="G709" s="26">
        <v>7.5704225E-2</v>
      </c>
      <c r="H709" s="118">
        <v>23.1</v>
      </c>
      <c r="I709" s="28" t="s">
        <v>8208</v>
      </c>
      <c r="J709" s="34"/>
    </row>
    <row r="710" spans="1:10" ht="28" x14ac:dyDescent="0.35">
      <c r="A710" s="48" t="s">
        <v>430</v>
      </c>
      <c r="B710" s="23" t="s">
        <v>2210</v>
      </c>
      <c r="C710" s="23" t="s">
        <v>44</v>
      </c>
      <c r="D710" s="24" t="s">
        <v>7138</v>
      </c>
      <c r="E710" s="23" t="s">
        <v>8209</v>
      </c>
      <c r="F710" s="25">
        <v>79.001999999999995</v>
      </c>
      <c r="G710" s="26">
        <v>0.10888331900000001</v>
      </c>
      <c r="H710" s="118">
        <v>70.400000000000006</v>
      </c>
      <c r="I710" s="28" t="s">
        <v>2211</v>
      </c>
      <c r="J710" s="34"/>
    </row>
    <row r="711" spans="1:10" ht="28" x14ac:dyDescent="0.35">
      <c r="A711" s="48" t="s">
        <v>430</v>
      </c>
      <c r="B711" s="23" t="s">
        <v>2212</v>
      </c>
      <c r="C711" s="23" t="s">
        <v>44</v>
      </c>
      <c r="D711" s="24" t="s">
        <v>7138</v>
      </c>
      <c r="E711" s="23" t="s">
        <v>8210</v>
      </c>
      <c r="F711" s="25">
        <v>179.00299999999999</v>
      </c>
      <c r="G711" s="26">
        <v>0.108953481</v>
      </c>
      <c r="H711" s="118">
        <v>159.5</v>
      </c>
      <c r="I711" s="28" t="s">
        <v>2211</v>
      </c>
      <c r="J711" s="34"/>
    </row>
    <row r="712" spans="1:10" ht="28" x14ac:dyDescent="0.35">
      <c r="A712" s="48" t="s">
        <v>430</v>
      </c>
      <c r="B712" s="23" t="s">
        <v>7155</v>
      </c>
      <c r="C712" s="23" t="s">
        <v>44</v>
      </c>
      <c r="D712" s="24" t="s">
        <v>7138</v>
      </c>
      <c r="E712" s="23" t="s">
        <v>8211</v>
      </c>
      <c r="F712" s="25">
        <v>118.998</v>
      </c>
      <c r="G712" s="26">
        <v>0.112590128</v>
      </c>
      <c r="H712" s="118">
        <v>105.6</v>
      </c>
      <c r="I712" s="28" t="s">
        <v>2211</v>
      </c>
      <c r="J712" s="34"/>
    </row>
    <row r="713" spans="1:10" ht="42" x14ac:dyDescent="0.35">
      <c r="A713" s="48" t="s">
        <v>430</v>
      </c>
      <c r="B713" s="23" t="s">
        <v>7160</v>
      </c>
      <c r="C713" s="23" t="s">
        <v>44</v>
      </c>
      <c r="D713" s="24" t="s">
        <v>7138</v>
      </c>
      <c r="E713" s="23" t="s">
        <v>8212</v>
      </c>
      <c r="F713" s="25">
        <v>218.999</v>
      </c>
      <c r="G713" s="26">
        <v>0.110954845</v>
      </c>
      <c r="H713" s="118">
        <v>194.7</v>
      </c>
      <c r="I713" s="28" t="s">
        <v>2211</v>
      </c>
      <c r="J713" s="34"/>
    </row>
    <row r="714" spans="1:10" ht="42" x14ac:dyDescent="0.35">
      <c r="A714" s="48" t="s">
        <v>430</v>
      </c>
      <c r="B714" s="23" t="s">
        <v>5562</v>
      </c>
      <c r="C714" s="23" t="s">
        <v>44</v>
      </c>
      <c r="D714" s="24" t="s">
        <v>7138</v>
      </c>
      <c r="E714" s="23" t="s">
        <v>8213</v>
      </c>
      <c r="F714" s="25">
        <v>258.995</v>
      </c>
      <c r="G714" s="26">
        <v>0.112338076</v>
      </c>
      <c r="H714" s="118">
        <v>229.9</v>
      </c>
      <c r="I714" s="28" t="s">
        <v>2211</v>
      </c>
      <c r="J714" s="34"/>
    </row>
    <row r="715" spans="1:10" ht="42" x14ac:dyDescent="0.35">
      <c r="A715" s="48" t="s">
        <v>430</v>
      </c>
      <c r="B715" s="23" t="s">
        <v>2577</v>
      </c>
      <c r="C715" s="23" t="s">
        <v>44</v>
      </c>
      <c r="D715" s="24" t="s">
        <v>7138</v>
      </c>
      <c r="E715" s="23" t="s">
        <v>8214</v>
      </c>
      <c r="F715" s="25">
        <v>338.99799999999999</v>
      </c>
      <c r="G715" s="26">
        <v>0.11090920899999999</v>
      </c>
      <c r="H715" s="118">
        <v>301.39999999999998</v>
      </c>
      <c r="I715" s="28" t="s">
        <v>2211</v>
      </c>
      <c r="J715" s="34"/>
    </row>
    <row r="716" spans="1:10" ht="42" x14ac:dyDescent="0.35">
      <c r="A716" s="48" t="s">
        <v>430</v>
      </c>
      <c r="B716" s="23" t="s">
        <v>2578</v>
      </c>
      <c r="C716" s="23" t="s">
        <v>44</v>
      </c>
      <c r="D716" s="24" t="s">
        <v>7138</v>
      </c>
      <c r="E716" s="23" t="s">
        <v>8215</v>
      </c>
      <c r="F716" s="25">
        <v>478.995</v>
      </c>
      <c r="G716" s="26">
        <v>0.111264209</v>
      </c>
      <c r="H716" s="118">
        <v>425.7</v>
      </c>
      <c r="I716" s="28" t="s">
        <v>2211</v>
      </c>
      <c r="J716" s="34"/>
    </row>
    <row r="717" spans="1:10" ht="42" x14ac:dyDescent="0.35">
      <c r="A717" s="48" t="s">
        <v>430</v>
      </c>
      <c r="B717" s="23" t="s">
        <v>5566</v>
      </c>
      <c r="C717" s="23" t="s">
        <v>44</v>
      </c>
      <c r="D717" s="24" t="s">
        <v>7138</v>
      </c>
      <c r="E717" s="23" t="s">
        <v>8216</v>
      </c>
      <c r="F717" s="25">
        <v>328.99900000000002</v>
      </c>
      <c r="G717" s="26">
        <v>0.110635595</v>
      </c>
      <c r="H717" s="118">
        <v>292.60000000000002</v>
      </c>
      <c r="I717" s="28" t="s">
        <v>2211</v>
      </c>
      <c r="J717" s="34"/>
    </row>
    <row r="718" spans="1:10" ht="42" x14ac:dyDescent="0.35">
      <c r="A718" s="48" t="s">
        <v>430</v>
      </c>
      <c r="B718" s="23" t="s">
        <v>5568</v>
      </c>
      <c r="C718" s="23" t="s">
        <v>44</v>
      </c>
      <c r="D718" s="24" t="s">
        <v>7138</v>
      </c>
      <c r="E718" s="23" t="s">
        <v>8217</v>
      </c>
      <c r="F718" s="25">
        <v>399.00299999999999</v>
      </c>
      <c r="G718" s="26">
        <v>0.11228737599999999</v>
      </c>
      <c r="H718" s="118">
        <v>354.2</v>
      </c>
      <c r="I718" s="28" t="s">
        <v>2211</v>
      </c>
      <c r="J718" s="34"/>
    </row>
    <row r="719" spans="1:10" ht="42" x14ac:dyDescent="0.35">
      <c r="A719" s="48" t="s">
        <v>430</v>
      </c>
      <c r="B719" s="23" t="s">
        <v>5570</v>
      </c>
      <c r="C719" s="23" t="s">
        <v>44</v>
      </c>
      <c r="D719" s="24" t="s">
        <v>7138</v>
      </c>
      <c r="E719" s="23" t="s">
        <v>8218</v>
      </c>
      <c r="F719" s="25">
        <v>548.99900000000002</v>
      </c>
      <c r="G719" s="26">
        <v>0.11238454</v>
      </c>
      <c r="H719" s="118">
        <v>487.3</v>
      </c>
      <c r="I719" s="28" t="s">
        <v>2211</v>
      </c>
      <c r="J719" s="34"/>
    </row>
    <row r="720" spans="1:10" ht="42" x14ac:dyDescent="0.35">
      <c r="A720" s="48" t="s">
        <v>430</v>
      </c>
      <c r="B720" s="23" t="s">
        <v>8219</v>
      </c>
      <c r="C720" s="23" t="s">
        <v>44</v>
      </c>
      <c r="D720" s="24" t="s">
        <v>7138</v>
      </c>
      <c r="E720" s="23" t="s">
        <v>8220</v>
      </c>
      <c r="F720" s="25">
        <v>179.00299999999999</v>
      </c>
      <c r="G720" s="26">
        <v>0.108953481</v>
      </c>
      <c r="H720" s="118">
        <v>159.5</v>
      </c>
      <c r="I720" s="28" t="s">
        <v>2211</v>
      </c>
      <c r="J720" s="34"/>
    </row>
    <row r="721" spans="1:10" ht="42" x14ac:dyDescent="0.35">
      <c r="A721" s="48" t="s">
        <v>430</v>
      </c>
      <c r="B721" s="23" t="s">
        <v>8221</v>
      </c>
      <c r="C721" s="23" t="s">
        <v>44</v>
      </c>
      <c r="D721" s="24" t="s">
        <v>7138</v>
      </c>
      <c r="E721" s="23" t="s">
        <v>8222</v>
      </c>
      <c r="F721" s="25">
        <v>228.99799999999999</v>
      </c>
      <c r="G721" s="26">
        <v>0.111345951</v>
      </c>
      <c r="H721" s="118">
        <v>203.5</v>
      </c>
      <c r="I721" s="28" t="s">
        <v>2211</v>
      </c>
      <c r="J721" s="34"/>
    </row>
    <row r="722" spans="1:10" ht="42" x14ac:dyDescent="0.35">
      <c r="A722" s="48" t="s">
        <v>430</v>
      </c>
      <c r="B722" s="23" t="s">
        <v>8223</v>
      </c>
      <c r="C722" s="23" t="s">
        <v>44</v>
      </c>
      <c r="D722" s="24" t="s">
        <v>7138</v>
      </c>
      <c r="E722" s="23" t="s">
        <v>8224</v>
      </c>
      <c r="F722" s="25">
        <v>179.00299999999999</v>
      </c>
      <c r="G722" s="26">
        <v>0.108953481</v>
      </c>
      <c r="H722" s="118">
        <v>159.5</v>
      </c>
      <c r="I722" s="28" t="s">
        <v>2211</v>
      </c>
      <c r="J722" s="34"/>
    </row>
    <row r="723" spans="1:10" ht="42" x14ac:dyDescent="0.35">
      <c r="A723" s="48" t="s">
        <v>430</v>
      </c>
      <c r="B723" s="23" t="s">
        <v>8225</v>
      </c>
      <c r="C723" s="23" t="s">
        <v>44</v>
      </c>
      <c r="D723" s="24" t="s">
        <v>7138</v>
      </c>
      <c r="E723" s="23" t="s">
        <v>8226</v>
      </c>
      <c r="F723" s="25">
        <v>228.99799999999999</v>
      </c>
      <c r="G723" s="26">
        <v>0.111345951</v>
      </c>
      <c r="H723" s="118">
        <v>203.5</v>
      </c>
      <c r="I723" s="28" t="s">
        <v>2211</v>
      </c>
      <c r="J723" s="34"/>
    </row>
    <row r="724" spans="1:10" ht="28" x14ac:dyDescent="0.35">
      <c r="A724" s="48" t="s">
        <v>430</v>
      </c>
      <c r="B724" s="23" t="s">
        <v>8227</v>
      </c>
      <c r="C724" s="23" t="s">
        <v>44</v>
      </c>
      <c r="D724" s="24" t="s">
        <v>7138</v>
      </c>
      <c r="E724" s="23" t="s">
        <v>8228</v>
      </c>
      <c r="F724" s="25">
        <v>69.003</v>
      </c>
      <c r="G724" s="26">
        <v>0.10728519</v>
      </c>
      <c r="H724" s="118">
        <v>61.6</v>
      </c>
      <c r="I724" s="28" t="s">
        <v>8229</v>
      </c>
      <c r="J724" s="34"/>
    </row>
    <row r="725" spans="1:10" ht="28" x14ac:dyDescent="0.35">
      <c r="A725" s="48" t="s">
        <v>430</v>
      </c>
      <c r="B725" s="23" t="s">
        <v>8230</v>
      </c>
      <c r="C725" s="23" t="s">
        <v>44</v>
      </c>
      <c r="D725" s="24" t="s">
        <v>7138</v>
      </c>
      <c r="E725" s="23" t="s">
        <v>8231</v>
      </c>
      <c r="F725" s="25">
        <v>148.995</v>
      </c>
      <c r="G725" s="26">
        <v>0.10668143200000001</v>
      </c>
      <c r="H725" s="118">
        <v>133.1</v>
      </c>
      <c r="I725" s="28" t="s">
        <v>8229</v>
      </c>
      <c r="J725" s="34"/>
    </row>
    <row r="726" spans="1:10" ht="28" x14ac:dyDescent="0.35">
      <c r="A726" s="48" t="s">
        <v>430</v>
      </c>
      <c r="B726" s="23" t="s">
        <v>8232</v>
      </c>
      <c r="C726" s="23" t="s">
        <v>44</v>
      </c>
      <c r="D726" s="24" t="s">
        <v>7138</v>
      </c>
      <c r="E726" s="23" t="s">
        <v>8233</v>
      </c>
      <c r="F726" s="25">
        <v>179.00299999999999</v>
      </c>
      <c r="G726" s="26">
        <v>0.108953481</v>
      </c>
      <c r="H726" s="118">
        <v>159.5</v>
      </c>
      <c r="I726" s="28" t="s">
        <v>8229</v>
      </c>
      <c r="J726" s="34"/>
    </row>
    <row r="727" spans="1:10" ht="28" x14ac:dyDescent="0.35">
      <c r="A727" s="48" t="s">
        <v>430</v>
      </c>
      <c r="B727" s="23" t="s">
        <v>8234</v>
      </c>
      <c r="C727" s="23" t="s">
        <v>44</v>
      </c>
      <c r="D727" s="24" t="s">
        <v>7138</v>
      </c>
      <c r="E727" s="23" t="s">
        <v>8235</v>
      </c>
      <c r="F727" s="25">
        <v>258.995</v>
      </c>
      <c r="G727" s="26">
        <v>0.112338076</v>
      </c>
      <c r="H727" s="118">
        <v>229.9</v>
      </c>
      <c r="I727" s="28" t="s">
        <v>8229</v>
      </c>
      <c r="J727" s="34"/>
    </row>
    <row r="728" spans="1:10" ht="42" x14ac:dyDescent="0.35">
      <c r="A728" s="48" t="s">
        <v>430</v>
      </c>
      <c r="B728" s="23" t="s">
        <v>8236</v>
      </c>
      <c r="C728" s="23" t="s">
        <v>44</v>
      </c>
      <c r="D728" s="24" t="s">
        <v>7138</v>
      </c>
      <c r="E728" s="23" t="s">
        <v>8237</v>
      </c>
      <c r="F728" s="25">
        <v>238.99700000000001</v>
      </c>
      <c r="G728" s="26">
        <v>0.111704331</v>
      </c>
      <c r="H728" s="118">
        <v>212.3</v>
      </c>
      <c r="I728" s="28" t="s">
        <v>8229</v>
      </c>
      <c r="J728" s="34"/>
    </row>
    <row r="729" spans="1:10" ht="42" x14ac:dyDescent="0.35">
      <c r="A729" s="48" t="s">
        <v>430</v>
      </c>
      <c r="B729" s="23" t="s">
        <v>8238</v>
      </c>
      <c r="C729" s="23" t="s">
        <v>44</v>
      </c>
      <c r="D729" s="24" t="s">
        <v>7138</v>
      </c>
      <c r="E729" s="23" t="s">
        <v>8239</v>
      </c>
      <c r="F729" s="25">
        <v>279.00400000000002</v>
      </c>
      <c r="G729" s="26">
        <v>0.112915944</v>
      </c>
      <c r="H729" s="118">
        <v>247.5</v>
      </c>
      <c r="I729" s="28" t="s">
        <v>8229</v>
      </c>
      <c r="J729" s="34"/>
    </row>
    <row r="730" spans="1:10" ht="42" x14ac:dyDescent="0.35">
      <c r="A730" s="48" t="s">
        <v>430</v>
      </c>
      <c r="B730" s="23" t="s">
        <v>8240</v>
      </c>
      <c r="C730" s="23" t="s">
        <v>44</v>
      </c>
      <c r="D730" s="24" t="s">
        <v>7138</v>
      </c>
      <c r="E730" s="23" t="s">
        <v>8241</v>
      </c>
      <c r="F730" s="25">
        <v>468.99599999999998</v>
      </c>
      <c r="G730" s="26">
        <v>0.11342527400000001</v>
      </c>
      <c r="H730" s="118">
        <v>415.8</v>
      </c>
      <c r="I730" s="28" t="s">
        <v>8229</v>
      </c>
      <c r="J730" s="34"/>
    </row>
    <row r="731" spans="1:10" ht="42" x14ac:dyDescent="0.35">
      <c r="A731" s="48" t="s">
        <v>430</v>
      </c>
      <c r="B731" s="23" t="s">
        <v>8242</v>
      </c>
      <c r="C731" s="23" t="s">
        <v>44</v>
      </c>
      <c r="D731" s="24" t="s">
        <v>7138</v>
      </c>
      <c r="E731" s="23" t="s">
        <v>8243</v>
      </c>
      <c r="F731" s="25">
        <v>348.99700000000001</v>
      </c>
      <c r="G731" s="26">
        <v>0.11116714499999999</v>
      </c>
      <c r="H731" s="118">
        <v>310.2</v>
      </c>
      <c r="I731" s="28" t="s">
        <v>8229</v>
      </c>
      <c r="J731" s="34"/>
    </row>
    <row r="732" spans="1:10" ht="42" x14ac:dyDescent="0.35">
      <c r="A732" s="48" t="s">
        <v>430</v>
      </c>
      <c r="B732" s="23" t="s">
        <v>8244</v>
      </c>
      <c r="C732" s="23" t="s">
        <v>44</v>
      </c>
      <c r="D732" s="24" t="s">
        <v>7138</v>
      </c>
      <c r="E732" s="23" t="s">
        <v>8245</v>
      </c>
      <c r="F732" s="25">
        <v>389.00400000000002</v>
      </c>
      <c r="G732" s="26">
        <v>0.112091392</v>
      </c>
      <c r="H732" s="118">
        <v>345.4</v>
      </c>
      <c r="I732" s="28" t="s">
        <v>8229</v>
      </c>
      <c r="J732" s="34"/>
    </row>
    <row r="733" spans="1:10" ht="42" x14ac:dyDescent="0.35">
      <c r="A733" s="48" t="s">
        <v>430</v>
      </c>
      <c r="B733" s="23" t="s">
        <v>8246</v>
      </c>
      <c r="C733" s="23" t="s">
        <v>44</v>
      </c>
      <c r="D733" s="24" t="s">
        <v>7138</v>
      </c>
      <c r="E733" s="23" t="s">
        <v>8247</v>
      </c>
      <c r="F733" s="25">
        <v>578.99599999999998</v>
      </c>
      <c r="G733" s="26">
        <v>0.112774527</v>
      </c>
      <c r="H733" s="118">
        <v>513.70000000000005</v>
      </c>
      <c r="I733" s="28" t="s">
        <v>8229</v>
      </c>
      <c r="J733" s="34"/>
    </row>
    <row r="734" spans="1:10" ht="42" x14ac:dyDescent="0.35">
      <c r="A734" s="48" t="s">
        <v>430</v>
      </c>
      <c r="B734" s="23" t="s">
        <v>8248</v>
      </c>
      <c r="C734" s="23" t="s">
        <v>44</v>
      </c>
      <c r="D734" s="24" t="s">
        <v>7138</v>
      </c>
      <c r="E734" s="23" t="s">
        <v>8249</v>
      </c>
      <c r="F734" s="25">
        <v>179.00299999999999</v>
      </c>
      <c r="G734" s="26">
        <v>0.108953481</v>
      </c>
      <c r="H734" s="118">
        <v>159.5</v>
      </c>
      <c r="I734" s="28" t="s">
        <v>8229</v>
      </c>
      <c r="J734" s="34"/>
    </row>
    <row r="735" spans="1:10" ht="42" x14ac:dyDescent="0.35">
      <c r="A735" s="48" t="s">
        <v>430</v>
      </c>
      <c r="B735" s="23" t="s">
        <v>8250</v>
      </c>
      <c r="C735" s="23" t="s">
        <v>44</v>
      </c>
      <c r="D735" s="24" t="s">
        <v>7138</v>
      </c>
      <c r="E735" s="23" t="s">
        <v>8251</v>
      </c>
      <c r="F735" s="25">
        <v>228.99799999999999</v>
      </c>
      <c r="G735" s="26">
        <v>0.111345951</v>
      </c>
      <c r="H735" s="118">
        <v>203.5</v>
      </c>
      <c r="I735" s="28" t="s">
        <v>8229</v>
      </c>
      <c r="J735" s="34"/>
    </row>
    <row r="736" spans="1:10" ht="42" x14ac:dyDescent="0.35">
      <c r="A736" s="48" t="s">
        <v>430</v>
      </c>
      <c r="B736" s="23" t="s">
        <v>8252</v>
      </c>
      <c r="C736" s="23" t="s">
        <v>44</v>
      </c>
      <c r="D736" s="24" t="s">
        <v>7138</v>
      </c>
      <c r="E736" s="23" t="s">
        <v>8253</v>
      </c>
      <c r="F736" s="25">
        <v>179.00299999999999</v>
      </c>
      <c r="G736" s="26">
        <v>0.108953481</v>
      </c>
      <c r="H736" s="118">
        <v>159.5</v>
      </c>
      <c r="I736" s="28" t="s">
        <v>8229</v>
      </c>
      <c r="J736" s="34"/>
    </row>
    <row r="737" spans="1:10" ht="42" x14ac:dyDescent="0.35">
      <c r="A737" s="48" t="s">
        <v>430</v>
      </c>
      <c r="B737" s="23" t="s">
        <v>8254</v>
      </c>
      <c r="C737" s="23" t="s">
        <v>44</v>
      </c>
      <c r="D737" s="24" t="s">
        <v>7138</v>
      </c>
      <c r="E737" s="23" t="s">
        <v>8255</v>
      </c>
      <c r="F737" s="25">
        <v>228.99799999999999</v>
      </c>
      <c r="G737" s="26">
        <v>0.111345951</v>
      </c>
      <c r="H737" s="118">
        <v>203.5</v>
      </c>
      <c r="I737" s="28" t="s">
        <v>8229</v>
      </c>
      <c r="J737" s="34"/>
    </row>
    <row r="738" spans="1:10" ht="28" x14ac:dyDescent="0.35">
      <c r="A738" s="48" t="s">
        <v>430</v>
      </c>
      <c r="B738" s="23" t="s">
        <v>2561</v>
      </c>
      <c r="C738" s="23" t="s">
        <v>44</v>
      </c>
      <c r="D738" s="24" t="s">
        <v>7138</v>
      </c>
      <c r="E738" s="23" t="s">
        <v>8256</v>
      </c>
      <c r="F738" s="25">
        <v>189.00200000000001</v>
      </c>
      <c r="G738" s="26">
        <v>0.10953323199999999</v>
      </c>
      <c r="H738" s="118">
        <v>168.3</v>
      </c>
      <c r="I738" s="28" t="s">
        <v>1047</v>
      </c>
      <c r="J738" s="34"/>
    </row>
    <row r="739" spans="1:10" ht="28" x14ac:dyDescent="0.35">
      <c r="A739" s="48" t="s">
        <v>430</v>
      </c>
      <c r="B739" s="23" t="s">
        <v>2563</v>
      </c>
      <c r="C739" s="23" t="s">
        <v>44</v>
      </c>
      <c r="D739" s="24" t="s">
        <v>7138</v>
      </c>
      <c r="E739" s="23" t="s">
        <v>8257</v>
      </c>
      <c r="F739" s="25">
        <v>289.00299999999999</v>
      </c>
      <c r="G739" s="26">
        <v>0.113157995</v>
      </c>
      <c r="H739" s="118">
        <v>256.3</v>
      </c>
      <c r="I739" s="28" t="s">
        <v>1047</v>
      </c>
      <c r="J739" s="34"/>
    </row>
    <row r="740" spans="1:10" ht="42" x14ac:dyDescent="0.35">
      <c r="A740" s="48" t="s">
        <v>430</v>
      </c>
      <c r="B740" s="23" t="s">
        <v>7064</v>
      </c>
      <c r="C740" s="23" t="s">
        <v>44</v>
      </c>
      <c r="D740" s="24" t="s">
        <v>7138</v>
      </c>
      <c r="E740" s="23" t="s">
        <v>8258</v>
      </c>
      <c r="F740" s="25">
        <v>228.99799999999999</v>
      </c>
      <c r="G740" s="26">
        <v>0.111345951</v>
      </c>
      <c r="H740" s="118">
        <v>203.5</v>
      </c>
      <c r="I740" s="28" t="s">
        <v>1047</v>
      </c>
      <c r="J740" s="34"/>
    </row>
    <row r="741" spans="1:10" ht="42" x14ac:dyDescent="0.35">
      <c r="A741" s="48" t="s">
        <v>430</v>
      </c>
      <c r="B741" s="23" t="s">
        <v>7063</v>
      </c>
      <c r="C741" s="23" t="s">
        <v>44</v>
      </c>
      <c r="D741" s="24" t="s">
        <v>7138</v>
      </c>
      <c r="E741" s="23" t="s">
        <v>8259</v>
      </c>
      <c r="F741" s="25">
        <v>328.99900000000002</v>
      </c>
      <c r="G741" s="26">
        <v>0.110635595</v>
      </c>
      <c r="H741" s="118">
        <v>292.60000000000002</v>
      </c>
      <c r="I741" s="28" t="s">
        <v>1047</v>
      </c>
      <c r="J741" s="34"/>
    </row>
    <row r="742" spans="1:10" ht="42" x14ac:dyDescent="0.35">
      <c r="A742" s="48" t="s">
        <v>430</v>
      </c>
      <c r="B742" s="23" t="s">
        <v>8260</v>
      </c>
      <c r="C742" s="23" t="s">
        <v>44</v>
      </c>
      <c r="D742" s="24" t="s">
        <v>7138</v>
      </c>
      <c r="E742" s="23" t="s">
        <v>8261</v>
      </c>
      <c r="F742" s="25">
        <v>429</v>
      </c>
      <c r="G742" s="26">
        <v>0.112820513</v>
      </c>
      <c r="H742" s="118">
        <v>380.6</v>
      </c>
      <c r="I742" s="28" t="s">
        <v>1047</v>
      </c>
      <c r="J742" s="34"/>
    </row>
    <row r="743" spans="1:10" ht="42" x14ac:dyDescent="0.35">
      <c r="A743" s="48" t="s">
        <v>430</v>
      </c>
      <c r="B743" s="23" t="s">
        <v>2583</v>
      </c>
      <c r="C743" s="23" t="s">
        <v>44</v>
      </c>
      <c r="D743" s="24" t="s">
        <v>7138</v>
      </c>
      <c r="E743" s="23" t="s">
        <v>8262</v>
      </c>
      <c r="F743" s="25">
        <v>448.99799999999999</v>
      </c>
      <c r="G743" s="26">
        <v>0.113136361</v>
      </c>
      <c r="H743" s="118">
        <v>398.2</v>
      </c>
      <c r="I743" s="28" t="s">
        <v>1047</v>
      </c>
      <c r="J743" s="34"/>
    </row>
    <row r="744" spans="1:10" ht="42" x14ac:dyDescent="0.35">
      <c r="A744" s="48" t="s">
        <v>430</v>
      </c>
      <c r="B744" s="23" t="s">
        <v>8263</v>
      </c>
      <c r="C744" s="23" t="s">
        <v>44</v>
      </c>
      <c r="D744" s="24" t="s">
        <v>7138</v>
      </c>
      <c r="E744" s="23" t="s">
        <v>8264</v>
      </c>
      <c r="F744" s="25">
        <v>499.00400000000002</v>
      </c>
      <c r="G744" s="26">
        <v>0.11163036799999999</v>
      </c>
      <c r="H744" s="118">
        <v>443.3</v>
      </c>
      <c r="I744" s="28" t="s">
        <v>1047</v>
      </c>
      <c r="J744" s="34"/>
    </row>
    <row r="745" spans="1:10" ht="42" x14ac:dyDescent="0.35">
      <c r="A745" s="48" t="s">
        <v>430</v>
      </c>
      <c r="B745" s="23" t="s">
        <v>8265</v>
      </c>
      <c r="C745" s="23" t="s">
        <v>44</v>
      </c>
      <c r="D745" s="24" t="s">
        <v>7138</v>
      </c>
      <c r="E745" s="23" t="s">
        <v>8266</v>
      </c>
      <c r="F745" s="25">
        <v>519.00199999999995</v>
      </c>
      <c r="G745" s="26">
        <v>0.11194947199999999</v>
      </c>
      <c r="H745" s="118">
        <v>460.9</v>
      </c>
      <c r="I745" s="28" t="s">
        <v>1047</v>
      </c>
      <c r="J745" s="34"/>
    </row>
    <row r="746" spans="1:10" ht="42" x14ac:dyDescent="0.35">
      <c r="A746" s="48" t="s">
        <v>430</v>
      </c>
      <c r="B746" s="23" t="s">
        <v>2584</v>
      </c>
      <c r="C746" s="23" t="s">
        <v>44</v>
      </c>
      <c r="D746" s="24" t="s">
        <v>7138</v>
      </c>
      <c r="E746" s="23" t="s">
        <v>8267</v>
      </c>
      <c r="F746" s="25">
        <v>529.00099999999998</v>
      </c>
      <c r="G746" s="26">
        <v>0.112099977</v>
      </c>
      <c r="H746" s="118">
        <v>469.7</v>
      </c>
      <c r="I746" s="28" t="s">
        <v>1047</v>
      </c>
      <c r="J746" s="34"/>
    </row>
    <row r="747" spans="1:10" ht="42" x14ac:dyDescent="0.35">
      <c r="A747" s="48" t="s">
        <v>430</v>
      </c>
      <c r="B747" s="23" t="s">
        <v>8268</v>
      </c>
      <c r="C747" s="23" t="s">
        <v>44</v>
      </c>
      <c r="D747" s="24" t="s">
        <v>7138</v>
      </c>
      <c r="E747" s="23" t="s">
        <v>8269</v>
      </c>
      <c r="F747" s="25">
        <v>599.005</v>
      </c>
      <c r="G747" s="26">
        <v>0.113029107</v>
      </c>
      <c r="H747" s="118">
        <v>531.29999999999995</v>
      </c>
      <c r="I747" s="28" t="s">
        <v>1047</v>
      </c>
      <c r="J747" s="34"/>
    </row>
    <row r="748" spans="1:10" ht="42" x14ac:dyDescent="0.35">
      <c r="A748" s="48" t="s">
        <v>430</v>
      </c>
      <c r="B748" s="23" t="s">
        <v>8270</v>
      </c>
      <c r="C748" s="23" t="s">
        <v>44</v>
      </c>
      <c r="D748" s="24" t="s">
        <v>7138</v>
      </c>
      <c r="E748" s="23" t="s">
        <v>8271</v>
      </c>
      <c r="F748" s="25">
        <v>299.00200000000001</v>
      </c>
      <c r="G748" s="26">
        <v>0.113383857</v>
      </c>
      <c r="H748" s="118">
        <v>265.10000000000002</v>
      </c>
      <c r="I748" s="28" t="s">
        <v>1047</v>
      </c>
      <c r="J748" s="34"/>
    </row>
    <row r="749" spans="1:10" ht="42" x14ac:dyDescent="0.35">
      <c r="A749" s="48" t="s">
        <v>430</v>
      </c>
      <c r="B749" s="23" t="s">
        <v>8272</v>
      </c>
      <c r="C749" s="23" t="s">
        <v>44</v>
      </c>
      <c r="D749" s="24" t="s">
        <v>7138</v>
      </c>
      <c r="E749" s="23" t="s">
        <v>8273</v>
      </c>
      <c r="F749" s="25">
        <v>348.99700000000001</v>
      </c>
      <c r="G749" s="26">
        <v>0.11116714499999999</v>
      </c>
      <c r="H749" s="118">
        <v>310.2</v>
      </c>
      <c r="I749" s="28" t="s">
        <v>1047</v>
      </c>
      <c r="J749" s="34"/>
    </row>
    <row r="750" spans="1:10" ht="42" x14ac:dyDescent="0.35">
      <c r="A750" s="48" t="s">
        <v>430</v>
      </c>
      <c r="B750" s="23" t="s">
        <v>8274</v>
      </c>
      <c r="C750" s="23" t="s">
        <v>44</v>
      </c>
      <c r="D750" s="24" t="s">
        <v>7138</v>
      </c>
      <c r="E750" s="23" t="s">
        <v>8275</v>
      </c>
      <c r="F750" s="25">
        <v>299.00200000000001</v>
      </c>
      <c r="G750" s="26">
        <v>0.113383857</v>
      </c>
      <c r="H750" s="118">
        <v>265.10000000000002</v>
      </c>
      <c r="I750" s="28" t="s">
        <v>1047</v>
      </c>
      <c r="J750" s="34"/>
    </row>
    <row r="751" spans="1:10" ht="42" x14ac:dyDescent="0.35">
      <c r="A751" s="48" t="s">
        <v>430</v>
      </c>
      <c r="B751" s="23" t="s">
        <v>8276</v>
      </c>
      <c r="C751" s="23" t="s">
        <v>44</v>
      </c>
      <c r="D751" s="24" t="s">
        <v>7138</v>
      </c>
      <c r="E751" s="23" t="s">
        <v>8277</v>
      </c>
      <c r="F751" s="25">
        <v>348.99700000000001</v>
      </c>
      <c r="G751" s="26">
        <v>0.11116714499999999</v>
      </c>
      <c r="H751" s="118">
        <v>310.2</v>
      </c>
      <c r="I751" s="28" t="s">
        <v>1047</v>
      </c>
      <c r="J751" s="34"/>
    </row>
    <row r="752" spans="1:10" ht="28" x14ac:dyDescent="0.35">
      <c r="A752" s="48" t="s">
        <v>430</v>
      </c>
      <c r="B752" s="23" t="s">
        <v>8278</v>
      </c>
      <c r="C752" s="23" t="s">
        <v>44</v>
      </c>
      <c r="D752" s="24" t="s">
        <v>7138</v>
      </c>
      <c r="E752" s="23" t="s">
        <v>8279</v>
      </c>
      <c r="F752" s="25">
        <v>189.00200000000001</v>
      </c>
      <c r="G752" s="26">
        <v>0.10953323199999999</v>
      </c>
      <c r="H752" s="118">
        <v>168.3</v>
      </c>
      <c r="I752" s="28" t="s">
        <v>8280</v>
      </c>
      <c r="J752" s="34"/>
    </row>
    <row r="753" spans="1:10" ht="28" x14ac:dyDescent="0.35">
      <c r="A753" s="48" t="s">
        <v>430</v>
      </c>
      <c r="B753" s="23" t="s">
        <v>8281</v>
      </c>
      <c r="C753" s="23" t="s">
        <v>44</v>
      </c>
      <c r="D753" s="24" t="s">
        <v>7138</v>
      </c>
      <c r="E753" s="23" t="s">
        <v>8282</v>
      </c>
      <c r="F753" s="25">
        <v>289.00299999999999</v>
      </c>
      <c r="G753" s="26">
        <v>0.113157995</v>
      </c>
      <c r="H753" s="118">
        <v>256.3</v>
      </c>
      <c r="I753" s="28" t="s">
        <v>8280</v>
      </c>
      <c r="J753" s="34"/>
    </row>
    <row r="754" spans="1:10" ht="42" x14ac:dyDescent="0.35">
      <c r="A754" s="48" t="s">
        <v>430</v>
      </c>
      <c r="B754" s="23" t="s">
        <v>8283</v>
      </c>
      <c r="C754" s="23" t="s">
        <v>44</v>
      </c>
      <c r="D754" s="24" t="s">
        <v>7138</v>
      </c>
      <c r="E754" s="23" t="s">
        <v>8284</v>
      </c>
      <c r="F754" s="25">
        <v>299.00200000000001</v>
      </c>
      <c r="G754" s="26">
        <v>0.113383857</v>
      </c>
      <c r="H754" s="118">
        <v>265.10000000000002</v>
      </c>
      <c r="I754" s="28" t="s">
        <v>8280</v>
      </c>
      <c r="J754" s="34"/>
    </row>
    <row r="755" spans="1:10" ht="42" x14ac:dyDescent="0.35">
      <c r="A755" s="48" t="s">
        <v>430</v>
      </c>
      <c r="B755" s="23" t="s">
        <v>8285</v>
      </c>
      <c r="C755" s="23" t="s">
        <v>44</v>
      </c>
      <c r="D755" s="24" t="s">
        <v>7138</v>
      </c>
      <c r="E755" s="23" t="s">
        <v>8286</v>
      </c>
      <c r="F755" s="25">
        <v>399.00299999999999</v>
      </c>
      <c r="G755" s="26">
        <v>0.11228737599999999</v>
      </c>
      <c r="H755" s="118">
        <v>354.2</v>
      </c>
      <c r="I755" s="28" t="s">
        <v>8280</v>
      </c>
      <c r="J755" s="34"/>
    </row>
    <row r="756" spans="1:10" ht="42" x14ac:dyDescent="0.35">
      <c r="A756" s="48" t="s">
        <v>430</v>
      </c>
      <c r="B756" s="23" t="s">
        <v>8287</v>
      </c>
      <c r="C756" s="23" t="s">
        <v>44</v>
      </c>
      <c r="D756" s="24" t="s">
        <v>7138</v>
      </c>
      <c r="E756" s="23" t="s">
        <v>8288</v>
      </c>
      <c r="F756" s="25">
        <v>429</v>
      </c>
      <c r="G756" s="26">
        <v>0.112820513</v>
      </c>
      <c r="H756" s="118">
        <v>380.6</v>
      </c>
      <c r="I756" s="28" t="s">
        <v>8289</v>
      </c>
      <c r="J756" s="34"/>
    </row>
    <row r="757" spans="1:10" ht="42" x14ac:dyDescent="0.35">
      <c r="A757" s="48" t="s">
        <v>430</v>
      </c>
      <c r="B757" s="23" t="s">
        <v>8290</v>
      </c>
      <c r="C757" s="23" t="s">
        <v>44</v>
      </c>
      <c r="D757" s="24" t="s">
        <v>7138</v>
      </c>
      <c r="E757" s="23" t="s">
        <v>8291</v>
      </c>
      <c r="F757" s="25">
        <v>448.99799999999999</v>
      </c>
      <c r="G757" s="26">
        <v>0.113136361</v>
      </c>
      <c r="H757" s="118">
        <v>398.2</v>
      </c>
      <c r="I757" s="28" t="s">
        <v>8289</v>
      </c>
      <c r="J757" s="34"/>
    </row>
    <row r="758" spans="1:10" ht="42" x14ac:dyDescent="0.35">
      <c r="A758" s="48" t="s">
        <v>430</v>
      </c>
      <c r="B758" s="23" t="s">
        <v>8292</v>
      </c>
      <c r="C758" s="23" t="s">
        <v>44</v>
      </c>
      <c r="D758" s="24" t="s">
        <v>7138</v>
      </c>
      <c r="E758" s="23" t="s">
        <v>8293</v>
      </c>
      <c r="F758" s="25">
        <v>529.00099999999998</v>
      </c>
      <c r="G758" s="26">
        <v>0.112099977</v>
      </c>
      <c r="H758" s="118">
        <v>469.7</v>
      </c>
      <c r="I758" s="28" t="s">
        <v>8289</v>
      </c>
      <c r="J758" s="34"/>
    </row>
    <row r="759" spans="1:10" ht="42" x14ac:dyDescent="0.35">
      <c r="A759" s="48" t="s">
        <v>430</v>
      </c>
      <c r="B759" s="23" t="s">
        <v>8294</v>
      </c>
      <c r="C759" s="23" t="s">
        <v>44</v>
      </c>
      <c r="D759" s="24" t="s">
        <v>7138</v>
      </c>
      <c r="E759" s="23" t="s">
        <v>8295</v>
      </c>
      <c r="F759" s="25">
        <v>539</v>
      </c>
      <c r="G759" s="26">
        <v>0.112244898</v>
      </c>
      <c r="H759" s="118">
        <v>478.5</v>
      </c>
      <c r="I759" s="28" t="s">
        <v>8289</v>
      </c>
      <c r="J759" s="34"/>
    </row>
    <row r="760" spans="1:10" ht="42" x14ac:dyDescent="0.35">
      <c r="A760" s="48" t="s">
        <v>430</v>
      </c>
      <c r="B760" s="23" t="s">
        <v>8296</v>
      </c>
      <c r="C760" s="23" t="s">
        <v>44</v>
      </c>
      <c r="D760" s="24" t="s">
        <v>7138</v>
      </c>
      <c r="E760" s="23" t="s">
        <v>8297</v>
      </c>
      <c r="F760" s="25">
        <v>558.99800000000005</v>
      </c>
      <c r="G760" s="26">
        <v>0.11251918599999999</v>
      </c>
      <c r="H760" s="118">
        <v>496.1</v>
      </c>
      <c r="I760" s="28" t="s">
        <v>8289</v>
      </c>
      <c r="J760" s="34"/>
    </row>
    <row r="761" spans="1:10" ht="42" x14ac:dyDescent="0.35">
      <c r="A761" s="48" t="s">
        <v>430</v>
      </c>
      <c r="B761" s="23" t="s">
        <v>8298</v>
      </c>
      <c r="C761" s="23" t="s">
        <v>44</v>
      </c>
      <c r="D761" s="24" t="s">
        <v>7138</v>
      </c>
      <c r="E761" s="23" t="s">
        <v>8299</v>
      </c>
      <c r="F761" s="25">
        <v>639.00099999999998</v>
      </c>
      <c r="G761" s="26">
        <v>0.11345991599999999</v>
      </c>
      <c r="H761" s="118">
        <v>566.5</v>
      </c>
      <c r="I761" s="28" t="s">
        <v>8289</v>
      </c>
      <c r="J761" s="34"/>
    </row>
    <row r="762" spans="1:10" ht="42" x14ac:dyDescent="0.35">
      <c r="A762" s="48" t="s">
        <v>430</v>
      </c>
      <c r="B762" s="23" t="s">
        <v>8300</v>
      </c>
      <c r="C762" s="23" t="s">
        <v>44</v>
      </c>
      <c r="D762" s="24" t="s">
        <v>7138</v>
      </c>
      <c r="E762" s="23" t="s">
        <v>8301</v>
      </c>
      <c r="F762" s="25">
        <v>299.00200000000001</v>
      </c>
      <c r="G762" s="26">
        <v>0.113383857</v>
      </c>
      <c r="H762" s="118">
        <v>265.10000000000002</v>
      </c>
      <c r="I762" s="28" t="s">
        <v>8280</v>
      </c>
      <c r="J762" s="34"/>
    </row>
    <row r="763" spans="1:10" ht="42" x14ac:dyDescent="0.35">
      <c r="A763" s="48" t="s">
        <v>430</v>
      </c>
      <c r="B763" s="23" t="s">
        <v>8302</v>
      </c>
      <c r="C763" s="23" t="s">
        <v>44</v>
      </c>
      <c r="D763" s="24" t="s">
        <v>7138</v>
      </c>
      <c r="E763" s="23" t="s">
        <v>8303</v>
      </c>
      <c r="F763" s="25">
        <v>348.99700000000001</v>
      </c>
      <c r="G763" s="26">
        <v>0.11116714499999999</v>
      </c>
      <c r="H763" s="118">
        <v>310.2</v>
      </c>
      <c r="I763" s="28" t="s">
        <v>8280</v>
      </c>
      <c r="J763" s="34"/>
    </row>
    <row r="764" spans="1:10" ht="42" x14ac:dyDescent="0.35">
      <c r="A764" s="48" t="s">
        <v>430</v>
      </c>
      <c r="B764" s="23" t="s">
        <v>8304</v>
      </c>
      <c r="C764" s="23" t="s">
        <v>44</v>
      </c>
      <c r="D764" s="24" t="s">
        <v>7138</v>
      </c>
      <c r="E764" s="23" t="s">
        <v>8305</v>
      </c>
      <c r="F764" s="25">
        <v>299.00200000000001</v>
      </c>
      <c r="G764" s="26">
        <v>0.113383857</v>
      </c>
      <c r="H764" s="118">
        <v>265.10000000000002</v>
      </c>
      <c r="I764" s="28" t="s">
        <v>8280</v>
      </c>
      <c r="J764" s="34"/>
    </row>
    <row r="765" spans="1:10" ht="42" x14ac:dyDescent="0.35">
      <c r="A765" s="48" t="s">
        <v>430</v>
      </c>
      <c r="B765" s="23" t="s">
        <v>8306</v>
      </c>
      <c r="C765" s="23" t="s">
        <v>44</v>
      </c>
      <c r="D765" s="24" t="s">
        <v>7138</v>
      </c>
      <c r="E765" s="23" t="s">
        <v>8307</v>
      </c>
      <c r="F765" s="25">
        <v>348.99700000000001</v>
      </c>
      <c r="G765" s="26">
        <v>0.11116714499999999</v>
      </c>
      <c r="H765" s="118">
        <v>310.2</v>
      </c>
      <c r="I765" s="28" t="s">
        <v>8280</v>
      </c>
      <c r="J765" s="34"/>
    </row>
    <row r="766" spans="1:10" ht="28" x14ac:dyDescent="0.35">
      <c r="A766" s="48" t="s">
        <v>430</v>
      </c>
      <c r="B766" s="23" t="s">
        <v>2564</v>
      </c>
      <c r="C766" s="23" t="s">
        <v>44</v>
      </c>
      <c r="D766" s="24" t="s">
        <v>7138</v>
      </c>
      <c r="E766" s="23" t="s">
        <v>8308</v>
      </c>
      <c r="F766" s="25">
        <v>719.00400000000002</v>
      </c>
      <c r="G766" s="26">
        <v>0.11266140400000001</v>
      </c>
      <c r="H766" s="118">
        <v>638</v>
      </c>
      <c r="I766" s="28" t="s">
        <v>7147</v>
      </c>
      <c r="J766" s="34"/>
    </row>
    <row r="767" spans="1:10" ht="42" x14ac:dyDescent="0.35">
      <c r="A767" s="48" t="s">
        <v>430</v>
      </c>
      <c r="B767" s="23" t="s">
        <v>7152</v>
      </c>
      <c r="C767" s="23" t="s">
        <v>44</v>
      </c>
      <c r="D767" s="24" t="s">
        <v>7138</v>
      </c>
      <c r="E767" s="23" t="s">
        <v>7153</v>
      </c>
      <c r="F767" s="25">
        <v>819.005</v>
      </c>
      <c r="G767" s="26">
        <v>0.112215432</v>
      </c>
      <c r="H767" s="118">
        <v>727.1</v>
      </c>
      <c r="I767" s="28" t="s">
        <v>7147</v>
      </c>
      <c r="J767" s="34"/>
    </row>
    <row r="768" spans="1:10" ht="42" x14ac:dyDescent="0.35">
      <c r="A768" s="48" t="s">
        <v>430</v>
      </c>
      <c r="B768" s="23" t="s">
        <v>7158</v>
      </c>
      <c r="C768" s="23" t="s">
        <v>44</v>
      </c>
      <c r="D768" s="24" t="s">
        <v>7138</v>
      </c>
      <c r="E768" s="23" t="s">
        <v>8309</v>
      </c>
      <c r="F768" s="25">
        <v>768.99900000000002</v>
      </c>
      <c r="G768" s="26">
        <v>0.113132787</v>
      </c>
      <c r="H768" s="118">
        <v>682</v>
      </c>
      <c r="I768" s="28" t="s">
        <v>7147</v>
      </c>
      <c r="J768" s="34"/>
    </row>
    <row r="769" spans="1:10" ht="42" x14ac:dyDescent="0.35">
      <c r="A769" s="48" t="s">
        <v>430</v>
      </c>
      <c r="B769" s="23" t="s">
        <v>7163</v>
      </c>
      <c r="C769" s="23" t="s">
        <v>44</v>
      </c>
      <c r="D769" s="24" t="s">
        <v>7138</v>
      </c>
      <c r="E769" s="23" t="s">
        <v>8310</v>
      </c>
      <c r="F769" s="25">
        <v>869</v>
      </c>
      <c r="G769" s="26">
        <v>0.112658228</v>
      </c>
      <c r="H769" s="118">
        <v>771.1</v>
      </c>
      <c r="I769" s="28" t="s">
        <v>7147</v>
      </c>
      <c r="J769" s="34"/>
    </row>
    <row r="770" spans="1:10" ht="42" x14ac:dyDescent="0.35">
      <c r="A770" s="48" t="s">
        <v>430</v>
      </c>
      <c r="B770" s="23" t="s">
        <v>5589</v>
      </c>
      <c r="C770" s="23" t="s">
        <v>44</v>
      </c>
      <c r="D770" s="24" t="s">
        <v>7138</v>
      </c>
      <c r="E770" s="23" t="s">
        <v>8311</v>
      </c>
      <c r="F770" s="25">
        <v>788.99699999999996</v>
      </c>
      <c r="G770" s="26">
        <v>0.113304613</v>
      </c>
      <c r="H770" s="118">
        <v>699.6</v>
      </c>
      <c r="I770" s="28" t="s">
        <v>7147</v>
      </c>
      <c r="J770" s="34"/>
    </row>
    <row r="771" spans="1:10" x14ac:dyDescent="0.35">
      <c r="A771" s="48" t="s">
        <v>431</v>
      </c>
      <c r="B771" s="23" t="s">
        <v>2624</v>
      </c>
      <c r="C771" s="23" t="s">
        <v>420</v>
      </c>
      <c r="D771" s="24" t="s">
        <v>221</v>
      </c>
      <c r="E771" s="23" t="s">
        <v>2625</v>
      </c>
      <c r="F771" s="25">
        <v>99</v>
      </c>
      <c r="G771" s="26">
        <v>0.18099999999999999</v>
      </c>
      <c r="H771" s="27">
        <v>89.19</v>
      </c>
      <c r="I771" s="28" t="s">
        <v>2626</v>
      </c>
      <c r="J771" s="34"/>
    </row>
    <row r="772" spans="1:10" x14ac:dyDescent="0.35">
      <c r="A772" s="48" t="s">
        <v>431</v>
      </c>
      <c r="B772" s="23" t="s">
        <v>2358</v>
      </c>
      <c r="C772" s="23" t="s">
        <v>424</v>
      </c>
      <c r="D772" s="24" t="s">
        <v>173</v>
      </c>
      <c r="E772" s="23" t="s">
        <v>2359</v>
      </c>
      <c r="F772" s="25">
        <v>579</v>
      </c>
      <c r="G772" s="26">
        <v>7.2999999999999995E-2</v>
      </c>
      <c r="H772" s="27">
        <v>536.73</v>
      </c>
      <c r="I772" s="28" t="s">
        <v>2360</v>
      </c>
      <c r="J772" s="34"/>
    </row>
    <row r="773" spans="1:10" x14ac:dyDescent="0.35">
      <c r="A773" s="48" t="s">
        <v>431</v>
      </c>
      <c r="B773" s="23" t="s">
        <v>2361</v>
      </c>
      <c r="C773" s="23" t="s">
        <v>424</v>
      </c>
      <c r="D773" s="24" t="s">
        <v>173</v>
      </c>
      <c r="E773" s="23" t="s">
        <v>2362</v>
      </c>
      <c r="F773" s="25">
        <v>1499</v>
      </c>
      <c r="G773" s="26">
        <v>7.3999999999999996E-2</v>
      </c>
      <c r="H773" s="27">
        <v>1388.13</v>
      </c>
      <c r="I773" s="28" t="s">
        <v>2360</v>
      </c>
      <c r="J773" s="34"/>
    </row>
    <row r="774" spans="1:10" x14ac:dyDescent="0.35">
      <c r="A774" s="48" t="s">
        <v>431</v>
      </c>
      <c r="B774" s="23" t="s">
        <v>2627</v>
      </c>
      <c r="C774" s="23" t="s">
        <v>424</v>
      </c>
      <c r="D774" s="24" t="s">
        <v>173</v>
      </c>
      <c r="E774" s="23" t="s">
        <v>2628</v>
      </c>
      <c r="F774" s="25">
        <v>599</v>
      </c>
      <c r="G774" s="26">
        <v>0.1079</v>
      </c>
      <c r="H774" s="27">
        <v>534.35</v>
      </c>
      <c r="I774" s="28" t="s">
        <v>2360</v>
      </c>
      <c r="J774" s="34"/>
    </row>
    <row r="775" spans="1:10" x14ac:dyDescent="0.35">
      <c r="A775" s="48" t="s">
        <v>431</v>
      </c>
      <c r="B775" s="23" t="s">
        <v>2629</v>
      </c>
      <c r="C775" s="23" t="s">
        <v>424</v>
      </c>
      <c r="D775" s="24" t="s">
        <v>173</v>
      </c>
      <c r="E775" s="23" t="s">
        <v>2630</v>
      </c>
      <c r="F775" s="25">
        <v>899</v>
      </c>
      <c r="G775" s="26">
        <v>0.1071</v>
      </c>
      <c r="H775" s="27">
        <v>802.72</v>
      </c>
      <c r="I775" s="28" t="s">
        <v>2360</v>
      </c>
      <c r="J775" s="34"/>
    </row>
    <row r="776" spans="1:10" x14ac:dyDescent="0.35">
      <c r="A776" s="48" t="s">
        <v>431</v>
      </c>
      <c r="B776" s="23" t="s">
        <v>2631</v>
      </c>
      <c r="C776" s="23" t="s">
        <v>424</v>
      </c>
      <c r="D776" s="24" t="s">
        <v>173</v>
      </c>
      <c r="E776" s="23" t="s">
        <v>2632</v>
      </c>
      <c r="F776" s="25">
        <v>1499</v>
      </c>
      <c r="G776" s="26">
        <v>0.108</v>
      </c>
      <c r="H776" s="27">
        <v>1337.07</v>
      </c>
      <c r="I776" s="28" t="s">
        <v>2360</v>
      </c>
      <c r="J776" s="34"/>
    </row>
    <row r="777" spans="1:10" x14ac:dyDescent="0.35">
      <c r="A777" s="48" t="s">
        <v>431</v>
      </c>
      <c r="B777" s="23" t="s">
        <v>2363</v>
      </c>
      <c r="C777" s="23" t="s">
        <v>424</v>
      </c>
      <c r="D777" s="24" t="s">
        <v>173</v>
      </c>
      <c r="E777" s="23" t="s">
        <v>2364</v>
      </c>
      <c r="F777" s="25">
        <v>159</v>
      </c>
      <c r="G777" s="26">
        <v>7.3899999999999993E-2</v>
      </c>
      <c r="H777" s="27">
        <v>147.24</v>
      </c>
      <c r="I777" s="28" t="s">
        <v>2360</v>
      </c>
      <c r="J777" s="34"/>
    </row>
    <row r="778" spans="1:10" x14ac:dyDescent="0.35">
      <c r="A778" s="48" t="s">
        <v>431</v>
      </c>
      <c r="B778" s="23" t="s">
        <v>2365</v>
      </c>
      <c r="C778" s="23" t="s">
        <v>424</v>
      </c>
      <c r="D778" s="24" t="s">
        <v>173</v>
      </c>
      <c r="E778" s="23" t="s">
        <v>2366</v>
      </c>
      <c r="F778" s="25">
        <v>1199</v>
      </c>
      <c r="G778" s="26">
        <v>7.3999999999999996E-2</v>
      </c>
      <c r="H778" s="27">
        <v>1110.27</v>
      </c>
      <c r="I778" s="28" t="s">
        <v>2360</v>
      </c>
      <c r="J778" s="34"/>
    </row>
    <row r="779" spans="1:10" x14ac:dyDescent="0.35">
      <c r="A779" s="48" t="s">
        <v>431</v>
      </c>
      <c r="B779" s="23" t="s">
        <v>2367</v>
      </c>
      <c r="C779" s="23" t="s">
        <v>424</v>
      </c>
      <c r="D779" s="24" t="s">
        <v>173</v>
      </c>
      <c r="E779" s="23" t="s">
        <v>2368</v>
      </c>
      <c r="F779" s="25">
        <v>549</v>
      </c>
      <c r="G779" s="26">
        <v>7.4300000000000005E-2</v>
      </c>
      <c r="H779" s="27">
        <v>508.23</v>
      </c>
      <c r="I779" s="28" t="s">
        <v>2360</v>
      </c>
      <c r="J779" s="34"/>
    </row>
    <row r="780" spans="1:10" x14ac:dyDescent="0.35">
      <c r="A780" s="48" t="s">
        <v>431</v>
      </c>
      <c r="B780" s="23" t="s">
        <v>2369</v>
      </c>
      <c r="C780" s="23" t="s">
        <v>424</v>
      </c>
      <c r="D780" s="24" t="s">
        <v>173</v>
      </c>
      <c r="E780" s="23" t="s">
        <v>2370</v>
      </c>
      <c r="F780" s="25">
        <v>159</v>
      </c>
      <c r="G780" s="26">
        <v>7.3899999999999993E-2</v>
      </c>
      <c r="H780" s="27">
        <v>147.24</v>
      </c>
      <c r="I780" s="28" t="s">
        <v>2360</v>
      </c>
      <c r="J780" s="34"/>
    </row>
    <row r="781" spans="1:10" x14ac:dyDescent="0.35">
      <c r="A781" s="48" t="s">
        <v>431</v>
      </c>
      <c r="B781" s="23" t="s">
        <v>2371</v>
      </c>
      <c r="C781" s="23" t="s">
        <v>424</v>
      </c>
      <c r="D781" s="24" t="s">
        <v>173</v>
      </c>
      <c r="E781" s="23" t="s">
        <v>2372</v>
      </c>
      <c r="F781" s="25">
        <v>109</v>
      </c>
      <c r="G781" s="26">
        <v>7.3999999999999996E-2</v>
      </c>
      <c r="H781" s="27">
        <v>100.93</v>
      </c>
      <c r="I781" s="28" t="s">
        <v>2360</v>
      </c>
      <c r="J781" s="34"/>
    </row>
    <row r="782" spans="1:10" x14ac:dyDescent="0.35">
      <c r="A782" s="48" t="s">
        <v>431</v>
      </c>
      <c r="B782" s="23" t="s">
        <v>2373</v>
      </c>
      <c r="C782" s="23" t="s">
        <v>424</v>
      </c>
      <c r="D782" s="24" t="s">
        <v>173</v>
      </c>
      <c r="E782" s="23" t="s">
        <v>2374</v>
      </c>
      <c r="F782" s="25">
        <v>179</v>
      </c>
      <c r="G782" s="26">
        <v>7.1300000000000002E-2</v>
      </c>
      <c r="H782" s="27">
        <v>166.24</v>
      </c>
      <c r="I782" s="28" t="s">
        <v>2360</v>
      </c>
      <c r="J782" s="34"/>
    </row>
    <row r="783" spans="1:10" x14ac:dyDescent="0.35">
      <c r="A783" s="48" t="s">
        <v>431</v>
      </c>
      <c r="B783" s="23" t="s">
        <v>2375</v>
      </c>
      <c r="C783" s="23" t="s">
        <v>424</v>
      </c>
      <c r="D783" s="24" t="s">
        <v>173</v>
      </c>
      <c r="E783" s="23" t="s">
        <v>2376</v>
      </c>
      <c r="F783" s="25">
        <v>179</v>
      </c>
      <c r="G783" s="26">
        <v>7.1300000000000002E-2</v>
      </c>
      <c r="H783" s="27">
        <v>16.239999999999998</v>
      </c>
      <c r="I783" s="28" t="s">
        <v>2360</v>
      </c>
      <c r="J783" s="34"/>
    </row>
    <row r="784" spans="1:10" x14ac:dyDescent="0.35">
      <c r="A784" s="48" t="s">
        <v>431</v>
      </c>
      <c r="B784" s="23" t="s">
        <v>2377</v>
      </c>
      <c r="C784" s="23" t="s">
        <v>424</v>
      </c>
      <c r="D784" s="24" t="s">
        <v>173</v>
      </c>
      <c r="E784" s="23" t="s">
        <v>2378</v>
      </c>
      <c r="F784" s="25">
        <v>259</v>
      </c>
      <c r="G784" s="26">
        <v>6.93E-2</v>
      </c>
      <c r="H784" s="27">
        <v>241.05</v>
      </c>
      <c r="I784" s="28" t="s">
        <v>2360</v>
      </c>
      <c r="J784" s="34"/>
    </row>
    <row r="785" spans="1:10" x14ac:dyDescent="0.35">
      <c r="A785" s="48" t="s">
        <v>431</v>
      </c>
      <c r="B785" s="23" t="s">
        <v>2379</v>
      </c>
      <c r="C785" s="23" t="s">
        <v>424</v>
      </c>
      <c r="D785" s="24" t="s">
        <v>173</v>
      </c>
      <c r="E785" s="23" t="s">
        <v>2380</v>
      </c>
      <c r="F785" s="25">
        <v>289</v>
      </c>
      <c r="G785" s="26">
        <v>7.5499999999999998E-2</v>
      </c>
      <c r="H785" s="27">
        <v>267.18</v>
      </c>
      <c r="I785" s="28" t="s">
        <v>2360</v>
      </c>
      <c r="J785" s="34"/>
    </row>
    <row r="786" spans="1:10" x14ac:dyDescent="0.35">
      <c r="A786" s="48" t="s">
        <v>431</v>
      </c>
      <c r="B786" s="23" t="s">
        <v>2381</v>
      </c>
      <c r="C786" s="23" t="s">
        <v>424</v>
      </c>
      <c r="D786" s="24" t="s">
        <v>173</v>
      </c>
      <c r="E786" s="23" t="s">
        <v>2382</v>
      </c>
      <c r="F786" s="25">
        <v>629</v>
      </c>
      <c r="G786" s="26">
        <v>7.3099999999999998E-2</v>
      </c>
      <c r="H786" s="27">
        <v>583.04</v>
      </c>
      <c r="I786" s="28" t="s">
        <v>2360</v>
      </c>
      <c r="J786" s="34"/>
    </row>
    <row r="787" spans="1:10" x14ac:dyDescent="0.35">
      <c r="A787" s="48" t="s">
        <v>431</v>
      </c>
      <c r="B787" s="23" t="s">
        <v>2633</v>
      </c>
      <c r="C787" s="23" t="s">
        <v>424</v>
      </c>
      <c r="D787" s="24" t="s">
        <v>173</v>
      </c>
      <c r="E787" s="23" t="s">
        <v>2384</v>
      </c>
      <c r="F787" s="25">
        <v>749</v>
      </c>
      <c r="G787" s="26">
        <v>7.2599999999999998E-2</v>
      </c>
      <c r="H787" s="27">
        <v>694.66</v>
      </c>
      <c r="I787" s="28" t="s">
        <v>484</v>
      </c>
      <c r="J787" s="34"/>
    </row>
    <row r="788" spans="1:10" x14ac:dyDescent="0.35">
      <c r="A788" s="48" t="s">
        <v>431</v>
      </c>
      <c r="B788" s="23" t="s">
        <v>2634</v>
      </c>
      <c r="C788" s="23" t="s">
        <v>424</v>
      </c>
      <c r="D788" s="24" t="s">
        <v>173</v>
      </c>
      <c r="E788" s="23" t="s">
        <v>2386</v>
      </c>
      <c r="F788" s="25">
        <v>89</v>
      </c>
      <c r="G788" s="26">
        <v>6.6100000000000006E-2</v>
      </c>
      <c r="H788" s="27">
        <v>83.12</v>
      </c>
      <c r="I788" s="28" t="s">
        <v>484</v>
      </c>
      <c r="J788" s="34"/>
    </row>
    <row r="789" spans="1:10" x14ac:dyDescent="0.35">
      <c r="A789" s="48" t="s">
        <v>431</v>
      </c>
      <c r="B789" s="23" t="s">
        <v>2635</v>
      </c>
      <c r="C789" s="23" t="s">
        <v>424</v>
      </c>
      <c r="D789" s="24" t="s">
        <v>173</v>
      </c>
      <c r="E789" s="23" t="s">
        <v>2388</v>
      </c>
      <c r="F789" s="25">
        <v>149</v>
      </c>
      <c r="G789" s="26">
        <v>6.7599999999999993E-2</v>
      </c>
      <c r="H789" s="27">
        <v>138.93</v>
      </c>
      <c r="I789" s="28" t="s">
        <v>484</v>
      </c>
      <c r="J789" s="34"/>
    </row>
    <row r="790" spans="1:10" x14ac:dyDescent="0.35">
      <c r="A790" s="48" t="s">
        <v>431</v>
      </c>
      <c r="B790" s="23" t="s">
        <v>2636</v>
      </c>
      <c r="C790" s="23" t="s">
        <v>424</v>
      </c>
      <c r="D790" s="24" t="s">
        <v>173</v>
      </c>
      <c r="E790" s="23" t="s">
        <v>2390</v>
      </c>
      <c r="F790" s="25">
        <v>99</v>
      </c>
      <c r="G790" s="26">
        <v>6.4399999999999999E-2</v>
      </c>
      <c r="H790" s="27">
        <v>92.62</v>
      </c>
      <c r="I790" s="28" t="s">
        <v>484</v>
      </c>
      <c r="J790" s="34"/>
    </row>
    <row r="791" spans="1:10" x14ac:dyDescent="0.35">
      <c r="A791" s="48" t="s">
        <v>431</v>
      </c>
      <c r="B791" s="23" t="s">
        <v>2637</v>
      </c>
      <c r="C791" s="23" t="s">
        <v>424</v>
      </c>
      <c r="D791" s="24" t="s">
        <v>173</v>
      </c>
      <c r="E791" s="23" t="s">
        <v>2392</v>
      </c>
      <c r="F791" s="25">
        <v>149</v>
      </c>
      <c r="G791" s="26">
        <v>6.7599999999999993E-2</v>
      </c>
      <c r="H791" s="27">
        <v>138.93</v>
      </c>
      <c r="I791" s="28" t="s">
        <v>484</v>
      </c>
      <c r="J791" s="34"/>
    </row>
    <row r="792" spans="1:10" x14ac:dyDescent="0.35">
      <c r="A792" s="48" t="s">
        <v>431</v>
      </c>
      <c r="B792" s="23" t="s">
        <v>2638</v>
      </c>
      <c r="C792" s="23" t="s">
        <v>424</v>
      </c>
      <c r="D792" s="24" t="s">
        <v>173</v>
      </c>
      <c r="E792" s="23" t="s">
        <v>2394</v>
      </c>
      <c r="F792" s="25">
        <v>1699</v>
      </c>
      <c r="G792" s="26">
        <v>7.3899999999999993E-2</v>
      </c>
      <c r="H792" s="27">
        <v>1573.37</v>
      </c>
      <c r="I792" s="28" t="s">
        <v>484</v>
      </c>
      <c r="J792" s="34"/>
    </row>
    <row r="793" spans="1:10" x14ac:dyDescent="0.35">
      <c r="A793" s="48" t="s">
        <v>431</v>
      </c>
      <c r="B793" s="23" t="s">
        <v>2639</v>
      </c>
      <c r="C793" s="23" t="s">
        <v>424</v>
      </c>
      <c r="D793" s="24" t="s">
        <v>173</v>
      </c>
      <c r="E793" s="23" t="s">
        <v>2396</v>
      </c>
      <c r="F793" s="25">
        <v>79</v>
      </c>
      <c r="G793" s="26">
        <v>6.8099999999999994E-2</v>
      </c>
      <c r="H793" s="27">
        <v>73.62</v>
      </c>
      <c r="I793" s="28" t="s">
        <v>484</v>
      </c>
      <c r="J793" s="34"/>
    </row>
    <row r="794" spans="1:10" ht="28" x14ac:dyDescent="0.35">
      <c r="A794" s="48" t="s">
        <v>432</v>
      </c>
      <c r="B794" s="23" t="s">
        <v>2640</v>
      </c>
      <c r="C794" s="23" t="s">
        <v>1214</v>
      </c>
      <c r="D794" s="24" t="s">
        <v>164</v>
      </c>
      <c r="E794" s="23" t="s">
        <v>2641</v>
      </c>
      <c r="F794" s="25">
        <v>84</v>
      </c>
      <c r="G794" s="26">
        <v>0.21428571428571427</v>
      </c>
      <c r="H794" s="27">
        <v>66</v>
      </c>
      <c r="I794" s="28" t="s">
        <v>2642</v>
      </c>
      <c r="J794" s="34" t="s">
        <v>2643</v>
      </c>
    </row>
    <row r="795" spans="1:10" x14ac:dyDescent="0.35">
      <c r="A795" s="48" t="s">
        <v>432</v>
      </c>
      <c r="B795" s="23" t="s">
        <v>2644</v>
      </c>
      <c r="C795" s="23" t="s">
        <v>1214</v>
      </c>
      <c r="D795" s="24" t="s">
        <v>173</v>
      </c>
      <c r="E795" s="23" t="s">
        <v>2645</v>
      </c>
      <c r="F795" s="25">
        <v>59</v>
      </c>
      <c r="G795" s="26">
        <v>6.7796610169491525E-2</v>
      </c>
      <c r="H795" s="27">
        <v>55</v>
      </c>
      <c r="I795" s="28" t="s">
        <v>2646</v>
      </c>
      <c r="J795" s="34" t="s">
        <v>2643</v>
      </c>
    </row>
    <row r="796" spans="1:10" ht="28" x14ac:dyDescent="0.35">
      <c r="A796" s="48" t="s">
        <v>432</v>
      </c>
      <c r="B796" s="23" t="s">
        <v>2647</v>
      </c>
      <c r="C796" s="23" t="s">
        <v>1215</v>
      </c>
      <c r="D796" s="24" t="s">
        <v>164</v>
      </c>
      <c r="E796" s="23" t="s">
        <v>2648</v>
      </c>
      <c r="F796" s="25">
        <v>79</v>
      </c>
      <c r="G796" s="26">
        <v>0.20253164556962025</v>
      </c>
      <c r="H796" s="27">
        <v>63</v>
      </c>
      <c r="I796" s="28" t="s">
        <v>2649</v>
      </c>
      <c r="J796" s="34" t="s">
        <v>2643</v>
      </c>
    </row>
    <row r="797" spans="1:10" ht="28" x14ac:dyDescent="0.35">
      <c r="A797" s="48" t="s">
        <v>432</v>
      </c>
      <c r="B797" s="23" t="s">
        <v>2650</v>
      </c>
      <c r="C797" s="23" t="s">
        <v>1215</v>
      </c>
      <c r="D797" s="24" t="s">
        <v>173</v>
      </c>
      <c r="E797" s="23" t="s">
        <v>2651</v>
      </c>
      <c r="F797" s="25">
        <v>179</v>
      </c>
      <c r="G797" s="26">
        <v>0.56983240223463683</v>
      </c>
      <c r="H797" s="27">
        <v>77</v>
      </c>
      <c r="I797" s="28" t="s">
        <v>2642</v>
      </c>
      <c r="J797" s="34" t="s">
        <v>2643</v>
      </c>
    </row>
    <row r="798" spans="1:10" ht="42" x14ac:dyDescent="0.35">
      <c r="A798" s="48" t="s">
        <v>432</v>
      </c>
      <c r="B798" s="23" t="s">
        <v>2652</v>
      </c>
      <c r="C798" s="23" t="s">
        <v>1216</v>
      </c>
      <c r="D798" s="24" t="s">
        <v>173</v>
      </c>
      <c r="E798" s="23" t="s">
        <v>2653</v>
      </c>
      <c r="F798" s="25">
        <v>29</v>
      </c>
      <c r="G798" s="26">
        <v>0.13793103448275862</v>
      </c>
      <c r="H798" s="27">
        <v>25</v>
      </c>
      <c r="I798" s="28" t="s">
        <v>2646</v>
      </c>
      <c r="J798" s="34" t="s">
        <v>2643</v>
      </c>
    </row>
    <row r="799" spans="1:10" ht="28" x14ac:dyDescent="0.35">
      <c r="A799" s="48" t="s">
        <v>432</v>
      </c>
      <c r="B799" s="23" t="s">
        <v>2654</v>
      </c>
      <c r="C799" s="23" t="s">
        <v>1216</v>
      </c>
      <c r="D799" s="24" t="s">
        <v>164</v>
      </c>
      <c r="E799" s="23" t="s">
        <v>2655</v>
      </c>
      <c r="F799" s="25">
        <v>79</v>
      </c>
      <c r="G799" s="26">
        <v>0.11392405063291139</v>
      </c>
      <c r="H799" s="27">
        <v>70</v>
      </c>
      <c r="I799" s="28" t="s">
        <v>2646</v>
      </c>
      <c r="J799" s="34" t="s">
        <v>2643</v>
      </c>
    </row>
    <row r="800" spans="1:10" ht="28" x14ac:dyDescent="0.35">
      <c r="A800" s="94" t="s">
        <v>432</v>
      </c>
      <c r="B800" s="23" t="s">
        <v>2552</v>
      </c>
      <c r="C800" s="23" t="s">
        <v>44</v>
      </c>
      <c r="D800" s="24" t="s">
        <v>221</v>
      </c>
      <c r="E800" s="23" t="s">
        <v>5433</v>
      </c>
      <c r="F800" s="25">
        <v>68.999999999999986</v>
      </c>
      <c r="G800" s="26">
        <v>0.25259226057074541</v>
      </c>
      <c r="H800" s="27">
        <v>51.571134020618558</v>
      </c>
      <c r="I800" s="28" t="s">
        <v>5434</v>
      </c>
      <c r="J800" s="34" t="s">
        <v>2258</v>
      </c>
    </row>
    <row r="801" spans="1:10" x14ac:dyDescent="0.35">
      <c r="A801" s="48" t="s">
        <v>432</v>
      </c>
      <c r="B801" s="23" t="s">
        <v>2210</v>
      </c>
      <c r="C801" s="23" t="s">
        <v>44</v>
      </c>
      <c r="D801" s="24" t="s">
        <v>221</v>
      </c>
      <c r="E801" s="23" t="s">
        <v>5435</v>
      </c>
      <c r="F801" s="25">
        <v>79</v>
      </c>
      <c r="G801" s="26">
        <v>0.24955239462351556</v>
      </c>
      <c r="H801" s="27">
        <v>59.28536082474227</v>
      </c>
      <c r="I801" s="28" t="s">
        <v>5436</v>
      </c>
      <c r="J801" s="34"/>
    </row>
    <row r="802" spans="1:10" x14ac:dyDescent="0.35">
      <c r="A802" s="48" t="s">
        <v>432</v>
      </c>
      <c r="B802" s="23" t="s">
        <v>2226</v>
      </c>
      <c r="C802" s="23" t="s">
        <v>44</v>
      </c>
      <c r="D802" s="24" t="s">
        <v>221</v>
      </c>
      <c r="E802" s="23" t="s">
        <v>5437</v>
      </c>
      <c r="F802" s="25">
        <v>89</v>
      </c>
      <c r="G802" s="26">
        <v>0.24587049693038338</v>
      </c>
      <c r="H802" s="27">
        <v>67.117525773195879</v>
      </c>
      <c r="I802" s="28" t="s">
        <v>5438</v>
      </c>
      <c r="J802" s="34"/>
    </row>
    <row r="803" spans="1:10" x14ac:dyDescent="0.35">
      <c r="A803" s="48" t="s">
        <v>432</v>
      </c>
      <c r="B803" s="23" t="s">
        <v>2213</v>
      </c>
      <c r="C803" s="23" t="s">
        <v>44</v>
      </c>
      <c r="D803" s="24" t="s">
        <v>221</v>
      </c>
      <c r="E803" s="23" t="s">
        <v>5439</v>
      </c>
      <c r="F803" s="25">
        <v>89</v>
      </c>
      <c r="G803" s="26">
        <v>0.24587049693038338</v>
      </c>
      <c r="H803" s="27">
        <v>67.117525773195879</v>
      </c>
      <c r="I803" s="28" t="s">
        <v>5440</v>
      </c>
      <c r="J803" s="34"/>
    </row>
    <row r="804" spans="1:10" ht="28" x14ac:dyDescent="0.35">
      <c r="A804" s="48" t="s">
        <v>1218</v>
      </c>
      <c r="B804" s="23" t="s">
        <v>2656</v>
      </c>
      <c r="C804" s="23" t="s">
        <v>412</v>
      </c>
      <c r="D804" s="24" t="s">
        <v>173</v>
      </c>
      <c r="E804" s="23" t="s">
        <v>2657</v>
      </c>
      <c r="F804" s="25">
        <v>300</v>
      </c>
      <c r="G804" s="26">
        <v>3.3000000000000002E-2</v>
      </c>
      <c r="H804" s="27">
        <v>290.10000000000002</v>
      </c>
      <c r="I804" s="28" t="s">
        <v>2658</v>
      </c>
      <c r="J804" s="34" t="s">
        <v>2659</v>
      </c>
    </row>
    <row r="805" spans="1:10" ht="28" x14ac:dyDescent="0.35">
      <c r="A805" s="48" t="s">
        <v>1218</v>
      </c>
      <c r="B805" s="23" t="s">
        <v>2660</v>
      </c>
      <c r="C805" s="23" t="s">
        <v>412</v>
      </c>
      <c r="D805" s="24" t="s">
        <v>173</v>
      </c>
      <c r="E805" s="23" t="s">
        <v>2661</v>
      </c>
      <c r="F805" s="25">
        <v>300</v>
      </c>
      <c r="G805" s="26">
        <v>3.3000000000000002E-2</v>
      </c>
      <c r="H805" s="27">
        <v>290.10000000000002</v>
      </c>
      <c r="I805" s="28" t="s">
        <v>2662</v>
      </c>
      <c r="J805" s="34" t="s">
        <v>2659</v>
      </c>
    </row>
    <row r="806" spans="1:10" ht="28" x14ac:dyDescent="0.35">
      <c r="A806" s="48" t="s">
        <v>1218</v>
      </c>
      <c r="B806" s="23" t="s">
        <v>2663</v>
      </c>
      <c r="C806" s="23" t="s">
        <v>412</v>
      </c>
      <c r="D806" s="24" t="s">
        <v>173</v>
      </c>
      <c r="E806" s="23" t="s">
        <v>2664</v>
      </c>
      <c r="F806" s="25">
        <v>600</v>
      </c>
      <c r="G806" s="26">
        <v>3.3000000000000002E-2</v>
      </c>
      <c r="H806" s="27">
        <v>580.20000000000005</v>
      </c>
      <c r="I806" s="28" t="s">
        <v>2662</v>
      </c>
      <c r="J806" s="34" t="s">
        <v>2659</v>
      </c>
    </row>
    <row r="807" spans="1:10" ht="28" x14ac:dyDescent="0.35">
      <c r="A807" s="48" t="s">
        <v>1218</v>
      </c>
      <c r="B807" s="23" t="s">
        <v>2665</v>
      </c>
      <c r="C807" s="23" t="s">
        <v>412</v>
      </c>
      <c r="D807" s="24" t="s">
        <v>173</v>
      </c>
      <c r="E807" s="23" t="s">
        <v>2666</v>
      </c>
      <c r="F807" s="25">
        <v>1200</v>
      </c>
      <c r="G807" s="26">
        <v>3.3000000000000002E-2</v>
      </c>
      <c r="H807" s="27">
        <v>1160.4000000000001</v>
      </c>
      <c r="I807" s="28" t="s">
        <v>2662</v>
      </c>
      <c r="J807" s="34" t="s">
        <v>2659</v>
      </c>
    </row>
    <row r="808" spans="1:10" ht="28" x14ac:dyDescent="0.35">
      <c r="A808" s="48" t="s">
        <v>1218</v>
      </c>
      <c r="B808" s="23" t="s">
        <v>2667</v>
      </c>
      <c r="C808" s="23" t="s">
        <v>412</v>
      </c>
      <c r="D808" s="24" t="s">
        <v>173</v>
      </c>
      <c r="E808" s="23" t="s">
        <v>2668</v>
      </c>
      <c r="F808" s="25">
        <v>300</v>
      </c>
      <c r="G808" s="26">
        <v>3.3000000000000002E-2</v>
      </c>
      <c r="H808" s="27">
        <v>290.10000000000002</v>
      </c>
      <c r="I808" s="28" t="s">
        <v>2669</v>
      </c>
      <c r="J808" s="34" t="s">
        <v>2659</v>
      </c>
    </row>
    <row r="809" spans="1:10" ht="28" x14ac:dyDescent="0.35">
      <c r="A809" s="48" t="s">
        <v>1218</v>
      </c>
      <c r="B809" s="23" t="s">
        <v>2670</v>
      </c>
      <c r="C809" s="23" t="s">
        <v>412</v>
      </c>
      <c r="D809" s="24" t="s">
        <v>173</v>
      </c>
      <c r="E809" s="23" t="s">
        <v>2671</v>
      </c>
      <c r="F809" s="25">
        <v>900</v>
      </c>
      <c r="G809" s="26">
        <v>3.3000000000000002E-2</v>
      </c>
      <c r="H809" s="27">
        <v>870.3</v>
      </c>
      <c r="I809" s="28" t="s">
        <v>2669</v>
      </c>
      <c r="J809" s="34" t="s">
        <v>2659</v>
      </c>
    </row>
    <row r="810" spans="1:10" ht="28" x14ac:dyDescent="0.35">
      <c r="A810" s="48" t="s">
        <v>1218</v>
      </c>
      <c r="B810" s="23" t="s">
        <v>2672</v>
      </c>
      <c r="C810" s="23" t="s">
        <v>412</v>
      </c>
      <c r="D810" s="24" t="s">
        <v>173</v>
      </c>
      <c r="E810" s="23" t="s">
        <v>2673</v>
      </c>
      <c r="F810" s="25">
        <v>1500</v>
      </c>
      <c r="G810" s="26">
        <v>3.3000000000000002E-2</v>
      </c>
      <c r="H810" s="27">
        <v>1450.5</v>
      </c>
      <c r="I810" s="28" t="s">
        <v>2674</v>
      </c>
      <c r="J810" s="34" t="s">
        <v>2659</v>
      </c>
    </row>
    <row r="811" spans="1:10" ht="28" x14ac:dyDescent="0.35">
      <c r="A811" s="48" t="s">
        <v>1218</v>
      </c>
      <c r="B811" s="23" t="s">
        <v>2675</v>
      </c>
      <c r="C811" s="23" t="s">
        <v>412</v>
      </c>
      <c r="D811" s="24" t="s">
        <v>173</v>
      </c>
      <c r="E811" s="23" t="s">
        <v>2676</v>
      </c>
      <c r="F811" s="25">
        <v>900</v>
      </c>
      <c r="G811" s="26">
        <v>3.3000000000000002E-2</v>
      </c>
      <c r="H811" s="27">
        <v>870.3</v>
      </c>
      <c r="I811" s="28" t="s">
        <v>2677</v>
      </c>
      <c r="J811" s="34" t="s">
        <v>2659</v>
      </c>
    </row>
    <row r="812" spans="1:10" ht="28" x14ac:dyDescent="0.35">
      <c r="A812" s="48" t="s">
        <v>1218</v>
      </c>
      <c r="B812" s="23" t="s">
        <v>2678</v>
      </c>
      <c r="C812" s="23" t="s">
        <v>412</v>
      </c>
      <c r="D812" s="24" t="s">
        <v>173</v>
      </c>
      <c r="E812" s="23" t="s">
        <v>2668</v>
      </c>
      <c r="F812" s="25">
        <v>300</v>
      </c>
      <c r="G812" s="26">
        <v>3.3000000000000002E-2</v>
      </c>
      <c r="H812" s="27">
        <v>290.10000000000002</v>
      </c>
      <c r="I812" s="28" t="s">
        <v>2679</v>
      </c>
      <c r="J812" s="34" t="s">
        <v>2659</v>
      </c>
    </row>
    <row r="813" spans="1:10" ht="28" x14ac:dyDescent="0.35">
      <c r="A813" s="48" t="s">
        <v>1218</v>
      </c>
      <c r="B813" s="23" t="s">
        <v>2680</v>
      </c>
      <c r="C813" s="23" t="s">
        <v>412</v>
      </c>
      <c r="D813" s="24" t="s">
        <v>173</v>
      </c>
      <c r="E813" s="23" t="s">
        <v>2671</v>
      </c>
      <c r="F813" s="25">
        <v>900</v>
      </c>
      <c r="G813" s="26">
        <v>3.3000000000000002E-2</v>
      </c>
      <c r="H813" s="27">
        <v>870.3</v>
      </c>
      <c r="I813" s="28" t="s">
        <v>2679</v>
      </c>
      <c r="J813" s="34" t="s">
        <v>2659</v>
      </c>
    </row>
    <row r="814" spans="1:10" ht="28" x14ac:dyDescent="0.35">
      <c r="A814" s="48" t="s">
        <v>1218</v>
      </c>
      <c r="B814" s="23" t="s">
        <v>2681</v>
      </c>
      <c r="C814" s="23" t="s">
        <v>412</v>
      </c>
      <c r="D814" s="24" t="s">
        <v>173</v>
      </c>
      <c r="E814" s="23" t="s">
        <v>2673</v>
      </c>
      <c r="F814" s="25">
        <v>1800</v>
      </c>
      <c r="G814" s="26">
        <v>3.3000000000000002E-2</v>
      </c>
      <c r="H814" s="27">
        <v>1740.6</v>
      </c>
      <c r="I814" s="28" t="s">
        <v>2679</v>
      </c>
      <c r="J814" s="34" t="s">
        <v>2659</v>
      </c>
    </row>
    <row r="815" spans="1:10" ht="28" x14ac:dyDescent="0.35">
      <c r="A815" s="48" t="s">
        <v>1218</v>
      </c>
      <c r="B815" s="23" t="s">
        <v>2682</v>
      </c>
      <c r="C815" s="23" t="s">
        <v>412</v>
      </c>
      <c r="D815" s="24" t="s">
        <v>173</v>
      </c>
      <c r="E815" s="23" t="s">
        <v>2683</v>
      </c>
      <c r="F815" s="25">
        <v>3600</v>
      </c>
      <c r="G815" s="26">
        <v>3.3000000000000002E-2</v>
      </c>
      <c r="H815" s="27">
        <v>3481.2</v>
      </c>
      <c r="I815" s="28" t="s">
        <v>2679</v>
      </c>
      <c r="J815" s="34" t="s">
        <v>2659</v>
      </c>
    </row>
    <row r="816" spans="1:10" ht="28" x14ac:dyDescent="0.35">
      <c r="A816" s="48" t="s">
        <v>1218</v>
      </c>
      <c r="B816" s="23" t="s">
        <v>2684</v>
      </c>
      <c r="C816" s="23" t="s">
        <v>412</v>
      </c>
      <c r="D816" s="24" t="s">
        <v>173</v>
      </c>
      <c r="E816" s="23" t="s">
        <v>2676</v>
      </c>
      <c r="F816" s="25">
        <v>600</v>
      </c>
      <c r="G816" s="26">
        <v>3.3000000000000002E-2</v>
      </c>
      <c r="H816" s="27">
        <v>580.20000000000005</v>
      </c>
      <c r="I816" s="28" t="s">
        <v>2685</v>
      </c>
      <c r="J816" s="34" t="s">
        <v>2659</v>
      </c>
    </row>
    <row r="817" spans="1:10" ht="28" x14ac:dyDescent="0.35">
      <c r="A817" s="48" t="s">
        <v>1218</v>
      </c>
      <c r="B817" s="23" t="s">
        <v>2686</v>
      </c>
      <c r="C817" s="23" t="s">
        <v>412</v>
      </c>
      <c r="D817" s="24" t="s">
        <v>173</v>
      </c>
      <c r="E817" s="23" t="s">
        <v>2687</v>
      </c>
      <c r="F817" s="25">
        <v>1200</v>
      </c>
      <c r="G817" s="26">
        <v>3.3000000000000002E-2</v>
      </c>
      <c r="H817" s="27">
        <v>1160.4000000000001</v>
      </c>
      <c r="I817" s="28" t="s">
        <v>2685</v>
      </c>
      <c r="J817" s="34" t="s">
        <v>2659</v>
      </c>
    </row>
    <row r="818" spans="1:10" ht="28" x14ac:dyDescent="0.35">
      <c r="A818" s="48" t="s">
        <v>1218</v>
      </c>
      <c r="B818" s="23" t="s">
        <v>2688</v>
      </c>
      <c r="C818" s="23" t="s">
        <v>412</v>
      </c>
      <c r="D818" s="24" t="s">
        <v>173</v>
      </c>
      <c r="E818" s="23" t="s">
        <v>2689</v>
      </c>
      <c r="F818" s="25">
        <v>600</v>
      </c>
      <c r="G818" s="26">
        <v>3.3000000000000002E-2</v>
      </c>
      <c r="H818" s="27">
        <v>580.20000000000005</v>
      </c>
      <c r="I818" s="28" t="s">
        <v>2690</v>
      </c>
      <c r="J818" s="34" t="s">
        <v>2659</v>
      </c>
    </row>
    <row r="819" spans="1:10" ht="28" x14ac:dyDescent="0.35">
      <c r="A819" s="48" t="s">
        <v>1218</v>
      </c>
      <c r="B819" s="23" t="s">
        <v>2691</v>
      </c>
      <c r="C819" s="23" t="s">
        <v>412</v>
      </c>
      <c r="D819" s="24" t="s">
        <v>173</v>
      </c>
      <c r="E819" s="23" t="s">
        <v>2692</v>
      </c>
      <c r="F819" s="25">
        <v>1500</v>
      </c>
      <c r="G819" s="26">
        <v>3.3000000000000002E-2</v>
      </c>
      <c r="H819" s="27">
        <v>1450.5</v>
      </c>
      <c r="I819" s="28" t="s">
        <v>2690</v>
      </c>
      <c r="J819" s="34" t="s">
        <v>2659</v>
      </c>
    </row>
    <row r="820" spans="1:10" ht="28" x14ac:dyDescent="0.35">
      <c r="A820" s="48" t="s">
        <v>1218</v>
      </c>
      <c r="B820" s="23" t="s">
        <v>2693</v>
      </c>
      <c r="C820" s="23" t="s">
        <v>412</v>
      </c>
      <c r="D820" s="24" t="s">
        <v>173</v>
      </c>
      <c r="E820" s="23" t="s">
        <v>2694</v>
      </c>
      <c r="F820" s="25">
        <v>3300</v>
      </c>
      <c r="G820" s="26">
        <v>3.3000000000000002E-2</v>
      </c>
      <c r="H820" s="27">
        <v>3191.1</v>
      </c>
      <c r="I820" s="28" t="s">
        <v>2690</v>
      </c>
      <c r="J820" s="34" t="s">
        <v>2659</v>
      </c>
    </row>
    <row r="821" spans="1:10" ht="28" x14ac:dyDescent="0.35">
      <c r="A821" s="48" t="s">
        <v>1218</v>
      </c>
      <c r="B821" s="23" t="s">
        <v>2695</v>
      </c>
      <c r="C821" s="23" t="s">
        <v>412</v>
      </c>
      <c r="D821" s="24" t="s">
        <v>173</v>
      </c>
      <c r="E821" s="23" t="s">
        <v>2657</v>
      </c>
      <c r="F821" s="25">
        <v>300</v>
      </c>
      <c r="G821" s="26">
        <v>3.3000000000000002E-2</v>
      </c>
      <c r="H821" s="27">
        <v>290.10000000000002</v>
      </c>
      <c r="I821" s="28" t="s">
        <v>2696</v>
      </c>
      <c r="J821" s="34" t="s">
        <v>2659</v>
      </c>
    </row>
    <row r="822" spans="1:10" ht="28" x14ac:dyDescent="0.35">
      <c r="A822" s="48" t="s">
        <v>1218</v>
      </c>
      <c r="B822" s="23" t="s">
        <v>2697</v>
      </c>
      <c r="C822" s="23" t="s">
        <v>412</v>
      </c>
      <c r="D822" s="24" t="s">
        <v>173</v>
      </c>
      <c r="E822" s="23" t="s">
        <v>2661</v>
      </c>
      <c r="F822" s="25">
        <v>300</v>
      </c>
      <c r="G822" s="26">
        <v>3.3000000000000002E-2</v>
      </c>
      <c r="H822" s="27">
        <v>290.10000000000002</v>
      </c>
      <c r="I822" s="28" t="s">
        <v>2698</v>
      </c>
      <c r="J822" s="34" t="s">
        <v>2659</v>
      </c>
    </row>
    <row r="823" spans="1:10" ht="28" x14ac:dyDescent="0.35">
      <c r="A823" s="48" t="s">
        <v>1218</v>
      </c>
      <c r="B823" s="23" t="s">
        <v>2699</v>
      </c>
      <c r="C823" s="23" t="s">
        <v>412</v>
      </c>
      <c r="D823" s="24" t="s">
        <v>173</v>
      </c>
      <c r="E823" s="23" t="s">
        <v>2664</v>
      </c>
      <c r="F823" s="25">
        <v>600</v>
      </c>
      <c r="G823" s="26">
        <v>3.3000000000000002E-2</v>
      </c>
      <c r="H823" s="27">
        <v>580.20000000000005</v>
      </c>
      <c r="I823" s="28" t="s">
        <v>2698</v>
      </c>
      <c r="J823" s="34" t="s">
        <v>2659</v>
      </c>
    </row>
    <row r="824" spans="1:10" ht="28" x14ac:dyDescent="0.35">
      <c r="A824" s="48" t="s">
        <v>1218</v>
      </c>
      <c r="B824" s="23" t="s">
        <v>2700</v>
      </c>
      <c r="C824" s="23" t="s">
        <v>412</v>
      </c>
      <c r="D824" s="24" t="s">
        <v>173</v>
      </c>
      <c r="E824" s="23" t="s">
        <v>2666</v>
      </c>
      <c r="F824" s="25">
        <v>1200</v>
      </c>
      <c r="G824" s="26">
        <v>3.3000000000000002E-2</v>
      </c>
      <c r="H824" s="27">
        <v>1160.4000000000001</v>
      </c>
      <c r="I824" s="28" t="s">
        <v>2698</v>
      </c>
      <c r="J824" s="34" t="s">
        <v>2659</v>
      </c>
    </row>
    <row r="825" spans="1:10" ht="28" x14ac:dyDescent="0.35">
      <c r="A825" s="48" t="s">
        <v>1218</v>
      </c>
      <c r="B825" s="23" t="s">
        <v>2701</v>
      </c>
      <c r="C825" s="23" t="s">
        <v>412</v>
      </c>
      <c r="D825" s="24" t="s">
        <v>173</v>
      </c>
      <c r="E825" s="23" t="s">
        <v>2668</v>
      </c>
      <c r="F825" s="25">
        <v>300</v>
      </c>
      <c r="G825" s="26">
        <v>3.3000000000000002E-2</v>
      </c>
      <c r="H825" s="27">
        <v>290.10000000000002</v>
      </c>
      <c r="I825" s="28" t="s">
        <v>2702</v>
      </c>
      <c r="J825" s="34" t="s">
        <v>2659</v>
      </c>
    </row>
    <row r="826" spans="1:10" ht="28" x14ac:dyDescent="0.35">
      <c r="A826" s="48" t="s">
        <v>1218</v>
      </c>
      <c r="B826" s="23" t="s">
        <v>2703</v>
      </c>
      <c r="C826" s="23" t="s">
        <v>412</v>
      </c>
      <c r="D826" s="24" t="s">
        <v>173</v>
      </c>
      <c r="E826" s="23" t="s">
        <v>2671</v>
      </c>
      <c r="F826" s="25">
        <v>900</v>
      </c>
      <c r="G826" s="26">
        <v>3.3000000000000002E-2</v>
      </c>
      <c r="H826" s="27">
        <v>870.3</v>
      </c>
      <c r="I826" s="28" t="s">
        <v>2702</v>
      </c>
      <c r="J826" s="34" t="s">
        <v>2659</v>
      </c>
    </row>
    <row r="827" spans="1:10" ht="28" x14ac:dyDescent="0.35">
      <c r="A827" s="48" t="s">
        <v>1218</v>
      </c>
      <c r="B827" s="23" t="s">
        <v>2704</v>
      </c>
      <c r="C827" s="23" t="s">
        <v>412</v>
      </c>
      <c r="D827" s="24" t="s">
        <v>173</v>
      </c>
      <c r="E827" s="23" t="s">
        <v>2657</v>
      </c>
      <c r="F827" s="25">
        <v>300</v>
      </c>
      <c r="G827" s="26">
        <v>3.3000000000000002E-2</v>
      </c>
      <c r="H827" s="27">
        <v>290.10000000000002</v>
      </c>
      <c r="I827" s="28" t="s">
        <v>2705</v>
      </c>
      <c r="J827" s="34" t="s">
        <v>2659</v>
      </c>
    </row>
    <row r="828" spans="1:10" ht="28" x14ac:dyDescent="0.35">
      <c r="A828" s="48" t="s">
        <v>1218</v>
      </c>
      <c r="B828" s="23" t="s">
        <v>2706</v>
      </c>
      <c r="C828" s="23" t="s">
        <v>412</v>
      </c>
      <c r="D828" s="24" t="s">
        <v>173</v>
      </c>
      <c r="E828" s="23" t="s">
        <v>2668</v>
      </c>
      <c r="F828" s="25">
        <v>300</v>
      </c>
      <c r="G828" s="26">
        <v>3.3000000000000002E-2</v>
      </c>
      <c r="H828" s="27">
        <v>290.10000000000002</v>
      </c>
      <c r="I828" s="28" t="s">
        <v>2707</v>
      </c>
      <c r="J828" s="34" t="s">
        <v>2659</v>
      </c>
    </row>
    <row r="829" spans="1:10" ht="28" x14ac:dyDescent="0.35">
      <c r="A829" s="48" t="s">
        <v>1218</v>
      </c>
      <c r="B829" s="23" t="s">
        <v>2708</v>
      </c>
      <c r="C829" s="23" t="s">
        <v>412</v>
      </c>
      <c r="D829" s="24" t="s">
        <v>173</v>
      </c>
      <c r="E829" s="23" t="s">
        <v>2671</v>
      </c>
      <c r="F829" s="25">
        <v>900</v>
      </c>
      <c r="G829" s="26">
        <v>3.3000000000000002E-2</v>
      </c>
      <c r="H829" s="27">
        <v>870.3</v>
      </c>
      <c r="I829" s="28" t="s">
        <v>2707</v>
      </c>
      <c r="J829" s="34" t="s">
        <v>2659</v>
      </c>
    </row>
    <row r="830" spans="1:10" ht="28" x14ac:dyDescent="0.35">
      <c r="A830" s="48" t="s">
        <v>1218</v>
      </c>
      <c r="B830" s="23" t="s">
        <v>2709</v>
      </c>
      <c r="C830" s="23" t="s">
        <v>412</v>
      </c>
      <c r="D830" s="24" t="s">
        <v>173</v>
      </c>
      <c r="E830" s="23" t="s">
        <v>2710</v>
      </c>
      <c r="F830" s="25">
        <v>900</v>
      </c>
      <c r="G830" s="26">
        <v>3.3000000000000002E-2</v>
      </c>
      <c r="H830" s="27">
        <v>870.3</v>
      </c>
      <c r="I830" s="28" t="s">
        <v>2705</v>
      </c>
      <c r="J830" s="34" t="s">
        <v>2659</v>
      </c>
    </row>
    <row r="831" spans="1:10" ht="28" x14ac:dyDescent="0.35">
      <c r="A831" s="48" t="s">
        <v>1218</v>
      </c>
      <c r="B831" s="23" t="s">
        <v>2711</v>
      </c>
      <c r="C831" s="23" t="s">
        <v>412</v>
      </c>
      <c r="D831" s="24" t="s">
        <v>173</v>
      </c>
      <c r="E831" s="23" t="s">
        <v>2712</v>
      </c>
      <c r="F831" s="25">
        <v>1500</v>
      </c>
      <c r="G831" s="26">
        <v>3.3000000000000002E-2</v>
      </c>
      <c r="H831" s="27">
        <v>1450.5</v>
      </c>
      <c r="I831" s="28" t="s">
        <v>2705</v>
      </c>
      <c r="J831" s="34" t="s">
        <v>2659</v>
      </c>
    </row>
    <row r="832" spans="1:10" ht="28" x14ac:dyDescent="0.35">
      <c r="A832" s="48" t="s">
        <v>1218</v>
      </c>
      <c r="B832" s="23" t="s">
        <v>2713</v>
      </c>
      <c r="C832" s="23" t="s">
        <v>412</v>
      </c>
      <c r="D832" s="24" t="s">
        <v>173</v>
      </c>
      <c r="E832" s="23" t="s">
        <v>2661</v>
      </c>
      <c r="F832" s="25">
        <v>300</v>
      </c>
      <c r="G832" s="26">
        <v>3.3000000000000002E-2</v>
      </c>
      <c r="H832" s="27">
        <v>290.10000000000002</v>
      </c>
      <c r="I832" s="28" t="s">
        <v>2714</v>
      </c>
      <c r="J832" s="34" t="s">
        <v>2659</v>
      </c>
    </row>
    <row r="833" spans="1:10" ht="28" x14ac:dyDescent="0.35">
      <c r="A833" s="48" t="s">
        <v>1218</v>
      </c>
      <c r="B833" s="23" t="s">
        <v>2715</v>
      </c>
      <c r="C833" s="23" t="s">
        <v>412</v>
      </c>
      <c r="D833" s="24" t="s">
        <v>173</v>
      </c>
      <c r="E833" s="23" t="s">
        <v>2664</v>
      </c>
      <c r="F833" s="25">
        <v>600</v>
      </c>
      <c r="G833" s="26">
        <v>3.3000000000000002E-2</v>
      </c>
      <c r="H833" s="27">
        <v>580.20000000000005</v>
      </c>
      <c r="I833" s="28" t="s">
        <v>2714</v>
      </c>
      <c r="J833" s="34" t="s">
        <v>2659</v>
      </c>
    </row>
    <row r="834" spans="1:10" ht="28" x14ac:dyDescent="0.35">
      <c r="A834" s="48" t="s">
        <v>1218</v>
      </c>
      <c r="B834" s="23" t="s">
        <v>2716</v>
      </c>
      <c r="C834" s="23" t="s">
        <v>412</v>
      </c>
      <c r="D834" s="24" t="s">
        <v>173</v>
      </c>
      <c r="E834" s="23" t="s">
        <v>2657</v>
      </c>
      <c r="F834" s="25">
        <v>300</v>
      </c>
      <c r="G834" s="26">
        <v>3.3000000000000002E-2</v>
      </c>
      <c r="H834" s="27">
        <v>290.10000000000002</v>
      </c>
      <c r="I834" s="28" t="s">
        <v>2717</v>
      </c>
      <c r="J834" s="34" t="s">
        <v>2659</v>
      </c>
    </row>
    <row r="835" spans="1:10" x14ac:dyDescent="0.35">
      <c r="A835" s="48" t="s">
        <v>1218</v>
      </c>
      <c r="B835" s="23" t="s">
        <v>2251</v>
      </c>
      <c r="C835" s="23" t="s">
        <v>412</v>
      </c>
      <c r="D835" s="24" t="s">
        <v>221</v>
      </c>
      <c r="E835" s="23" t="s">
        <v>2718</v>
      </c>
      <c r="F835" s="25">
        <v>99</v>
      </c>
      <c r="G835" s="26">
        <v>0.23080000000000001</v>
      </c>
      <c r="H835" s="27">
        <v>76.150800000000004</v>
      </c>
      <c r="I835" s="28" t="s">
        <v>2719</v>
      </c>
      <c r="J835" s="34"/>
    </row>
    <row r="836" spans="1:10" x14ac:dyDescent="0.35">
      <c r="A836" s="48" t="s">
        <v>1218</v>
      </c>
      <c r="B836" s="23" t="s">
        <v>2252</v>
      </c>
      <c r="C836" s="23" t="s">
        <v>412</v>
      </c>
      <c r="D836" s="24" t="s">
        <v>221</v>
      </c>
      <c r="E836" s="23" t="s">
        <v>2718</v>
      </c>
      <c r="F836" s="25">
        <v>99</v>
      </c>
      <c r="G836" s="26">
        <v>0.23080000000000001</v>
      </c>
      <c r="H836" s="27">
        <v>76.150800000000004</v>
      </c>
      <c r="I836" s="28" t="s">
        <v>1274</v>
      </c>
      <c r="J836" s="34"/>
    </row>
    <row r="837" spans="1:10" x14ac:dyDescent="0.35">
      <c r="A837" s="48" t="s">
        <v>1218</v>
      </c>
      <c r="B837" s="23" t="s">
        <v>2254</v>
      </c>
      <c r="C837" s="23" t="s">
        <v>412</v>
      </c>
      <c r="D837" s="24" t="s">
        <v>221</v>
      </c>
      <c r="E837" s="23" t="s">
        <v>2718</v>
      </c>
      <c r="F837" s="25">
        <v>199</v>
      </c>
      <c r="G837" s="26">
        <v>0.2286</v>
      </c>
      <c r="H837" s="27">
        <v>153.5086</v>
      </c>
      <c r="I837" s="28" t="s">
        <v>2720</v>
      </c>
      <c r="J837" s="34"/>
    </row>
    <row r="838" spans="1:10" x14ac:dyDescent="0.35">
      <c r="A838" s="48" t="s">
        <v>1218</v>
      </c>
      <c r="B838" s="23" t="s">
        <v>2257</v>
      </c>
      <c r="C838" s="23" t="s">
        <v>412</v>
      </c>
      <c r="D838" s="24" t="s">
        <v>221</v>
      </c>
      <c r="E838" s="23" t="s">
        <v>2718</v>
      </c>
      <c r="F838" s="25">
        <v>199</v>
      </c>
      <c r="G838" s="26">
        <v>0.2286</v>
      </c>
      <c r="H838" s="27">
        <v>153.5086</v>
      </c>
      <c r="I838" s="28" t="s">
        <v>2721</v>
      </c>
      <c r="J838" s="34"/>
    </row>
    <row r="839" spans="1:10" x14ac:dyDescent="0.35">
      <c r="A839" s="48" t="s">
        <v>1218</v>
      </c>
      <c r="B839" s="23" t="s">
        <v>2722</v>
      </c>
      <c r="C839" s="23" t="s">
        <v>412</v>
      </c>
      <c r="D839" s="24" t="s">
        <v>221</v>
      </c>
      <c r="E839" s="23" t="s">
        <v>2723</v>
      </c>
      <c r="F839" s="25">
        <v>299</v>
      </c>
      <c r="G839" s="26">
        <v>0.2319</v>
      </c>
      <c r="H839" s="27">
        <v>229.6619</v>
      </c>
      <c r="I839" s="28" t="s">
        <v>1307</v>
      </c>
      <c r="J839" s="34"/>
    </row>
    <row r="840" spans="1:10" x14ac:dyDescent="0.35">
      <c r="A840" s="48" t="s">
        <v>1218</v>
      </c>
      <c r="B840" s="23" t="s">
        <v>2724</v>
      </c>
      <c r="C840" s="23" t="s">
        <v>412</v>
      </c>
      <c r="D840" s="24" t="s">
        <v>221</v>
      </c>
      <c r="E840" s="23" t="s">
        <v>2723</v>
      </c>
      <c r="F840" s="25">
        <v>329</v>
      </c>
      <c r="G840" s="26">
        <v>0.2321</v>
      </c>
      <c r="H840" s="27">
        <v>252.63909999999998</v>
      </c>
      <c r="I840" s="28" t="s">
        <v>2725</v>
      </c>
      <c r="J840" s="34"/>
    </row>
    <row r="841" spans="1:10" x14ac:dyDescent="0.35">
      <c r="A841" s="48" t="s">
        <v>1218</v>
      </c>
      <c r="B841" s="23" t="s">
        <v>2726</v>
      </c>
      <c r="C841" s="23" t="s">
        <v>412</v>
      </c>
      <c r="D841" s="24" t="s">
        <v>221</v>
      </c>
      <c r="E841" s="23" t="s">
        <v>2723</v>
      </c>
      <c r="F841" s="25">
        <v>449</v>
      </c>
      <c r="G841" s="26">
        <v>0.23</v>
      </c>
      <c r="H841" s="27">
        <v>345.73</v>
      </c>
      <c r="I841" s="28" t="s">
        <v>2727</v>
      </c>
      <c r="J841" s="34"/>
    </row>
    <row r="842" spans="1:10" x14ac:dyDescent="0.35">
      <c r="A842" s="48" t="s">
        <v>1218</v>
      </c>
      <c r="B842" s="23" t="s">
        <v>2236</v>
      </c>
      <c r="C842" s="23" t="s">
        <v>412</v>
      </c>
      <c r="D842" s="24" t="s">
        <v>221</v>
      </c>
      <c r="E842" s="23" t="s">
        <v>2723</v>
      </c>
      <c r="F842" s="25">
        <v>199</v>
      </c>
      <c r="G842" s="26">
        <v>0.2286</v>
      </c>
      <c r="H842" s="27">
        <v>153.5086</v>
      </c>
      <c r="I842" s="28" t="s">
        <v>2238</v>
      </c>
      <c r="J842" s="34"/>
    </row>
    <row r="843" spans="1:10" x14ac:dyDescent="0.35">
      <c r="A843" s="48" t="s">
        <v>1218</v>
      </c>
      <c r="B843" s="23" t="s">
        <v>2728</v>
      </c>
      <c r="C843" s="23" t="s">
        <v>412</v>
      </c>
      <c r="D843" s="24" t="s">
        <v>221</v>
      </c>
      <c r="E843" s="23" t="s">
        <v>2723</v>
      </c>
      <c r="F843" s="25">
        <v>119</v>
      </c>
      <c r="G843" s="26">
        <v>0.22800000000000001</v>
      </c>
      <c r="H843" s="27">
        <v>91.867999999999995</v>
      </c>
      <c r="I843" s="28" t="s">
        <v>1331</v>
      </c>
      <c r="J843" s="34"/>
    </row>
    <row r="844" spans="1:10" x14ac:dyDescent="0.35">
      <c r="A844" s="48" t="s">
        <v>1218</v>
      </c>
      <c r="B844" s="23" t="s">
        <v>2209</v>
      </c>
      <c r="C844" s="23" t="s">
        <v>44</v>
      </c>
      <c r="D844" s="24" t="s">
        <v>221</v>
      </c>
      <c r="E844" s="23" t="s">
        <v>2729</v>
      </c>
      <c r="F844" s="25">
        <v>189</v>
      </c>
      <c r="G844" s="26">
        <v>0.2898</v>
      </c>
      <c r="H844" s="27">
        <v>134.2278</v>
      </c>
      <c r="I844" s="28" t="s">
        <v>2729</v>
      </c>
      <c r="J844" s="34"/>
    </row>
    <row r="845" spans="1:10" x14ac:dyDescent="0.35">
      <c r="A845" s="48" t="s">
        <v>1218</v>
      </c>
      <c r="B845" s="23" t="s">
        <v>2210</v>
      </c>
      <c r="C845" s="23" t="s">
        <v>44</v>
      </c>
      <c r="D845" s="24" t="s">
        <v>221</v>
      </c>
      <c r="E845" s="23" t="s">
        <v>2730</v>
      </c>
      <c r="F845" s="25">
        <v>79</v>
      </c>
      <c r="G845" s="26">
        <v>0.20649999999999999</v>
      </c>
      <c r="H845" s="27">
        <v>62.686500000000002</v>
      </c>
      <c r="I845" s="28" t="s">
        <v>2730</v>
      </c>
      <c r="J845" s="34"/>
    </row>
    <row r="846" spans="1:10" x14ac:dyDescent="0.35">
      <c r="A846" s="48" t="s">
        <v>1218</v>
      </c>
      <c r="B846" s="23" t="s">
        <v>2212</v>
      </c>
      <c r="C846" s="23" t="s">
        <v>44</v>
      </c>
      <c r="D846" s="24" t="s">
        <v>221</v>
      </c>
      <c r="E846" s="23" t="s">
        <v>2731</v>
      </c>
      <c r="F846" s="25">
        <v>189</v>
      </c>
      <c r="G846" s="26">
        <v>0.24840000000000001</v>
      </c>
      <c r="H846" s="27">
        <v>142.05240000000001</v>
      </c>
      <c r="I846" s="28" t="s">
        <v>2731</v>
      </c>
      <c r="J846" s="34"/>
    </row>
    <row r="847" spans="1:10" x14ac:dyDescent="0.35">
      <c r="A847" s="48" t="s">
        <v>1218</v>
      </c>
      <c r="B847" s="23" t="s">
        <v>2226</v>
      </c>
      <c r="C847" s="23" t="s">
        <v>44</v>
      </c>
      <c r="D847" s="24" t="s">
        <v>221</v>
      </c>
      <c r="E847" s="23" t="s">
        <v>2732</v>
      </c>
      <c r="F847" s="25">
        <v>89</v>
      </c>
      <c r="G847" s="26">
        <v>0.20250000000000001</v>
      </c>
      <c r="H847" s="27">
        <v>70.977499999999992</v>
      </c>
      <c r="I847" s="28" t="s">
        <v>2732</v>
      </c>
      <c r="J847" s="34"/>
    </row>
    <row r="848" spans="1:10" x14ac:dyDescent="0.35">
      <c r="A848" s="48" t="s">
        <v>1218</v>
      </c>
      <c r="B848" s="23" t="s">
        <v>2223</v>
      </c>
      <c r="C848" s="23" t="s">
        <v>44</v>
      </c>
      <c r="D848" s="24" t="s">
        <v>221</v>
      </c>
      <c r="E848" s="23" t="s">
        <v>2733</v>
      </c>
      <c r="F848" s="25">
        <v>189</v>
      </c>
      <c r="G848" s="26">
        <v>0.2064</v>
      </c>
      <c r="H848" s="27">
        <v>149.99039999999999</v>
      </c>
      <c r="I848" s="28" t="s">
        <v>2733</v>
      </c>
      <c r="J848" s="34"/>
    </row>
    <row r="849" spans="1:10" x14ac:dyDescent="0.35">
      <c r="A849" s="48" t="s">
        <v>1218</v>
      </c>
      <c r="B849" s="23" t="s">
        <v>2213</v>
      </c>
      <c r="C849" s="23" t="s">
        <v>44</v>
      </c>
      <c r="D849" s="24" t="s">
        <v>221</v>
      </c>
      <c r="E849" s="23" t="s">
        <v>2734</v>
      </c>
      <c r="F849" s="25">
        <v>89</v>
      </c>
      <c r="G849" s="26">
        <v>0.20250000000000001</v>
      </c>
      <c r="H849" s="27">
        <v>70.977499999999992</v>
      </c>
      <c r="I849" s="28" t="s">
        <v>2734</v>
      </c>
      <c r="J849" s="34"/>
    </row>
    <row r="850" spans="1:10" x14ac:dyDescent="0.35">
      <c r="A850" s="48" t="s">
        <v>1218</v>
      </c>
      <c r="B850" s="23" t="s">
        <v>2216</v>
      </c>
      <c r="C850" s="23" t="s">
        <v>44</v>
      </c>
      <c r="D850" s="24" t="s">
        <v>221</v>
      </c>
      <c r="E850" s="23" t="s">
        <v>2735</v>
      </c>
      <c r="F850" s="25">
        <v>189</v>
      </c>
      <c r="G850" s="26">
        <v>0.2064</v>
      </c>
      <c r="H850" s="27">
        <v>149.99039999999999</v>
      </c>
      <c r="I850" s="28" t="s">
        <v>2735</v>
      </c>
      <c r="J850" s="34"/>
    </row>
    <row r="851" spans="1:10" x14ac:dyDescent="0.35">
      <c r="A851" s="48" t="s">
        <v>1218</v>
      </c>
      <c r="B851" s="23" t="s">
        <v>2221</v>
      </c>
      <c r="C851" s="23" t="s">
        <v>44</v>
      </c>
      <c r="D851" s="24" t="s">
        <v>221</v>
      </c>
      <c r="E851" s="23" t="s">
        <v>2736</v>
      </c>
      <c r="F851" s="25">
        <v>189</v>
      </c>
      <c r="G851" s="26">
        <v>0.2064</v>
      </c>
      <c r="H851" s="27">
        <v>149.99039999999999</v>
      </c>
      <c r="I851" s="28" t="s">
        <v>2736</v>
      </c>
      <c r="J851" s="34"/>
    </row>
    <row r="852" spans="1:10" x14ac:dyDescent="0.35">
      <c r="A852" s="48" t="s">
        <v>1218</v>
      </c>
      <c r="B852" s="23" t="s">
        <v>2218</v>
      </c>
      <c r="C852" s="23" t="s">
        <v>44</v>
      </c>
      <c r="D852" s="24" t="s">
        <v>221</v>
      </c>
      <c r="E852" s="23" t="s">
        <v>2737</v>
      </c>
      <c r="F852" s="25">
        <v>289</v>
      </c>
      <c r="G852" s="26">
        <v>0.2064</v>
      </c>
      <c r="H852" s="27">
        <v>229.35040000000001</v>
      </c>
      <c r="I852" s="28" t="s">
        <v>2737</v>
      </c>
      <c r="J852" s="34"/>
    </row>
    <row r="853" spans="1:10" x14ac:dyDescent="0.35">
      <c r="A853" s="48" t="s">
        <v>1218</v>
      </c>
      <c r="B853" s="23" t="s">
        <v>2738</v>
      </c>
      <c r="C853" s="23" t="s">
        <v>413</v>
      </c>
      <c r="D853" s="24" t="s">
        <v>221</v>
      </c>
      <c r="E853" s="23" t="s">
        <v>2739</v>
      </c>
      <c r="F853" s="25">
        <v>259</v>
      </c>
      <c r="G853" s="26">
        <v>0.1925</v>
      </c>
      <c r="H853" s="27">
        <v>209.14249999999998</v>
      </c>
      <c r="I853" s="28" t="s">
        <v>2740</v>
      </c>
      <c r="J853" s="34"/>
    </row>
    <row r="854" spans="1:10" x14ac:dyDescent="0.35">
      <c r="A854" s="48" t="s">
        <v>1218</v>
      </c>
      <c r="B854" s="23" t="s">
        <v>2741</v>
      </c>
      <c r="C854" s="23" t="s">
        <v>413</v>
      </c>
      <c r="D854" s="24" t="s">
        <v>221</v>
      </c>
      <c r="E854" s="23" t="s">
        <v>2739</v>
      </c>
      <c r="F854" s="25">
        <v>129</v>
      </c>
      <c r="G854" s="26">
        <v>0.27939999999999998</v>
      </c>
      <c r="H854" s="27">
        <v>92.957400000000007</v>
      </c>
      <c r="I854" s="28" t="s">
        <v>2742</v>
      </c>
      <c r="J854" s="34"/>
    </row>
    <row r="855" spans="1:10" x14ac:dyDescent="0.35">
      <c r="A855" s="48" t="s">
        <v>1218</v>
      </c>
      <c r="B855" s="23" t="s">
        <v>2743</v>
      </c>
      <c r="C855" s="23" t="s">
        <v>413</v>
      </c>
      <c r="D855" s="24" t="s">
        <v>221</v>
      </c>
      <c r="E855" s="23" t="s">
        <v>2739</v>
      </c>
      <c r="F855" s="25">
        <v>179</v>
      </c>
      <c r="G855" s="26">
        <v>0.1777</v>
      </c>
      <c r="H855" s="27">
        <v>147.1917</v>
      </c>
      <c r="I855" s="28" t="s">
        <v>2744</v>
      </c>
      <c r="J855" s="34"/>
    </row>
    <row r="856" spans="1:10" x14ac:dyDescent="0.35">
      <c r="A856" s="48" t="s">
        <v>1218</v>
      </c>
      <c r="B856" s="23" t="s">
        <v>2745</v>
      </c>
      <c r="C856" s="23" t="s">
        <v>413</v>
      </c>
      <c r="D856" s="24" t="s">
        <v>221</v>
      </c>
      <c r="E856" s="23" t="s">
        <v>2739</v>
      </c>
      <c r="F856" s="25">
        <v>29</v>
      </c>
      <c r="G856" s="26">
        <v>0.1986</v>
      </c>
      <c r="H856" s="27">
        <v>23.240600000000001</v>
      </c>
      <c r="I856" s="28" t="s">
        <v>2746</v>
      </c>
      <c r="J856" s="34"/>
    </row>
    <row r="857" spans="1:10" x14ac:dyDescent="0.35">
      <c r="A857" s="48" t="s">
        <v>1218</v>
      </c>
      <c r="B857" s="23" t="s">
        <v>2747</v>
      </c>
      <c r="C857" s="23" t="s">
        <v>413</v>
      </c>
      <c r="D857" s="24" t="s">
        <v>221</v>
      </c>
      <c r="E857" s="23" t="s">
        <v>2739</v>
      </c>
      <c r="F857" s="25">
        <v>69</v>
      </c>
      <c r="G857" s="26">
        <v>0.2366</v>
      </c>
      <c r="H857" s="27">
        <v>52.674599999999998</v>
      </c>
      <c r="I857" s="28" t="s">
        <v>2748</v>
      </c>
      <c r="J857" s="34"/>
    </row>
    <row r="858" spans="1:10" ht="28" x14ac:dyDescent="0.35">
      <c r="A858" s="48" t="s">
        <v>1218</v>
      </c>
      <c r="B858" s="23" t="s">
        <v>6532</v>
      </c>
      <c r="C858" s="23" t="s">
        <v>415</v>
      </c>
      <c r="D858" s="24" t="s">
        <v>173</v>
      </c>
      <c r="E858" s="23" t="s">
        <v>6533</v>
      </c>
      <c r="F858" s="25">
        <v>2603.48</v>
      </c>
      <c r="G858" s="26">
        <v>0.6</v>
      </c>
      <c r="H858" s="27">
        <v>1041.3920000000001</v>
      </c>
      <c r="I858" s="28" t="s">
        <v>6531</v>
      </c>
      <c r="J858" s="34" t="s">
        <v>2258</v>
      </c>
    </row>
    <row r="859" spans="1:10" ht="28" x14ac:dyDescent="0.35">
      <c r="A859" s="48" t="s">
        <v>1218</v>
      </c>
      <c r="B859" s="23" t="s">
        <v>5542</v>
      </c>
      <c r="C859" s="23" t="s">
        <v>415</v>
      </c>
      <c r="D859" s="24" t="s">
        <v>173</v>
      </c>
      <c r="E859" s="23" t="s">
        <v>6534</v>
      </c>
      <c r="F859" s="25">
        <v>3766.31</v>
      </c>
      <c r="G859" s="26">
        <v>0.41000000000000003</v>
      </c>
      <c r="H859" s="27">
        <v>2222.1228999999998</v>
      </c>
      <c r="I859" s="28" t="s">
        <v>5544</v>
      </c>
      <c r="J859" s="34" t="s">
        <v>2258</v>
      </c>
    </row>
    <row r="860" spans="1:10" ht="28" x14ac:dyDescent="0.35">
      <c r="A860" s="48" t="s">
        <v>1218</v>
      </c>
      <c r="B860" s="23" t="s">
        <v>6535</v>
      </c>
      <c r="C860" s="23" t="s">
        <v>415</v>
      </c>
      <c r="D860" s="24" t="s">
        <v>173</v>
      </c>
      <c r="E860" s="23" t="s">
        <v>6536</v>
      </c>
      <c r="F860" s="25">
        <v>4023.38</v>
      </c>
      <c r="G860" s="26">
        <v>0.59</v>
      </c>
      <c r="H860" s="27">
        <v>1649.5858000000001</v>
      </c>
      <c r="I860" s="28" t="s">
        <v>5487</v>
      </c>
      <c r="J860" s="34" t="s">
        <v>2258</v>
      </c>
    </row>
    <row r="861" spans="1:10" ht="28" x14ac:dyDescent="0.35">
      <c r="A861" s="48" t="s">
        <v>1218</v>
      </c>
      <c r="B861" s="23" t="s">
        <v>5547</v>
      </c>
      <c r="C861" s="23" t="s">
        <v>415</v>
      </c>
      <c r="D861" s="24" t="s">
        <v>173</v>
      </c>
      <c r="E861" s="23" t="s">
        <v>6537</v>
      </c>
      <c r="F861" s="25">
        <v>9009.08</v>
      </c>
      <c r="G861" s="26">
        <v>0.59</v>
      </c>
      <c r="H861" s="27">
        <v>3693.7228000000005</v>
      </c>
      <c r="I861" s="28" t="s">
        <v>901</v>
      </c>
      <c r="J861" s="34" t="s">
        <v>2258</v>
      </c>
    </row>
    <row r="862" spans="1:10" x14ac:dyDescent="0.35">
      <c r="A862" s="48" t="s">
        <v>1218</v>
      </c>
      <c r="B862" s="23" t="s">
        <v>2749</v>
      </c>
      <c r="C862" s="23" t="s">
        <v>420</v>
      </c>
      <c r="D862" s="24" t="s">
        <v>221</v>
      </c>
      <c r="E862" s="23" t="s">
        <v>2750</v>
      </c>
      <c r="F862" s="25">
        <v>93.5</v>
      </c>
      <c r="G862" s="26">
        <v>0.1489</v>
      </c>
      <c r="H862" s="27">
        <v>79.577849999999998</v>
      </c>
      <c r="I862" s="28" t="s">
        <v>2751</v>
      </c>
      <c r="J862" s="34"/>
    </row>
    <row r="863" spans="1:10" x14ac:dyDescent="0.35">
      <c r="A863" s="48" t="s">
        <v>1218</v>
      </c>
      <c r="B863" s="23" t="s">
        <v>2752</v>
      </c>
      <c r="C863" s="23" t="s">
        <v>420</v>
      </c>
      <c r="D863" s="24" t="s">
        <v>221</v>
      </c>
      <c r="E863" s="23" t="s">
        <v>2750</v>
      </c>
      <c r="F863" s="25">
        <v>187</v>
      </c>
      <c r="G863" s="26">
        <v>0.1489</v>
      </c>
      <c r="H863" s="27">
        <v>159.1557</v>
      </c>
      <c r="I863" s="28" t="s">
        <v>2753</v>
      </c>
      <c r="J863" s="34"/>
    </row>
    <row r="864" spans="1:10" x14ac:dyDescent="0.35">
      <c r="A864" s="48" t="s">
        <v>1218</v>
      </c>
      <c r="B864" s="23" t="s">
        <v>2754</v>
      </c>
      <c r="C864" s="23" t="s">
        <v>420</v>
      </c>
      <c r="D864" s="24" t="s">
        <v>221</v>
      </c>
      <c r="E864" s="23" t="s">
        <v>2755</v>
      </c>
      <c r="F864" s="25">
        <v>346.5</v>
      </c>
      <c r="G864" s="26">
        <v>0.1489</v>
      </c>
      <c r="H864" s="27">
        <v>294.90615000000003</v>
      </c>
      <c r="I864" s="28" t="s">
        <v>2756</v>
      </c>
      <c r="J864" s="34"/>
    </row>
    <row r="865" spans="1:10" x14ac:dyDescent="0.35">
      <c r="A865" s="48" t="s">
        <v>1218</v>
      </c>
      <c r="B865" s="23" t="s">
        <v>2757</v>
      </c>
      <c r="C865" s="23" t="s">
        <v>420</v>
      </c>
      <c r="D865" s="24" t="s">
        <v>221</v>
      </c>
      <c r="E865" s="23" t="s">
        <v>2758</v>
      </c>
      <c r="F865" s="25">
        <v>97.9</v>
      </c>
      <c r="G865" s="26">
        <v>0.1489</v>
      </c>
      <c r="H865" s="27">
        <v>83.322690000000009</v>
      </c>
      <c r="I865" s="28" t="s">
        <v>2756</v>
      </c>
      <c r="J865" s="34"/>
    </row>
    <row r="866" spans="1:10" x14ac:dyDescent="0.35">
      <c r="A866" s="48" t="s">
        <v>1218</v>
      </c>
      <c r="B866" s="23" t="s">
        <v>2759</v>
      </c>
      <c r="C866" s="23" t="s">
        <v>420</v>
      </c>
      <c r="D866" s="24" t="s">
        <v>221</v>
      </c>
      <c r="E866" s="23" t="s">
        <v>2760</v>
      </c>
      <c r="F866" s="25">
        <v>178.2</v>
      </c>
      <c r="G866" s="26">
        <v>0.1489</v>
      </c>
      <c r="H866" s="27">
        <v>151.66602</v>
      </c>
      <c r="I866" s="28" t="s">
        <v>2756</v>
      </c>
      <c r="J866" s="34"/>
    </row>
    <row r="867" spans="1:10" x14ac:dyDescent="0.35">
      <c r="A867" s="48" t="s">
        <v>1218</v>
      </c>
      <c r="B867" s="23" t="s">
        <v>2761</v>
      </c>
      <c r="C867" s="23" t="s">
        <v>420</v>
      </c>
      <c r="D867" s="24" t="s">
        <v>221</v>
      </c>
      <c r="E867" s="23" t="s">
        <v>2762</v>
      </c>
      <c r="F867" s="25">
        <v>478.5</v>
      </c>
      <c r="G867" s="26">
        <v>0.1489</v>
      </c>
      <c r="H867" s="27">
        <v>407.25135</v>
      </c>
      <c r="I867" s="28" t="s">
        <v>2756</v>
      </c>
      <c r="J867" s="34"/>
    </row>
    <row r="868" spans="1:10" x14ac:dyDescent="0.35">
      <c r="A868" s="48" t="s">
        <v>1218</v>
      </c>
      <c r="B868" s="23" t="s">
        <v>2763</v>
      </c>
      <c r="C868" s="23" t="s">
        <v>420</v>
      </c>
      <c r="D868" s="24" t="s">
        <v>221</v>
      </c>
      <c r="E868" s="23" t="s">
        <v>2764</v>
      </c>
      <c r="F868" s="25">
        <v>341</v>
      </c>
      <c r="G868" s="26">
        <v>0.1489</v>
      </c>
      <c r="H868" s="27">
        <v>290.2251</v>
      </c>
      <c r="I868" s="28" t="s">
        <v>2765</v>
      </c>
      <c r="J868" s="34"/>
    </row>
    <row r="869" spans="1:10" x14ac:dyDescent="0.35">
      <c r="A869" s="48" t="s">
        <v>1218</v>
      </c>
      <c r="B869" s="23" t="s">
        <v>2766</v>
      </c>
      <c r="C869" s="23" t="s">
        <v>420</v>
      </c>
      <c r="D869" s="24" t="s">
        <v>221</v>
      </c>
      <c r="E869" s="23" t="s">
        <v>2762</v>
      </c>
      <c r="F869" s="25">
        <v>430.1</v>
      </c>
      <c r="G869" s="26">
        <v>0.1489</v>
      </c>
      <c r="H869" s="27">
        <v>366.05811</v>
      </c>
      <c r="I869" s="28" t="s">
        <v>2765</v>
      </c>
      <c r="J869" s="34"/>
    </row>
    <row r="870" spans="1:10" x14ac:dyDescent="0.35">
      <c r="A870" s="48" t="s">
        <v>1218</v>
      </c>
      <c r="B870" s="23" t="s">
        <v>2767</v>
      </c>
      <c r="C870" s="23" t="s">
        <v>420</v>
      </c>
      <c r="D870" s="24" t="s">
        <v>221</v>
      </c>
      <c r="E870" s="23" t="s">
        <v>2758</v>
      </c>
      <c r="F870" s="25">
        <v>88</v>
      </c>
      <c r="G870" s="26">
        <v>0.1489</v>
      </c>
      <c r="H870" s="27">
        <v>74.896799999999999</v>
      </c>
      <c r="I870" s="28" t="s">
        <v>2765</v>
      </c>
      <c r="J870" s="34"/>
    </row>
    <row r="871" spans="1:10" x14ac:dyDescent="0.35">
      <c r="A871" s="48" t="s">
        <v>1218</v>
      </c>
      <c r="B871" s="23" t="s">
        <v>2768</v>
      </c>
      <c r="C871" s="23" t="s">
        <v>420</v>
      </c>
      <c r="D871" s="24" t="s">
        <v>221</v>
      </c>
      <c r="E871" s="23" t="s">
        <v>2760</v>
      </c>
      <c r="F871" s="25">
        <v>154</v>
      </c>
      <c r="G871" s="26">
        <v>0.1489</v>
      </c>
      <c r="H871" s="27">
        <v>131.0694</v>
      </c>
      <c r="I871" s="28" t="s">
        <v>2765</v>
      </c>
      <c r="J871" s="34"/>
    </row>
    <row r="872" spans="1:10" x14ac:dyDescent="0.35">
      <c r="A872" s="48" t="s">
        <v>1218</v>
      </c>
      <c r="B872" s="23" t="s">
        <v>2769</v>
      </c>
      <c r="C872" s="23" t="s">
        <v>420</v>
      </c>
      <c r="D872" s="24" t="s">
        <v>221</v>
      </c>
      <c r="E872" s="23" t="s">
        <v>2758</v>
      </c>
      <c r="F872" s="25">
        <v>88</v>
      </c>
      <c r="G872" s="26">
        <v>0.1489</v>
      </c>
      <c r="H872" s="27">
        <v>74.896799999999999</v>
      </c>
      <c r="I872" s="28" t="s">
        <v>2770</v>
      </c>
      <c r="J872" s="34"/>
    </row>
    <row r="873" spans="1:10" x14ac:dyDescent="0.35">
      <c r="A873" s="48" t="s">
        <v>1218</v>
      </c>
      <c r="B873" s="23" t="s">
        <v>2771</v>
      </c>
      <c r="C873" s="23" t="s">
        <v>420</v>
      </c>
      <c r="D873" s="24" t="s">
        <v>221</v>
      </c>
      <c r="E873" s="23" t="s">
        <v>2760</v>
      </c>
      <c r="F873" s="25">
        <v>154</v>
      </c>
      <c r="G873" s="26">
        <v>0.1489</v>
      </c>
      <c r="H873" s="27">
        <v>131.0694</v>
      </c>
      <c r="I873" s="28" t="s">
        <v>2770</v>
      </c>
      <c r="J873" s="34"/>
    </row>
    <row r="874" spans="1:10" x14ac:dyDescent="0.35">
      <c r="A874" s="48" t="s">
        <v>1218</v>
      </c>
      <c r="B874" s="23" t="s">
        <v>2772</v>
      </c>
      <c r="C874" s="23" t="s">
        <v>420</v>
      </c>
      <c r="D874" s="24" t="s">
        <v>221</v>
      </c>
      <c r="E874" s="23" t="s">
        <v>2764</v>
      </c>
      <c r="F874" s="25">
        <v>341</v>
      </c>
      <c r="G874" s="26">
        <v>0.1489</v>
      </c>
      <c r="H874" s="27">
        <v>290.2251</v>
      </c>
      <c r="I874" s="28" t="s">
        <v>2770</v>
      </c>
      <c r="J874" s="34"/>
    </row>
    <row r="875" spans="1:10" x14ac:dyDescent="0.35">
      <c r="A875" s="48" t="s">
        <v>1218</v>
      </c>
      <c r="B875" s="23" t="s">
        <v>2773</v>
      </c>
      <c r="C875" s="23" t="s">
        <v>420</v>
      </c>
      <c r="D875" s="24" t="s">
        <v>221</v>
      </c>
      <c r="E875" s="23" t="s">
        <v>2762</v>
      </c>
      <c r="F875" s="25">
        <v>430.1</v>
      </c>
      <c r="G875" s="26">
        <v>0.1489</v>
      </c>
      <c r="H875" s="27">
        <v>366.05811</v>
      </c>
      <c r="I875" s="28" t="s">
        <v>2770</v>
      </c>
      <c r="J875" s="34"/>
    </row>
    <row r="876" spans="1:10" x14ac:dyDescent="0.35">
      <c r="A876" s="48" t="s">
        <v>1218</v>
      </c>
      <c r="B876" s="23" t="s">
        <v>2774</v>
      </c>
      <c r="C876" s="23" t="s">
        <v>420</v>
      </c>
      <c r="D876" s="24" t="s">
        <v>221</v>
      </c>
      <c r="E876" s="23" t="s">
        <v>2764</v>
      </c>
      <c r="F876" s="25">
        <v>258.5</v>
      </c>
      <c r="G876" s="26">
        <v>0.1489</v>
      </c>
      <c r="H876" s="27">
        <v>220.00934999999998</v>
      </c>
      <c r="I876" s="28" t="s">
        <v>2775</v>
      </c>
      <c r="J876" s="34"/>
    </row>
    <row r="877" spans="1:10" x14ac:dyDescent="0.35">
      <c r="A877" s="48" t="s">
        <v>1218</v>
      </c>
      <c r="B877" s="23" t="s">
        <v>2776</v>
      </c>
      <c r="C877" s="23" t="s">
        <v>420</v>
      </c>
      <c r="D877" s="24" t="s">
        <v>221</v>
      </c>
      <c r="E877" s="23" t="s">
        <v>2762</v>
      </c>
      <c r="F877" s="25">
        <v>327.8</v>
      </c>
      <c r="G877" s="26">
        <v>0.1489</v>
      </c>
      <c r="H877" s="27">
        <v>278.99058000000002</v>
      </c>
      <c r="I877" s="28" t="s">
        <v>2775</v>
      </c>
      <c r="J877" s="34"/>
    </row>
    <row r="878" spans="1:10" x14ac:dyDescent="0.35">
      <c r="A878" s="48" t="s">
        <v>1218</v>
      </c>
      <c r="B878" s="23" t="s">
        <v>2777</v>
      </c>
      <c r="C878" s="23" t="s">
        <v>420</v>
      </c>
      <c r="D878" s="24" t="s">
        <v>221</v>
      </c>
      <c r="E878" s="23" t="s">
        <v>2764</v>
      </c>
      <c r="F878" s="25">
        <v>383.9</v>
      </c>
      <c r="G878" s="26">
        <v>0.1489</v>
      </c>
      <c r="H878" s="27">
        <v>326.73728999999997</v>
      </c>
      <c r="I878" s="28" t="s">
        <v>2778</v>
      </c>
      <c r="J878" s="34"/>
    </row>
    <row r="879" spans="1:10" x14ac:dyDescent="0.35">
      <c r="A879" s="48" t="s">
        <v>1218</v>
      </c>
      <c r="B879" s="23" t="s">
        <v>2779</v>
      </c>
      <c r="C879" s="23" t="s">
        <v>420</v>
      </c>
      <c r="D879" s="24" t="s">
        <v>221</v>
      </c>
      <c r="E879" s="23" t="s">
        <v>2762</v>
      </c>
      <c r="F879" s="25">
        <v>641.29999999999995</v>
      </c>
      <c r="G879" s="26">
        <v>0.1489</v>
      </c>
      <c r="H879" s="27">
        <v>545.81043</v>
      </c>
      <c r="I879" s="28" t="s">
        <v>2778</v>
      </c>
      <c r="J879" s="34"/>
    </row>
    <row r="880" spans="1:10" x14ac:dyDescent="0.35">
      <c r="A880" s="48" t="s">
        <v>1218</v>
      </c>
      <c r="B880" s="23" t="s">
        <v>2780</v>
      </c>
      <c r="C880" s="23" t="s">
        <v>420</v>
      </c>
      <c r="D880" s="24" t="s">
        <v>221</v>
      </c>
      <c r="E880" s="23" t="s">
        <v>2758</v>
      </c>
      <c r="F880" s="25">
        <v>180.4</v>
      </c>
      <c r="G880" s="26">
        <v>0.1489</v>
      </c>
      <c r="H880" s="27">
        <v>153.53844000000001</v>
      </c>
      <c r="I880" s="28" t="s">
        <v>2781</v>
      </c>
      <c r="J880" s="34"/>
    </row>
    <row r="881" spans="1:10" x14ac:dyDescent="0.35">
      <c r="A881" s="48" t="s">
        <v>1218</v>
      </c>
      <c r="B881" s="23" t="s">
        <v>2782</v>
      </c>
      <c r="C881" s="23" t="s">
        <v>420</v>
      </c>
      <c r="D881" s="24" t="s">
        <v>221</v>
      </c>
      <c r="E881" s="23" t="s">
        <v>2760</v>
      </c>
      <c r="F881" s="25">
        <v>363</v>
      </c>
      <c r="G881" s="26">
        <v>0.1489</v>
      </c>
      <c r="H881" s="27">
        <v>308.94929999999999</v>
      </c>
      <c r="I881" s="28" t="s">
        <v>2781</v>
      </c>
      <c r="J881" s="34"/>
    </row>
    <row r="882" spans="1:10" x14ac:dyDescent="0.35">
      <c r="A882" s="48" t="s">
        <v>1218</v>
      </c>
      <c r="B882" s="23" t="s">
        <v>2783</v>
      </c>
      <c r="C882" s="23" t="s">
        <v>420</v>
      </c>
      <c r="D882" s="24" t="s">
        <v>221</v>
      </c>
      <c r="E882" s="23" t="s">
        <v>2764</v>
      </c>
      <c r="F882" s="25">
        <v>401.5</v>
      </c>
      <c r="G882" s="26">
        <v>0.1489</v>
      </c>
      <c r="H882" s="27">
        <v>341.71665000000002</v>
      </c>
      <c r="I882" s="28" t="s">
        <v>2781</v>
      </c>
      <c r="J882" s="34"/>
    </row>
    <row r="883" spans="1:10" x14ac:dyDescent="0.35">
      <c r="A883" s="48" t="s">
        <v>1218</v>
      </c>
      <c r="B883" s="23" t="s">
        <v>2784</v>
      </c>
      <c r="C883" s="23" t="s">
        <v>420</v>
      </c>
      <c r="D883" s="24" t="s">
        <v>221</v>
      </c>
      <c r="E883" s="23" t="s">
        <v>2762</v>
      </c>
      <c r="F883" s="25">
        <v>627</v>
      </c>
      <c r="G883" s="26">
        <v>0.1489</v>
      </c>
      <c r="H883" s="27">
        <v>533.63969999999995</v>
      </c>
      <c r="I883" s="28" t="s">
        <v>2781</v>
      </c>
      <c r="J883" s="34"/>
    </row>
    <row r="884" spans="1:10" ht="28" x14ac:dyDescent="0.35">
      <c r="A884" s="48" t="s">
        <v>1218</v>
      </c>
      <c r="B884" s="23" t="s">
        <v>2785</v>
      </c>
      <c r="C884" s="23" t="s">
        <v>420</v>
      </c>
      <c r="D884" s="24" t="s">
        <v>221</v>
      </c>
      <c r="E884" s="23" t="s">
        <v>2758</v>
      </c>
      <c r="F884" s="25">
        <v>225.5</v>
      </c>
      <c r="G884" s="26">
        <v>0.1489</v>
      </c>
      <c r="H884" s="27">
        <v>191.92304999999999</v>
      </c>
      <c r="I884" s="28" t="s">
        <v>2786</v>
      </c>
      <c r="J884" s="34"/>
    </row>
    <row r="885" spans="1:10" ht="28" x14ac:dyDescent="0.35">
      <c r="A885" s="48" t="s">
        <v>1218</v>
      </c>
      <c r="B885" s="23" t="s">
        <v>2787</v>
      </c>
      <c r="C885" s="23" t="s">
        <v>420</v>
      </c>
      <c r="D885" s="24" t="s">
        <v>221</v>
      </c>
      <c r="E885" s="23" t="s">
        <v>2760</v>
      </c>
      <c r="F885" s="25">
        <v>418</v>
      </c>
      <c r="G885" s="26">
        <v>0.1489</v>
      </c>
      <c r="H885" s="27">
        <v>355.75979999999998</v>
      </c>
      <c r="I885" s="28" t="s">
        <v>2786</v>
      </c>
      <c r="J885" s="34"/>
    </row>
    <row r="886" spans="1:10" ht="28" x14ac:dyDescent="0.35">
      <c r="A886" s="48" t="s">
        <v>1218</v>
      </c>
      <c r="B886" s="23" t="s">
        <v>2788</v>
      </c>
      <c r="C886" s="23" t="s">
        <v>420</v>
      </c>
      <c r="D886" s="24" t="s">
        <v>221</v>
      </c>
      <c r="E886" s="23" t="s">
        <v>2764</v>
      </c>
      <c r="F886" s="25">
        <v>456.5</v>
      </c>
      <c r="G886" s="26">
        <v>0.1489</v>
      </c>
      <c r="H886" s="27">
        <v>388.52715000000001</v>
      </c>
      <c r="I886" s="28" t="s">
        <v>2786</v>
      </c>
      <c r="J886" s="34"/>
    </row>
    <row r="887" spans="1:10" ht="28" x14ac:dyDescent="0.35">
      <c r="A887" s="48" t="s">
        <v>1218</v>
      </c>
      <c r="B887" s="23" t="s">
        <v>2789</v>
      </c>
      <c r="C887" s="23" t="s">
        <v>420</v>
      </c>
      <c r="D887" s="24" t="s">
        <v>221</v>
      </c>
      <c r="E887" s="23" t="s">
        <v>2762</v>
      </c>
      <c r="F887" s="25">
        <v>695.2</v>
      </c>
      <c r="G887" s="26">
        <v>0.1489</v>
      </c>
      <c r="H887" s="27">
        <v>591.68472000000008</v>
      </c>
      <c r="I887" s="28" t="s">
        <v>2786</v>
      </c>
      <c r="J887" s="34"/>
    </row>
  </sheetData>
  <sheetProtection algorithmName="SHA-512" hashValue="j4jVqJn0kr8Ybyp/jc3hQLgSev7JlJHD6oSL8nLFU17XHcPhtEorQ/CTs0xiR8Rm8r7G3wZJUJlYbI396e7J0Q==" saltValue="/vr5nU0xZRlDm113JaYK9g==" spinCount="100000" sheet="1" formatCells="0" formatColumns="0" formatRows="0" sort="0" autoFilter="0"/>
  <autoFilter ref="A2:J887" xr:uid="{14485203-5F43-4FFD-BE3E-0ED509F3CE0E}"/>
  <mergeCells count="1">
    <mergeCell ref="A1:J1"/>
  </mergeCells>
  <conditionalFormatting sqref="H3:H53">
    <cfRule type="expression" dxfId="22" priority="1">
      <formula>$F3&lt;$H3</formula>
    </cfRule>
    <cfRule type="expression" dxfId="21" priority="2">
      <formula>ROUND(#REF!,1)&lt;0</formula>
    </cfRule>
  </conditionalFormatting>
  <conditionalFormatting sqref="H54:H513">
    <cfRule type="expression" dxfId="20" priority="4">
      <formula>$F54&lt;$H54</formula>
    </cfRule>
  </conditionalFormatting>
  <conditionalFormatting sqref="H505:H513">
    <cfRule type="expression" dxfId="19" priority="3">
      <formula>ROUND(#REF!,1)&lt;0</formula>
    </cfRule>
  </conditionalFormatting>
  <conditionalFormatting sqref="H514:H640 H771:H887 H54:H504">
    <cfRule type="expression" dxfId="18" priority="21">
      <formula>ROUND(#REF!,1)&lt;0</formula>
    </cfRule>
  </conditionalFormatting>
  <conditionalFormatting sqref="H514:H887">
    <cfRule type="expression" dxfId="17" priority="6">
      <formula>$F514&lt;$H514</formula>
    </cfRule>
  </conditionalFormatting>
  <conditionalFormatting sqref="H641:H770">
    <cfRule type="expression" dxfId="16" priority="5">
      <formula>ROUND(#REF!,1)&lt;0</formula>
    </cfRule>
  </conditionalFormatting>
  <dataValidations count="3">
    <dataValidation type="list" allowBlank="1" showInputMessage="1" showErrorMessage="1" sqref="C269:C322 C53 C3:C51" xr:uid="{D1DA0879-A0AC-49AF-AD4A-38190EE95EDA}">
      <formula1>Brands</formula1>
    </dataValidation>
    <dataValidation type="list" allowBlank="1" showInputMessage="1" showErrorMessage="1" sqref="D53 D3:D51" xr:uid="{522261BC-F6FE-4DCB-849F-098266B5182E}">
      <formula1>UpgComp</formula1>
    </dataValidation>
    <dataValidation type="decimal" allowBlank="1" showInputMessage="1" showErrorMessage="1" errorTitle="Percentage Only" error="Please enter a valid percentage. " sqref="G53 G3:G51" xr:uid="{13379E42-D15D-478F-9641-3D5949A783BC}">
      <formula1>0</formula1>
      <formula2>1</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57A8B5"/>
    <outlinePr summaryBelow="0" summaryRight="0"/>
  </sheetPr>
  <dimension ref="A1:N1552"/>
  <sheetViews>
    <sheetView zoomScale="85" zoomScaleNormal="85" workbookViewId="0">
      <pane ySplit="2" topLeftCell="A3" activePane="bottomLeft" state="frozen"/>
      <selection pane="bottomLeft" sqref="A1:L1"/>
    </sheetView>
  </sheetViews>
  <sheetFormatPr defaultColWidth="10.26953125" defaultRowHeight="14" x14ac:dyDescent="0.3"/>
  <cols>
    <col min="1" max="1" width="23.54296875" style="1" customWidth="1"/>
    <col min="2" max="3" width="19" style="1" customWidth="1"/>
    <col min="4" max="4" width="16.7265625" style="1" customWidth="1"/>
    <col min="5" max="5" width="21.453125" style="1" customWidth="1"/>
    <col min="6" max="6" width="20" style="1" customWidth="1"/>
    <col min="7" max="7" width="32.26953125" style="1" bestFit="1" customWidth="1" collapsed="1"/>
    <col min="8" max="8" width="60.453125" style="1" customWidth="1"/>
    <col min="9" max="9" width="16.81640625" style="20" customWidth="1"/>
    <col min="10" max="11" width="19.7265625" style="20" customWidth="1"/>
    <col min="12" max="12" width="31.7265625" style="18" customWidth="1"/>
    <col min="13" max="14" width="10.26953125" style="1" hidden="1" customWidth="1"/>
    <col min="15" max="22" width="10.26953125" style="1" customWidth="1"/>
    <col min="23" max="16384" width="10.26953125" style="1"/>
  </cols>
  <sheetData>
    <row r="1" spans="1:14" ht="18" x14ac:dyDescent="0.3">
      <c r="A1" s="256" t="s">
        <v>341</v>
      </c>
      <c r="B1" s="256"/>
      <c r="C1" s="256"/>
      <c r="D1" s="256"/>
      <c r="E1" s="256"/>
      <c r="F1" s="256"/>
      <c r="G1" s="256"/>
      <c r="H1" s="256"/>
      <c r="I1" s="256"/>
      <c r="J1" s="256"/>
      <c r="K1" s="256"/>
      <c r="L1" s="257"/>
    </row>
    <row r="2" spans="1:14" ht="28" x14ac:dyDescent="0.3">
      <c r="A2" s="80" t="s">
        <v>434</v>
      </c>
      <c r="B2" s="52" t="s">
        <v>2</v>
      </c>
      <c r="C2" s="52" t="s">
        <v>5792</v>
      </c>
      <c r="D2" s="52" t="s">
        <v>3</v>
      </c>
      <c r="E2" s="52" t="s">
        <v>16</v>
      </c>
      <c r="F2" s="52" t="s">
        <v>17</v>
      </c>
      <c r="G2" s="52" t="s">
        <v>18</v>
      </c>
      <c r="H2" s="50" t="s">
        <v>261</v>
      </c>
      <c r="I2" s="52" t="s">
        <v>19</v>
      </c>
      <c r="J2" s="52" t="s">
        <v>160</v>
      </c>
      <c r="K2" s="52" t="s">
        <v>21</v>
      </c>
      <c r="L2" s="50" t="s">
        <v>5</v>
      </c>
    </row>
    <row r="3" spans="1:14" s="7" customFormat="1" x14ac:dyDescent="0.3">
      <c r="A3" s="17" t="s">
        <v>0</v>
      </c>
      <c r="B3" s="14" t="s">
        <v>13</v>
      </c>
      <c r="C3" s="14"/>
      <c r="D3" s="14" t="s">
        <v>0</v>
      </c>
      <c r="E3" s="19" t="s">
        <v>262</v>
      </c>
      <c r="F3" s="19" t="s">
        <v>263</v>
      </c>
      <c r="G3" s="16" t="s">
        <v>263</v>
      </c>
      <c r="H3" s="19" t="s">
        <v>264</v>
      </c>
      <c r="I3" s="12">
        <v>58.571428571428577</v>
      </c>
      <c r="J3" s="15">
        <v>0.3</v>
      </c>
      <c r="K3" s="130">
        <v>41</v>
      </c>
      <c r="L3" s="17" t="s">
        <v>265</v>
      </c>
      <c r="M3" s="22">
        <f t="shared" ref="M3:M14" si="0">(I3*(1-J3))-K3</f>
        <v>0</v>
      </c>
      <c r="N3" s="7" t="str">
        <f>IF(ISERROR(VLOOKUP("*"&amp;A3,Min_Discounts!A:G,5,FALSE)),"",VLOOKUP("*"&amp;A3,Min_Discounts!A:G,5,FALSE))</f>
        <v/>
      </c>
    </row>
    <row r="4" spans="1:14" s="7" customFormat="1" x14ac:dyDescent="0.3">
      <c r="A4" s="17" t="s">
        <v>0</v>
      </c>
      <c r="B4" s="14" t="s">
        <v>13</v>
      </c>
      <c r="C4" s="14"/>
      <c r="D4" s="14" t="s">
        <v>0</v>
      </c>
      <c r="E4" s="19" t="s">
        <v>262</v>
      </c>
      <c r="F4" s="19" t="s">
        <v>266</v>
      </c>
      <c r="G4" s="16" t="s">
        <v>266</v>
      </c>
      <c r="H4" s="19" t="s">
        <v>267</v>
      </c>
      <c r="I4" s="12">
        <v>55.714285714285715</v>
      </c>
      <c r="J4" s="15">
        <v>0.3</v>
      </c>
      <c r="K4" s="130">
        <v>39</v>
      </c>
      <c r="L4" s="17" t="s">
        <v>268</v>
      </c>
      <c r="M4" s="22">
        <f t="shared" si="0"/>
        <v>0</v>
      </c>
      <c r="N4" s="7" t="str">
        <f>IF(ISERROR(VLOOKUP("*"&amp;A4,Min_Discounts!A:G,5,FALSE)),"",VLOOKUP("*"&amp;A4,Min_Discounts!A:G,5,FALSE))</f>
        <v/>
      </c>
    </row>
    <row r="5" spans="1:14" s="7" customFormat="1" x14ac:dyDescent="0.3">
      <c r="A5" s="17" t="s">
        <v>0</v>
      </c>
      <c r="B5" s="14" t="s">
        <v>13</v>
      </c>
      <c r="C5" s="14"/>
      <c r="D5" s="14" t="s">
        <v>0</v>
      </c>
      <c r="E5" s="19" t="s">
        <v>269</v>
      </c>
      <c r="F5" s="19" t="s">
        <v>270</v>
      </c>
      <c r="G5" s="16" t="s">
        <v>270</v>
      </c>
      <c r="H5" s="19" t="s">
        <v>271</v>
      </c>
      <c r="I5" s="12">
        <v>427.14</v>
      </c>
      <c r="J5" s="15">
        <v>0.3</v>
      </c>
      <c r="K5" s="130">
        <v>299</v>
      </c>
      <c r="L5" s="17" t="s">
        <v>272</v>
      </c>
      <c r="M5" s="22">
        <f t="shared" si="0"/>
        <v>-2.0000000000095497E-3</v>
      </c>
      <c r="N5" s="7" t="str">
        <f>IF(ISERROR(VLOOKUP("*"&amp;A5,Min_Discounts!A:G,5,FALSE)),"",VLOOKUP("*"&amp;A5,Min_Discounts!A:G,5,FALSE))</f>
        <v/>
      </c>
    </row>
    <row r="6" spans="1:14" s="7" customFormat="1" x14ac:dyDescent="0.3">
      <c r="A6" s="17" t="s">
        <v>0</v>
      </c>
      <c r="B6" s="14" t="s">
        <v>13</v>
      </c>
      <c r="C6" s="14"/>
      <c r="D6" s="14" t="s">
        <v>0</v>
      </c>
      <c r="E6" s="19" t="s">
        <v>269</v>
      </c>
      <c r="F6" s="19" t="s">
        <v>4987</v>
      </c>
      <c r="G6" s="19" t="s">
        <v>4987</v>
      </c>
      <c r="H6" s="19" t="s">
        <v>4988</v>
      </c>
      <c r="I6" s="12">
        <v>347</v>
      </c>
      <c r="J6" s="15">
        <v>0.3</v>
      </c>
      <c r="K6" s="130">
        <v>242.9</v>
      </c>
      <c r="L6" s="17" t="s">
        <v>272</v>
      </c>
      <c r="M6" s="22">
        <f t="shared" si="0"/>
        <v>0</v>
      </c>
      <c r="N6" s="7" t="str">
        <f>IF(ISERROR(VLOOKUP("*"&amp;A6,Min_Discounts!A:G,5,FALSE)),"",VLOOKUP("*"&amp;A6,Min_Discounts!A:G,5,FALSE))</f>
        <v/>
      </c>
    </row>
    <row r="7" spans="1:14" s="7" customFormat="1" ht="42" x14ac:dyDescent="0.3">
      <c r="A7" s="17" t="s">
        <v>0</v>
      </c>
      <c r="B7" s="14" t="s">
        <v>14</v>
      </c>
      <c r="C7" s="14"/>
      <c r="D7" s="14" t="s">
        <v>0</v>
      </c>
      <c r="E7" s="19" t="s">
        <v>7036</v>
      </c>
      <c r="F7" s="19" t="s">
        <v>7037</v>
      </c>
      <c r="G7" s="19" t="s">
        <v>7037</v>
      </c>
      <c r="H7" s="19" t="s">
        <v>7038</v>
      </c>
      <c r="I7" s="12">
        <v>362.60000000000008</v>
      </c>
      <c r="J7" s="15">
        <v>0.3</v>
      </c>
      <c r="K7" s="11">
        <v>253.82000000000005</v>
      </c>
      <c r="L7" s="17" t="s">
        <v>275</v>
      </c>
      <c r="M7" s="22">
        <f t="shared" si="0"/>
        <v>0</v>
      </c>
      <c r="N7" s="7" t="str">
        <f>IF(ISERROR(VLOOKUP("*"&amp;A7,Min_Discounts!A:G,5,FALSE)),"",VLOOKUP("*"&amp;A7,Min_Discounts!A:G,5,FALSE))</f>
        <v/>
      </c>
    </row>
    <row r="8" spans="1:14" s="7" customFormat="1" ht="42" x14ac:dyDescent="0.3">
      <c r="A8" s="17" t="s">
        <v>0</v>
      </c>
      <c r="B8" s="14" t="s">
        <v>14</v>
      </c>
      <c r="C8" s="14"/>
      <c r="D8" s="14" t="s">
        <v>0</v>
      </c>
      <c r="E8" s="19" t="s">
        <v>7039</v>
      </c>
      <c r="F8" s="19" t="s">
        <v>7040</v>
      </c>
      <c r="G8" s="16" t="s">
        <v>276</v>
      </c>
      <c r="H8" s="19" t="s">
        <v>7041</v>
      </c>
      <c r="I8" s="12">
        <v>414.54285714285692</v>
      </c>
      <c r="J8" s="15">
        <v>0.3</v>
      </c>
      <c r="K8" s="11">
        <v>290.17999999999984</v>
      </c>
      <c r="L8" s="17" t="s">
        <v>275</v>
      </c>
      <c r="M8" s="22">
        <f t="shared" si="0"/>
        <v>0</v>
      </c>
      <c r="N8" s="7" t="str">
        <f>IF(ISERROR(VLOOKUP("*"&amp;A8,Min_Discounts!A:G,5,FALSE)),"",VLOOKUP("*"&amp;A8,Min_Discounts!A:G,5,FALSE))</f>
        <v/>
      </c>
    </row>
    <row r="9" spans="1:14" s="7" customFormat="1" ht="42" x14ac:dyDescent="0.3">
      <c r="A9" s="17" t="s">
        <v>0</v>
      </c>
      <c r="B9" s="14" t="s">
        <v>14</v>
      </c>
      <c r="C9" s="14"/>
      <c r="D9" s="14" t="s">
        <v>0</v>
      </c>
      <c r="E9" s="14" t="s">
        <v>7042</v>
      </c>
      <c r="F9" s="14" t="s">
        <v>7043</v>
      </c>
      <c r="G9" s="14" t="s">
        <v>7043</v>
      </c>
      <c r="H9" s="14" t="s">
        <v>7044</v>
      </c>
      <c r="I9" s="12">
        <v>622.3428571428567</v>
      </c>
      <c r="J9" s="15">
        <v>0.3</v>
      </c>
      <c r="K9" s="11">
        <v>435.63999999999965</v>
      </c>
      <c r="L9" s="17" t="s">
        <v>275</v>
      </c>
      <c r="M9" s="22">
        <f t="shared" si="0"/>
        <v>0</v>
      </c>
      <c r="N9" s="7" t="str">
        <f>IF(ISERROR(VLOOKUP("*"&amp;A9,Min_Discounts!A:G,5,FALSE)),"",VLOOKUP("*"&amp;A9,Min_Discounts!A:G,5,FALSE))</f>
        <v/>
      </c>
    </row>
    <row r="10" spans="1:14" s="7" customFormat="1" ht="42" x14ac:dyDescent="0.3">
      <c r="A10" s="17" t="s">
        <v>0</v>
      </c>
      <c r="B10" s="14" t="s">
        <v>14</v>
      </c>
      <c r="C10" s="14"/>
      <c r="D10" s="14" t="s">
        <v>0</v>
      </c>
      <c r="E10" s="14" t="s">
        <v>4992</v>
      </c>
      <c r="F10" s="14" t="s">
        <v>4993</v>
      </c>
      <c r="G10" s="16" t="s">
        <v>4993</v>
      </c>
      <c r="H10" s="231" t="s">
        <v>4994</v>
      </c>
      <c r="I10" s="12">
        <v>830.12857142857149</v>
      </c>
      <c r="J10" s="15">
        <v>0.3</v>
      </c>
      <c r="K10" s="11">
        <v>581.09</v>
      </c>
      <c r="L10" s="17" t="s">
        <v>275</v>
      </c>
      <c r="M10" s="22">
        <f t="shared" si="0"/>
        <v>0</v>
      </c>
      <c r="N10" s="7" t="str">
        <f>IF(ISERROR(VLOOKUP("*"&amp;A10,Min_Discounts!A:G,5,FALSE)),"",VLOOKUP("*"&amp;A10,Min_Discounts!A:G,5,FALSE))</f>
        <v/>
      </c>
    </row>
    <row r="11" spans="1:14" s="7" customFormat="1" ht="42" x14ac:dyDescent="0.3">
      <c r="A11" s="17" t="s">
        <v>0</v>
      </c>
      <c r="B11" s="14" t="s">
        <v>14</v>
      </c>
      <c r="C11" s="14"/>
      <c r="D11" s="14" t="s">
        <v>0</v>
      </c>
      <c r="E11" s="14" t="s">
        <v>4995</v>
      </c>
      <c r="F11" s="14" t="s">
        <v>4996</v>
      </c>
      <c r="G11" s="14" t="s">
        <v>4996</v>
      </c>
      <c r="H11" s="231" t="s">
        <v>4997</v>
      </c>
      <c r="I11" s="12">
        <v>1265.03</v>
      </c>
      <c r="J11" s="15">
        <v>0.3</v>
      </c>
      <c r="K11" s="11">
        <v>885.52</v>
      </c>
      <c r="L11" s="17" t="s">
        <v>275</v>
      </c>
      <c r="M11" s="22">
        <f t="shared" si="0"/>
        <v>9.9999999997635314E-4</v>
      </c>
      <c r="N11" s="7" t="str">
        <f>IF(ISERROR(VLOOKUP("*"&amp;A11,Min_Discounts!A:G,5,FALSE)),"",VLOOKUP("*"&amp;A11,Min_Discounts!A:G,5,FALSE))</f>
        <v/>
      </c>
    </row>
    <row r="12" spans="1:14" s="7" customFormat="1" ht="28" x14ac:dyDescent="0.3">
      <c r="A12" s="17" t="s">
        <v>0</v>
      </c>
      <c r="B12" s="14" t="s">
        <v>14</v>
      </c>
      <c r="C12" s="14"/>
      <c r="D12" s="14" t="s">
        <v>0</v>
      </c>
      <c r="E12" s="19" t="s">
        <v>8793</v>
      </c>
      <c r="F12" s="19" t="s">
        <v>7045</v>
      </c>
      <c r="G12" s="16" t="s">
        <v>8794</v>
      </c>
      <c r="H12" s="19" t="s">
        <v>8795</v>
      </c>
      <c r="I12" s="12">
        <v>258.70000000000005</v>
      </c>
      <c r="J12" s="15">
        <v>0.3</v>
      </c>
      <c r="K12" s="11">
        <v>181.09000000000003</v>
      </c>
      <c r="L12" s="17" t="s">
        <v>275</v>
      </c>
      <c r="M12" s="22">
        <f t="shared" si="0"/>
        <v>0</v>
      </c>
      <c r="N12" s="7" t="str">
        <f>IF(ISERROR(VLOOKUP("*"&amp;A12,Min_Discounts!A:G,5,FALSE)),"",VLOOKUP("*"&amp;A12,Min_Discounts!A:G,5,FALSE))</f>
        <v/>
      </c>
    </row>
    <row r="13" spans="1:14" s="7" customFormat="1" ht="28" x14ac:dyDescent="0.3">
      <c r="A13" s="17" t="s">
        <v>0</v>
      </c>
      <c r="B13" s="14" t="s">
        <v>14</v>
      </c>
      <c r="C13" s="14"/>
      <c r="D13" s="14" t="s">
        <v>0</v>
      </c>
      <c r="E13" s="19" t="s">
        <v>7046</v>
      </c>
      <c r="F13" s="19" t="s">
        <v>7047</v>
      </c>
      <c r="G13" s="16" t="s">
        <v>281</v>
      </c>
      <c r="H13" s="19" t="s">
        <v>7048</v>
      </c>
      <c r="I13" s="12">
        <v>310.64285714285705</v>
      </c>
      <c r="J13" s="15">
        <v>0.3</v>
      </c>
      <c r="K13" s="11">
        <v>217.44999999999993</v>
      </c>
      <c r="L13" s="17" t="s">
        <v>275</v>
      </c>
      <c r="M13" s="22">
        <f t="shared" si="0"/>
        <v>0</v>
      </c>
      <c r="N13" s="7" t="str">
        <f>IF(ISERROR(VLOOKUP("*"&amp;A13,Min_Discounts!A:G,5,FALSE)),"",VLOOKUP("*"&amp;A13,Min_Discounts!A:G,5,FALSE))</f>
        <v/>
      </c>
    </row>
    <row r="14" spans="1:14" s="7" customFormat="1" ht="28" x14ac:dyDescent="0.3">
      <c r="A14" s="17" t="s">
        <v>0</v>
      </c>
      <c r="B14" s="14" t="s">
        <v>14</v>
      </c>
      <c r="C14" s="14"/>
      <c r="D14" s="14" t="s">
        <v>0</v>
      </c>
      <c r="E14" s="14" t="s">
        <v>7049</v>
      </c>
      <c r="F14" s="14" t="s">
        <v>7050</v>
      </c>
      <c r="G14" s="14" t="s">
        <v>283</v>
      </c>
      <c r="H14" s="14" t="s">
        <v>7051</v>
      </c>
      <c r="I14" s="12">
        <v>518.44285714285706</v>
      </c>
      <c r="J14" s="15">
        <v>0.3</v>
      </c>
      <c r="K14" s="11">
        <v>362.90999999999991</v>
      </c>
      <c r="L14" s="17" t="s">
        <v>275</v>
      </c>
      <c r="M14" s="22">
        <f t="shared" si="0"/>
        <v>0</v>
      </c>
      <c r="N14" s="7" t="str">
        <f>IF(ISERROR(VLOOKUP("*"&amp;A14,Min_Discounts!A:G,5,FALSE)),"",VLOOKUP("*"&amp;A14,Min_Discounts!A:G,5,FALSE))</f>
        <v/>
      </c>
    </row>
    <row r="15" spans="1:14" s="7" customFormat="1" x14ac:dyDescent="0.3">
      <c r="A15" s="17" t="s">
        <v>0</v>
      </c>
      <c r="B15" s="14" t="s">
        <v>14</v>
      </c>
      <c r="C15" s="14"/>
      <c r="D15" s="14" t="s">
        <v>0</v>
      </c>
      <c r="E15" s="19"/>
      <c r="F15" s="19" t="s">
        <v>285</v>
      </c>
      <c r="G15" s="16" t="s">
        <v>285</v>
      </c>
      <c r="H15" s="19" t="s">
        <v>286</v>
      </c>
      <c r="I15" s="12">
        <v>27.14</v>
      </c>
      <c r="J15" s="15">
        <v>0.3</v>
      </c>
      <c r="K15" s="130">
        <v>19</v>
      </c>
      <c r="L15" s="17" t="s">
        <v>275</v>
      </c>
      <c r="M15" s="22"/>
    </row>
    <row r="16" spans="1:14" s="7" customFormat="1" x14ac:dyDescent="0.3">
      <c r="A16" s="17" t="s">
        <v>0</v>
      </c>
      <c r="B16" s="14" t="s">
        <v>14</v>
      </c>
      <c r="C16" s="14"/>
      <c r="D16" s="14" t="s">
        <v>0</v>
      </c>
      <c r="E16" s="19"/>
      <c r="F16" s="19" t="s">
        <v>287</v>
      </c>
      <c r="G16" s="16" t="s">
        <v>287</v>
      </c>
      <c r="H16" s="19" t="s">
        <v>288</v>
      </c>
      <c r="I16" s="12">
        <v>22.86</v>
      </c>
      <c r="J16" s="15">
        <v>0.3</v>
      </c>
      <c r="K16" s="130">
        <v>16</v>
      </c>
      <c r="L16" s="17" t="s">
        <v>275</v>
      </c>
      <c r="M16" s="22">
        <f t="shared" ref="M16:M57" si="1">(I16*(1-J16))-K16</f>
        <v>1.9999999999988916E-3</v>
      </c>
      <c r="N16" s="7" t="str">
        <f>IF(ISERROR(VLOOKUP("*"&amp;A16,Min_Discounts!A:G,5,FALSE)),"",VLOOKUP("*"&amp;A16,Min_Discounts!A:G,5,FALSE))</f>
        <v/>
      </c>
    </row>
    <row r="17" spans="1:14" s="7" customFormat="1" ht="28" x14ac:dyDescent="0.3">
      <c r="A17" s="17" t="s">
        <v>0</v>
      </c>
      <c r="B17" s="14" t="s">
        <v>14</v>
      </c>
      <c r="C17" s="14"/>
      <c r="D17" s="14" t="s">
        <v>0</v>
      </c>
      <c r="E17" s="19"/>
      <c r="F17" s="19" t="s">
        <v>289</v>
      </c>
      <c r="G17" s="16" t="s">
        <v>289</v>
      </c>
      <c r="H17" s="19" t="s">
        <v>290</v>
      </c>
      <c r="I17" s="12">
        <v>58.57</v>
      </c>
      <c r="J17" s="15">
        <v>0.3</v>
      </c>
      <c r="K17" s="130">
        <v>41</v>
      </c>
      <c r="L17" s="17" t="s">
        <v>275</v>
      </c>
      <c r="M17" s="22">
        <f t="shared" si="1"/>
        <v>-1.0000000000047748E-3</v>
      </c>
      <c r="N17" s="7" t="str">
        <f>IF(ISERROR(VLOOKUP("*"&amp;A17,Min_Discounts!A:G,5,FALSE)),"",VLOOKUP("*"&amp;A17,Min_Discounts!A:G,5,FALSE))</f>
        <v/>
      </c>
    </row>
    <row r="18" spans="1:14" s="7" customFormat="1" x14ac:dyDescent="0.3">
      <c r="A18" s="17" t="s">
        <v>449</v>
      </c>
      <c r="B18" s="14" t="s">
        <v>13</v>
      </c>
      <c r="C18" s="14"/>
      <c r="D18" s="14" t="s">
        <v>44</v>
      </c>
      <c r="E18" s="19" t="s">
        <v>2822</v>
      </c>
      <c r="F18" s="19" t="s">
        <v>2822</v>
      </c>
      <c r="G18" s="16" t="s">
        <v>2822</v>
      </c>
      <c r="H18" s="19" t="s">
        <v>2823</v>
      </c>
      <c r="I18" s="12">
        <v>119.99</v>
      </c>
      <c r="J18" s="15">
        <v>0.15763598856605737</v>
      </c>
      <c r="K18" s="11">
        <v>101.07525773195877</v>
      </c>
      <c r="L18" s="17"/>
      <c r="M18" s="22">
        <f t="shared" si="1"/>
        <v>0</v>
      </c>
      <c r="N18" s="7" t="str">
        <f>IF(ISERROR(VLOOKUP("*"&amp;A18,Min_Discounts!A:G,5,FALSE)),"",VLOOKUP("*"&amp;A18,Min_Discounts!A:G,5,FALSE))</f>
        <v/>
      </c>
    </row>
    <row r="19" spans="1:14" s="7" customFormat="1" x14ac:dyDescent="0.3">
      <c r="A19" s="17" t="s">
        <v>449</v>
      </c>
      <c r="B19" s="14" t="s">
        <v>13</v>
      </c>
      <c r="C19" s="14"/>
      <c r="D19" s="14" t="s">
        <v>44</v>
      </c>
      <c r="E19" s="19" t="s">
        <v>2824</v>
      </c>
      <c r="F19" s="19" t="s">
        <v>2824</v>
      </c>
      <c r="G19" s="16" t="s">
        <v>2824</v>
      </c>
      <c r="H19" s="19" t="s">
        <v>2825</v>
      </c>
      <c r="I19" s="12">
        <v>119.99</v>
      </c>
      <c r="J19" s="15">
        <v>0.15763598856605737</v>
      </c>
      <c r="K19" s="11">
        <v>101.07525773195877</v>
      </c>
      <c r="L19" s="17"/>
      <c r="M19" s="22">
        <f t="shared" si="1"/>
        <v>0</v>
      </c>
      <c r="N19" s="7" t="str">
        <f>IF(ISERROR(VLOOKUP("*"&amp;A19,Min_Discounts!A:G,5,FALSE)),"",VLOOKUP("*"&amp;A19,Min_Discounts!A:G,5,FALSE))</f>
        <v/>
      </c>
    </row>
    <row r="20" spans="1:14" s="7" customFormat="1" x14ac:dyDescent="0.3">
      <c r="A20" s="17" t="s">
        <v>449</v>
      </c>
      <c r="B20" s="14" t="s">
        <v>13</v>
      </c>
      <c r="C20" s="14"/>
      <c r="D20" s="14" t="s">
        <v>44</v>
      </c>
      <c r="E20" s="19" t="s">
        <v>2826</v>
      </c>
      <c r="F20" s="19" t="s">
        <v>2826</v>
      </c>
      <c r="G20" s="16" t="s">
        <v>2826</v>
      </c>
      <c r="H20" s="19" t="s">
        <v>2827</v>
      </c>
      <c r="I20" s="12">
        <v>119.99</v>
      </c>
      <c r="J20" s="15">
        <v>0.15763598856605737</v>
      </c>
      <c r="K20" s="11">
        <v>101.07525773195877</v>
      </c>
      <c r="L20" s="17"/>
      <c r="M20" s="22">
        <f t="shared" si="1"/>
        <v>0</v>
      </c>
      <c r="N20" s="7" t="str">
        <f>IF(ISERROR(VLOOKUP("*"&amp;A20,Min_Discounts!A:G,5,FALSE)),"",VLOOKUP("*"&amp;A20,Min_Discounts!A:G,5,FALSE))</f>
        <v/>
      </c>
    </row>
    <row r="21" spans="1:14" s="7" customFormat="1" x14ac:dyDescent="0.3">
      <c r="A21" s="17" t="s">
        <v>449</v>
      </c>
      <c r="B21" s="14" t="s">
        <v>13</v>
      </c>
      <c r="C21" s="14"/>
      <c r="D21" s="14" t="s">
        <v>44</v>
      </c>
      <c r="E21" s="19" t="s">
        <v>2828</v>
      </c>
      <c r="F21" s="19" t="s">
        <v>2828</v>
      </c>
      <c r="G21" s="16" t="s">
        <v>2828</v>
      </c>
      <c r="H21" s="19" t="s">
        <v>2829</v>
      </c>
      <c r="I21" s="12">
        <v>119.99</v>
      </c>
      <c r="J21" s="15">
        <v>0.15763598856605737</v>
      </c>
      <c r="K21" s="11">
        <v>101.07525773195877</v>
      </c>
      <c r="L21" s="17"/>
      <c r="M21" s="22">
        <f t="shared" si="1"/>
        <v>0</v>
      </c>
      <c r="N21" s="7" t="str">
        <f>IF(ISERROR(VLOOKUP("*"&amp;A21,Min_Discounts!A:G,5,FALSE)),"",VLOOKUP("*"&amp;A21,Min_Discounts!A:G,5,FALSE))</f>
        <v/>
      </c>
    </row>
    <row r="22" spans="1:14" s="7" customFormat="1" x14ac:dyDescent="0.3">
      <c r="A22" s="17" t="s">
        <v>449</v>
      </c>
      <c r="B22" s="14" t="s">
        <v>13</v>
      </c>
      <c r="C22" s="14"/>
      <c r="D22" s="14" t="s">
        <v>44</v>
      </c>
      <c r="E22" s="19" t="s">
        <v>2790</v>
      </c>
      <c r="F22" s="19" t="s">
        <v>2790</v>
      </c>
      <c r="G22" s="16" t="s">
        <v>2790</v>
      </c>
      <c r="H22" s="19" t="s">
        <v>2791</v>
      </c>
      <c r="I22" s="12">
        <v>139.94999999999999</v>
      </c>
      <c r="J22" s="15">
        <v>0.3151309561956957</v>
      </c>
      <c r="K22" s="11">
        <v>95.847422680412379</v>
      </c>
      <c r="L22" s="17"/>
      <c r="M22" s="22">
        <f t="shared" si="1"/>
        <v>0</v>
      </c>
      <c r="N22" s="7" t="str">
        <f>IF(ISERROR(VLOOKUP("*"&amp;A22,Min_Discounts!A:G,5,FALSE)),"",VLOOKUP("*"&amp;A22,Min_Discounts!A:G,5,FALSE))</f>
        <v/>
      </c>
    </row>
    <row r="23" spans="1:14" s="7" customFormat="1" x14ac:dyDescent="0.3">
      <c r="A23" s="17" t="s">
        <v>449</v>
      </c>
      <c r="B23" s="14" t="s">
        <v>13</v>
      </c>
      <c r="C23" s="14"/>
      <c r="D23" s="14" t="s">
        <v>44</v>
      </c>
      <c r="E23" s="19" t="s">
        <v>2792</v>
      </c>
      <c r="F23" s="19" t="s">
        <v>2792</v>
      </c>
      <c r="G23" s="16" t="s">
        <v>2792</v>
      </c>
      <c r="H23" s="19" t="s">
        <v>2793</v>
      </c>
      <c r="I23" s="12">
        <v>139.94999999999999</v>
      </c>
      <c r="J23" s="15">
        <v>0.3151309561956957</v>
      </c>
      <c r="K23" s="11">
        <v>95.847422680412379</v>
      </c>
      <c r="L23" s="17"/>
      <c r="M23" s="22">
        <f t="shared" si="1"/>
        <v>0</v>
      </c>
      <c r="N23" s="7" t="str">
        <f>IF(ISERROR(VLOOKUP("*"&amp;A23,Min_Discounts!A:G,5,FALSE)),"",VLOOKUP("*"&amp;A23,Min_Discounts!A:G,5,FALSE))</f>
        <v/>
      </c>
    </row>
    <row r="24" spans="1:14" s="7" customFormat="1" x14ac:dyDescent="0.3">
      <c r="A24" s="17" t="s">
        <v>449</v>
      </c>
      <c r="B24" s="14" t="s">
        <v>13</v>
      </c>
      <c r="C24" s="14"/>
      <c r="D24" s="14" t="s">
        <v>44</v>
      </c>
      <c r="E24" s="19" t="s">
        <v>2794</v>
      </c>
      <c r="F24" s="19" t="s">
        <v>2794</v>
      </c>
      <c r="G24" s="16" t="s">
        <v>2794</v>
      </c>
      <c r="H24" s="19" t="s">
        <v>2795</v>
      </c>
      <c r="I24" s="12">
        <v>139.94999999999999</v>
      </c>
      <c r="J24" s="15">
        <v>0.3151309561956957</v>
      </c>
      <c r="K24" s="11">
        <v>95.847422680412379</v>
      </c>
      <c r="L24" s="17"/>
      <c r="M24" s="22">
        <f t="shared" si="1"/>
        <v>0</v>
      </c>
      <c r="N24" s="7" t="str">
        <f>IF(ISERROR(VLOOKUP("*"&amp;A24,Min_Discounts!A:G,5,FALSE)),"",VLOOKUP("*"&amp;A24,Min_Discounts!A:G,5,FALSE))</f>
        <v/>
      </c>
    </row>
    <row r="25" spans="1:14" s="7" customFormat="1" x14ac:dyDescent="0.3">
      <c r="A25" s="17" t="s">
        <v>449</v>
      </c>
      <c r="B25" s="14" t="s">
        <v>13</v>
      </c>
      <c r="C25" s="14"/>
      <c r="D25" s="14" t="s">
        <v>44</v>
      </c>
      <c r="E25" s="19" t="s">
        <v>2796</v>
      </c>
      <c r="F25" s="19" t="s">
        <v>2796</v>
      </c>
      <c r="G25" s="16" t="s">
        <v>2796</v>
      </c>
      <c r="H25" s="19" t="s">
        <v>2797</v>
      </c>
      <c r="I25" s="12">
        <v>139.94999999999999</v>
      </c>
      <c r="J25" s="15">
        <v>0.3151309561956957</v>
      </c>
      <c r="K25" s="11">
        <v>95.847422680412379</v>
      </c>
      <c r="L25" s="17"/>
      <c r="M25" s="22">
        <f t="shared" si="1"/>
        <v>0</v>
      </c>
      <c r="N25" s="7" t="str">
        <f>IF(ISERROR(VLOOKUP("*"&amp;A25,Min_Discounts!A:G,5,FALSE)),"",VLOOKUP("*"&amp;A25,Min_Discounts!A:G,5,FALSE))</f>
        <v/>
      </c>
    </row>
    <row r="26" spans="1:14" s="7" customFormat="1" x14ac:dyDescent="0.3">
      <c r="A26" s="17" t="s">
        <v>449</v>
      </c>
      <c r="B26" s="14" t="s">
        <v>13</v>
      </c>
      <c r="C26" s="14"/>
      <c r="D26" s="14" t="s">
        <v>44</v>
      </c>
      <c r="E26" s="19" t="s">
        <v>2814</v>
      </c>
      <c r="F26" s="19" t="s">
        <v>2814</v>
      </c>
      <c r="G26" s="16" t="s">
        <v>2814</v>
      </c>
      <c r="H26" s="19" t="s">
        <v>2815</v>
      </c>
      <c r="I26" s="12">
        <v>219.95</v>
      </c>
      <c r="J26" s="15">
        <v>0.31515363144857178</v>
      </c>
      <c r="K26" s="11">
        <v>150.63195876288663</v>
      </c>
      <c r="L26" s="17"/>
      <c r="M26" s="22">
        <f t="shared" si="1"/>
        <v>0</v>
      </c>
      <c r="N26" s="7" t="str">
        <f>IF(ISERROR(VLOOKUP("*"&amp;A26,Min_Discounts!A:G,5,FALSE)),"",VLOOKUP("*"&amp;A26,Min_Discounts!A:G,5,FALSE))</f>
        <v/>
      </c>
    </row>
    <row r="27" spans="1:14" s="7" customFormat="1" x14ac:dyDescent="0.3">
      <c r="A27" s="17" t="s">
        <v>449</v>
      </c>
      <c r="B27" s="14" t="s">
        <v>13</v>
      </c>
      <c r="C27" s="14"/>
      <c r="D27" s="14" t="s">
        <v>44</v>
      </c>
      <c r="E27" s="19" t="s">
        <v>2818</v>
      </c>
      <c r="F27" s="19" t="s">
        <v>2818</v>
      </c>
      <c r="G27" s="16" t="s">
        <v>2818</v>
      </c>
      <c r="H27" s="19" t="s">
        <v>2819</v>
      </c>
      <c r="I27" s="12">
        <v>199.95</v>
      </c>
      <c r="J27" s="15">
        <v>0.31516384250701829</v>
      </c>
      <c r="K27" s="11">
        <v>136.93298969072168</v>
      </c>
      <c r="L27" s="17"/>
      <c r="M27" s="22">
        <f t="shared" si="1"/>
        <v>0</v>
      </c>
      <c r="N27" s="7" t="str">
        <f>IF(ISERROR(VLOOKUP("*"&amp;A27,Min_Discounts!A:G,5,FALSE)),"",VLOOKUP("*"&amp;A27,Min_Discounts!A:G,5,FALSE))</f>
        <v/>
      </c>
    </row>
    <row r="28" spans="1:14" s="7" customFormat="1" x14ac:dyDescent="0.3">
      <c r="A28" s="17" t="s">
        <v>449</v>
      </c>
      <c r="B28" s="14" t="s">
        <v>13</v>
      </c>
      <c r="C28" s="14"/>
      <c r="D28" s="14" t="s">
        <v>44</v>
      </c>
      <c r="E28" s="19" t="s">
        <v>2798</v>
      </c>
      <c r="F28" s="19" t="s">
        <v>2798</v>
      </c>
      <c r="G28" s="16" t="s">
        <v>2798</v>
      </c>
      <c r="H28" s="19" t="s">
        <v>2799</v>
      </c>
      <c r="I28" s="12">
        <v>259.95</v>
      </c>
      <c r="J28" s="15">
        <v>0.31518154760134276</v>
      </c>
      <c r="K28" s="11">
        <v>178.01855670103095</v>
      </c>
      <c r="L28" s="17"/>
      <c r="M28" s="22">
        <f t="shared" si="1"/>
        <v>0</v>
      </c>
      <c r="N28" s="7" t="str">
        <f>IF(ISERROR(VLOOKUP("*"&amp;A28,Min_Discounts!A:G,5,FALSE)),"",VLOOKUP("*"&amp;A28,Min_Discounts!A:G,5,FALSE))</f>
        <v/>
      </c>
    </row>
    <row r="29" spans="1:14" s="7" customFormat="1" ht="28" x14ac:dyDescent="0.3">
      <c r="A29" s="17" t="s">
        <v>449</v>
      </c>
      <c r="B29" s="14" t="s">
        <v>13</v>
      </c>
      <c r="C29" s="14"/>
      <c r="D29" s="14" t="s">
        <v>44</v>
      </c>
      <c r="E29" s="19" t="s">
        <v>2800</v>
      </c>
      <c r="F29" s="19" t="s">
        <v>2800</v>
      </c>
      <c r="G29" s="16" t="s">
        <v>2800</v>
      </c>
      <c r="H29" s="19" t="s">
        <v>2801</v>
      </c>
      <c r="I29" s="12">
        <v>259.95</v>
      </c>
      <c r="J29" s="15">
        <v>0.31518154760134276</v>
      </c>
      <c r="K29" s="11">
        <v>178.01855670103095</v>
      </c>
      <c r="L29" s="17"/>
      <c r="M29" s="22">
        <f t="shared" si="1"/>
        <v>0</v>
      </c>
      <c r="N29" s="7" t="str">
        <f>IF(ISERROR(VLOOKUP("*"&amp;A29,Min_Discounts!A:G,5,FALSE)),"",VLOOKUP("*"&amp;A29,Min_Discounts!A:G,5,FALSE))</f>
        <v/>
      </c>
    </row>
    <row r="30" spans="1:14" s="7" customFormat="1" ht="28" x14ac:dyDescent="0.3">
      <c r="A30" s="17" t="s">
        <v>449</v>
      </c>
      <c r="B30" s="14" t="s">
        <v>13</v>
      </c>
      <c r="C30" s="14"/>
      <c r="D30" s="14" t="s">
        <v>44</v>
      </c>
      <c r="E30" s="19" t="s">
        <v>2802</v>
      </c>
      <c r="F30" s="19" t="s">
        <v>2802</v>
      </c>
      <c r="G30" s="16" t="s">
        <v>2802</v>
      </c>
      <c r="H30" s="19" t="s">
        <v>2803</v>
      </c>
      <c r="I30" s="12">
        <v>259.95</v>
      </c>
      <c r="J30" s="15">
        <v>0.31518154760134276</v>
      </c>
      <c r="K30" s="11">
        <v>178.01855670103095</v>
      </c>
      <c r="L30" s="17"/>
      <c r="M30" s="22">
        <f t="shared" si="1"/>
        <v>0</v>
      </c>
      <c r="N30" s="7" t="str">
        <f>IF(ISERROR(VLOOKUP("*"&amp;A30,Min_Discounts!A:G,5,FALSE)),"",VLOOKUP("*"&amp;A30,Min_Discounts!A:G,5,FALSE))</f>
        <v/>
      </c>
    </row>
    <row r="31" spans="1:14" s="7" customFormat="1" ht="28" x14ac:dyDescent="0.3">
      <c r="A31" s="17" t="s">
        <v>449</v>
      </c>
      <c r="B31" s="14" t="s">
        <v>13</v>
      </c>
      <c r="C31" s="14"/>
      <c r="D31" s="14" t="s">
        <v>44</v>
      </c>
      <c r="E31" s="19" t="s">
        <v>2804</v>
      </c>
      <c r="F31" s="19" t="s">
        <v>2804</v>
      </c>
      <c r="G31" s="16" t="s">
        <v>2804</v>
      </c>
      <c r="H31" s="19" t="s">
        <v>2805</v>
      </c>
      <c r="I31" s="12">
        <v>259.95</v>
      </c>
      <c r="J31" s="15">
        <v>0.31518154760134276</v>
      </c>
      <c r="K31" s="11">
        <v>178.01855670103095</v>
      </c>
      <c r="L31" s="17"/>
      <c r="M31" s="22">
        <f t="shared" si="1"/>
        <v>0</v>
      </c>
      <c r="N31" s="7" t="str">
        <f>IF(ISERROR(VLOOKUP("*"&amp;A31,Min_Discounts!A:G,5,FALSE)),"",VLOOKUP("*"&amp;A31,Min_Discounts!A:G,5,FALSE))</f>
        <v/>
      </c>
    </row>
    <row r="32" spans="1:14" s="7" customFormat="1" ht="28" x14ac:dyDescent="0.3">
      <c r="A32" s="17" t="s">
        <v>449</v>
      </c>
      <c r="B32" s="14" t="s">
        <v>13</v>
      </c>
      <c r="C32" s="14"/>
      <c r="D32" s="14" t="s">
        <v>44</v>
      </c>
      <c r="E32" s="19" t="s">
        <v>2806</v>
      </c>
      <c r="F32" s="19" t="s">
        <v>2806</v>
      </c>
      <c r="G32" s="16" t="s">
        <v>2806</v>
      </c>
      <c r="H32" s="19" t="s">
        <v>2807</v>
      </c>
      <c r="I32" s="12">
        <v>429.95</v>
      </c>
      <c r="J32" s="15">
        <v>0.31518289707626029</v>
      </c>
      <c r="K32" s="11">
        <v>294.43711340206187</v>
      </c>
      <c r="L32" s="17"/>
      <c r="M32" s="22">
        <f t="shared" si="1"/>
        <v>0</v>
      </c>
      <c r="N32" s="7" t="str">
        <f>IF(ISERROR(VLOOKUP("*"&amp;A32,Min_Discounts!A:G,5,FALSE)),"",VLOOKUP("*"&amp;A32,Min_Discounts!A:G,5,FALSE))</f>
        <v/>
      </c>
    </row>
    <row r="33" spans="1:14" s="7" customFormat="1" ht="28" x14ac:dyDescent="0.3">
      <c r="A33" s="17" t="s">
        <v>449</v>
      </c>
      <c r="B33" s="14" t="s">
        <v>13</v>
      </c>
      <c r="C33" s="14"/>
      <c r="D33" s="14" t="s">
        <v>44</v>
      </c>
      <c r="E33" s="19" t="s">
        <v>2808</v>
      </c>
      <c r="F33" s="19" t="s">
        <v>2808</v>
      </c>
      <c r="G33" s="16" t="s">
        <v>2808</v>
      </c>
      <c r="H33" s="19" t="s">
        <v>2809</v>
      </c>
      <c r="I33" s="12">
        <v>429.95</v>
      </c>
      <c r="J33" s="15">
        <v>0.31518289707626029</v>
      </c>
      <c r="K33" s="11">
        <v>294.43711340206187</v>
      </c>
      <c r="L33" s="17"/>
      <c r="M33" s="22">
        <f t="shared" si="1"/>
        <v>0</v>
      </c>
      <c r="N33" s="7" t="str">
        <f>IF(ISERROR(VLOOKUP("*"&amp;A33,Min_Discounts!A:G,5,FALSE)),"",VLOOKUP("*"&amp;A33,Min_Discounts!A:G,5,FALSE))</f>
        <v/>
      </c>
    </row>
    <row r="34" spans="1:14" s="7" customFormat="1" ht="28" x14ac:dyDescent="0.3">
      <c r="A34" s="17" t="s">
        <v>449</v>
      </c>
      <c r="B34" s="14" t="s">
        <v>13</v>
      </c>
      <c r="C34" s="14"/>
      <c r="D34" s="14" t="s">
        <v>44</v>
      </c>
      <c r="E34" s="19" t="s">
        <v>2810</v>
      </c>
      <c r="F34" s="19" t="s">
        <v>2810</v>
      </c>
      <c r="G34" s="16" t="s">
        <v>2810</v>
      </c>
      <c r="H34" s="19" t="s">
        <v>2811</v>
      </c>
      <c r="I34" s="12">
        <v>429.95</v>
      </c>
      <c r="J34" s="15">
        <v>0.31518289707626029</v>
      </c>
      <c r="K34" s="11">
        <v>294.43711340206187</v>
      </c>
      <c r="L34" s="17"/>
      <c r="M34" s="22">
        <f t="shared" si="1"/>
        <v>0</v>
      </c>
      <c r="N34" s="7" t="str">
        <f>IF(ISERROR(VLOOKUP("*"&amp;A34,Min_Discounts!A:G,5,FALSE)),"",VLOOKUP("*"&amp;A34,Min_Discounts!A:G,5,FALSE))</f>
        <v/>
      </c>
    </row>
    <row r="35" spans="1:14" s="7" customFormat="1" ht="28" x14ac:dyDescent="0.3">
      <c r="A35" s="17" t="s">
        <v>449</v>
      </c>
      <c r="B35" s="14" t="s">
        <v>13</v>
      </c>
      <c r="C35" s="14"/>
      <c r="D35" s="14" t="s">
        <v>44</v>
      </c>
      <c r="E35" s="19" t="s">
        <v>2812</v>
      </c>
      <c r="F35" s="19" t="s">
        <v>2812</v>
      </c>
      <c r="G35" s="16" t="s">
        <v>2812</v>
      </c>
      <c r="H35" s="19" t="s">
        <v>2813</v>
      </c>
      <c r="I35" s="12">
        <v>429.95</v>
      </c>
      <c r="J35" s="15">
        <v>0.31518289707626029</v>
      </c>
      <c r="K35" s="11">
        <v>294.43711340206187</v>
      </c>
      <c r="L35" s="17"/>
      <c r="M35" s="22">
        <f t="shared" si="1"/>
        <v>0</v>
      </c>
      <c r="N35" s="7" t="str">
        <f>IF(ISERROR(VLOOKUP("*"&amp;A35,Min_Discounts!A:G,5,FALSE)),"",VLOOKUP("*"&amp;A35,Min_Discounts!A:G,5,FALSE))</f>
        <v/>
      </c>
    </row>
    <row r="36" spans="1:14" s="7" customFormat="1" x14ac:dyDescent="0.3">
      <c r="A36" s="17" t="s">
        <v>449</v>
      </c>
      <c r="B36" s="14" t="s">
        <v>13</v>
      </c>
      <c r="C36" s="14"/>
      <c r="D36" s="14" t="s">
        <v>44</v>
      </c>
      <c r="E36" s="19" t="s">
        <v>2820</v>
      </c>
      <c r="F36" s="19" t="s">
        <v>2820</v>
      </c>
      <c r="G36" s="16" t="s">
        <v>2820</v>
      </c>
      <c r="H36" s="19" t="s">
        <v>2821</v>
      </c>
      <c r="I36" s="12">
        <v>419.95</v>
      </c>
      <c r="J36" s="15">
        <v>0.315186024845864</v>
      </c>
      <c r="K36" s="11">
        <v>287.58762886597941</v>
      </c>
      <c r="L36" s="17"/>
      <c r="M36" s="22">
        <f t="shared" si="1"/>
        <v>0</v>
      </c>
      <c r="N36" s="7" t="str">
        <f>IF(ISERROR(VLOOKUP("*"&amp;A36,Min_Discounts!A:G,5,FALSE)),"",VLOOKUP("*"&amp;A36,Min_Discounts!A:G,5,FALSE))</f>
        <v/>
      </c>
    </row>
    <row r="37" spans="1:14" s="7" customFormat="1" x14ac:dyDescent="0.3">
      <c r="A37" s="17" t="s">
        <v>449</v>
      </c>
      <c r="B37" s="14" t="s">
        <v>13</v>
      </c>
      <c r="C37" s="14"/>
      <c r="D37" s="14" t="s">
        <v>44</v>
      </c>
      <c r="E37" s="19" t="s">
        <v>2816</v>
      </c>
      <c r="F37" s="19" t="s">
        <v>2816</v>
      </c>
      <c r="G37" s="16" t="s">
        <v>2816</v>
      </c>
      <c r="H37" s="19" t="s">
        <v>2817</v>
      </c>
      <c r="I37" s="12">
        <v>149.94999999999999</v>
      </c>
      <c r="J37" s="15">
        <v>0.31520128702694694</v>
      </c>
      <c r="K37" s="11">
        <v>102.6855670103093</v>
      </c>
      <c r="L37" s="17"/>
      <c r="M37" s="22">
        <f t="shared" si="1"/>
        <v>0</v>
      </c>
      <c r="N37" s="7" t="str">
        <f>IF(ISERROR(VLOOKUP("*"&amp;A37,Min_Discounts!A:G,5,FALSE)),"",VLOOKUP("*"&amp;A37,Min_Discounts!A:G,5,FALSE))</f>
        <v/>
      </c>
    </row>
    <row r="38" spans="1:14" s="7" customFormat="1" ht="28" x14ac:dyDescent="0.3">
      <c r="A38" s="17" t="s">
        <v>449</v>
      </c>
      <c r="B38" s="14" t="s">
        <v>13</v>
      </c>
      <c r="C38" s="14"/>
      <c r="D38" s="14" t="s">
        <v>412</v>
      </c>
      <c r="E38" s="19" t="s">
        <v>2844</v>
      </c>
      <c r="F38" s="19" t="s">
        <v>2844</v>
      </c>
      <c r="G38" s="16" t="s">
        <v>2844</v>
      </c>
      <c r="H38" s="19" t="s">
        <v>2845</v>
      </c>
      <c r="I38" s="12">
        <v>249</v>
      </c>
      <c r="J38" s="15">
        <v>8.0735312383553842E-3</v>
      </c>
      <c r="K38" s="11">
        <v>246.98969072164951</v>
      </c>
      <c r="L38" s="17"/>
      <c r="M38" s="22">
        <f t="shared" si="1"/>
        <v>0</v>
      </c>
      <c r="N38" s="7" t="str">
        <f>IF(ISERROR(VLOOKUP("*"&amp;A38,Min_Discounts!A:G,5,FALSE)),"",VLOOKUP("*"&amp;A38,Min_Discounts!A:G,5,FALSE))</f>
        <v/>
      </c>
    </row>
    <row r="39" spans="1:14" s="7" customFormat="1" x14ac:dyDescent="0.3">
      <c r="A39" s="17" t="s">
        <v>449</v>
      </c>
      <c r="B39" s="14" t="s">
        <v>13</v>
      </c>
      <c r="C39" s="14"/>
      <c r="D39" s="14" t="s">
        <v>412</v>
      </c>
      <c r="E39" s="19" t="s">
        <v>2962</v>
      </c>
      <c r="F39" s="19" t="s">
        <v>2962</v>
      </c>
      <c r="G39" s="16" t="s">
        <v>2962</v>
      </c>
      <c r="H39" s="19" t="s">
        <v>2963</v>
      </c>
      <c r="I39" s="12">
        <v>12</v>
      </c>
      <c r="J39" s="15">
        <v>8.2989690721648E-3</v>
      </c>
      <c r="K39" s="11">
        <v>11.900412371134022</v>
      </c>
      <c r="L39" s="17"/>
      <c r="M39" s="22">
        <f t="shared" si="1"/>
        <v>0</v>
      </c>
      <c r="N39" s="7" t="str">
        <f>IF(ISERROR(VLOOKUP("*"&amp;A39,Min_Discounts!A:G,5,FALSE)),"",VLOOKUP("*"&amp;A39,Min_Discounts!A:G,5,FALSE))</f>
        <v/>
      </c>
    </row>
    <row r="40" spans="1:14" s="7" customFormat="1" x14ac:dyDescent="0.3">
      <c r="A40" s="17" t="s">
        <v>449</v>
      </c>
      <c r="B40" s="14" t="s">
        <v>13</v>
      </c>
      <c r="C40" s="14"/>
      <c r="D40" s="14" t="s">
        <v>412</v>
      </c>
      <c r="E40" s="19" t="s">
        <v>2962</v>
      </c>
      <c r="F40" s="19" t="s">
        <v>2962</v>
      </c>
      <c r="G40" s="16" t="s">
        <v>2962</v>
      </c>
      <c r="H40" s="19" t="s">
        <v>2963</v>
      </c>
      <c r="I40" s="12">
        <v>12</v>
      </c>
      <c r="J40" s="15">
        <v>8.2989690721648E-3</v>
      </c>
      <c r="K40" s="11">
        <v>11.900412371134022</v>
      </c>
      <c r="L40" s="17"/>
      <c r="M40" s="22">
        <f t="shared" si="1"/>
        <v>0</v>
      </c>
      <c r="N40" s="7" t="str">
        <f>IF(ISERROR(VLOOKUP("*"&amp;A40,Min_Discounts!A:G,5,FALSE)),"",VLOOKUP("*"&amp;A40,Min_Discounts!A:G,5,FALSE))</f>
        <v/>
      </c>
    </row>
    <row r="41" spans="1:14" s="7" customFormat="1" ht="28" x14ac:dyDescent="0.3">
      <c r="A41" s="17" t="s">
        <v>449</v>
      </c>
      <c r="B41" s="14" t="s">
        <v>13</v>
      </c>
      <c r="C41" s="14"/>
      <c r="D41" s="14" t="s">
        <v>412</v>
      </c>
      <c r="E41" s="19" t="s">
        <v>2840</v>
      </c>
      <c r="F41" s="19" t="s">
        <v>2840</v>
      </c>
      <c r="G41" s="16" t="s">
        <v>2840</v>
      </c>
      <c r="H41" s="19" t="s">
        <v>2841</v>
      </c>
      <c r="I41" s="12">
        <v>449</v>
      </c>
      <c r="J41" s="15">
        <v>1.0155902004454348E-2</v>
      </c>
      <c r="K41" s="11">
        <v>444.44</v>
      </c>
      <c r="L41" s="17"/>
      <c r="M41" s="22">
        <f t="shared" si="1"/>
        <v>0</v>
      </c>
      <c r="N41" s="7" t="str">
        <f>IF(ISERROR(VLOOKUP("*"&amp;A41,Min_Discounts!A:G,5,FALSE)),"",VLOOKUP("*"&amp;A41,Min_Discounts!A:G,5,FALSE))</f>
        <v/>
      </c>
    </row>
    <row r="42" spans="1:14" s="7" customFormat="1" x14ac:dyDescent="0.3">
      <c r="A42" s="17" t="s">
        <v>449</v>
      </c>
      <c r="B42" s="14" t="s">
        <v>13</v>
      </c>
      <c r="C42" s="14"/>
      <c r="D42" s="14" t="s">
        <v>412</v>
      </c>
      <c r="E42" s="19" t="s">
        <v>5613</v>
      </c>
      <c r="F42" s="19" t="s">
        <v>5613</v>
      </c>
      <c r="G42" s="16" t="s">
        <v>5613</v>
      </c>
      <c r="H42" s="19" t="s">
        <v>5614</v>
      </c>
      <c r="I42" s="12">
        <v>15</v>
      </c>
      <c r="J42" s="15">
        <v>7.010309278350503E-2</v>
      </c>
      <c r="K42" s="11">
        <v>13.948453608247425</v>
      </c>
      <c r="L42" s="17"/>
      <c r="M42" s="22">
        <f t="shared" si="1"/>
        <v>0</v>
      </c>
      <c r="N42" s="7" t="str">
        <f>IF(ISERROR(VLOOKUP("*"&amp;A42,Min_Discounts!A:G,5,FALSE)),"",VLOOKUP("*"&amp;A42,Min_Discounts!A:G,5,FALSE))</f>
        <v/>
      </c>
    </row>
    <row r="43" spans="1:14" s="7" customFormat="1" ht="28" x14ac:dyDescent="0.3">
      <c r="A43" s="17" t="s">
        <v>449</v>
      </c>
      <c r="B43" s="14" t="s">
        <v>13</v>
      </c>
      <c r="C43" s="14"/>
      <c r="D43" s="14" t="s">
        <v>412</v>
      </c>
      <c r="E43" s="19" t="s">
        <v>2849</v>
      </c>
      <c r="F43" s="19" t="s">
        <v>2849</v>
      </c>
      <c r="G43" s="16" t="s">
        <v>2849</v>
      </c>
      <c r="H43" s="19" t="s">
        <v>7080</v>
      </c>
      <c r="I43" s="12">
        <v>299</v>
      </c>
      <c r="J43" s="15">
        <v>7.0785780781298491E-2</v>
      </c>
      <c r="K43" s="11">
        <v>277.83505154639175</v>
      </c>
      <c r="L43" s="17"/>
      <c r="M43" s="22">
        <f t="shared" si="1"/>
        <v>0</v>
      </c>
      <c r="N43" s="7" t="str">
        <f>IF(ISERROR(VLOOKUP("*"&amp;A43,Min_Discounts!A:G,5,FALSE)),"",VLOOKUP("*"&amp;A43,Min_Discounts!A:G,5,FALSE))</f>
        <v/>
      </c>
    </row>
    <row r="44" spans="1:14" s="7" customFormat="1" x14ac:dyDescent="0.3">
      <c r="A44" s="17" t="s">
        <v>449</v>
      </c>
      <c r="B44" s="14" t="s">
        <v>13</v>
      </c>
      <c r="C44" s="14"/>
      <c r="D44" s="14" t="s">
        <v>412</v>
      </c>
      <c r="E44" s="19" t="s">
        <v>5634</v>
      </c>
      <c r="F44" s="19" t="s">
        <v>5634</v>
      </c>
      <c r="G44" s="16" t="s">
        <v>5634</v>
      </c>
      <c r="H44" s="19" t="s">
        <v>8033</v>
      </c>
      <c r="I44" s="12">
        <v>249</v>
      </c>
      <c r="J44" s="15">
        <v>7.0922866724630468E-2</v>
      </c>
      <c r="K44" s="11">
        <v>231.34020618556701</v>
      </c>
      <c r="L44" s="17"/>
      <c r="M44" s="22">
        <f t="shared" si="1"/>
        <v>0</v>
      </c>
      <c r="N44" s="7" t="str">
        <f>IF(ISERROR(VLOOKUP("*"&amp;A44,Min_Discounts!A:G,5,FALSE)),"",VLOOKUP("*"&amp;A44,Min_Discounts!A:G,5,FALSE))</f>
        <v/>
      </c>
    </row>
    <row r="45" spans="1:14" s="7" customFormat="1" ht="28" x14ac:dyDescent="0.3">
      <c r="A45" s="17" t="s">
        <v>449</v>
      </c>
      <c r="B45" s="14" t="s">
        <v>13</v>
      </c>
      <c r="C45" s="14"/>
      <c r="D45" s="14" t="s">
        <v>412</v>
      </c>
      <c r="E45" s="19" t="s">
        <v>2842</v>
      </c>
      <c r="F45" s="19" t="s">
        <v>2842</v>
      </c>
      <c r="G45" s="16" t="s">
        <v>2842</v>
      </c>
      <c r="H45" s="19" t="s">
        <v>7077</v>
      </c>
      <c r="I45" s="12">
        <v>579</v>
      </c>
      <c r="J45" s="15">
        <v>7.1630788953581423E-2</v>
      </c>
      <c r="K45" s="11">
        <v>537.52577319587635</v>
      </c>
      <c r="L45" s="17"/>
      <c r="M45" s="22">
        <f t="shared" si="1"/>
        <v>0</v>
      </c>
      <c r="N45" s="7" t="str">
        <f>IF(ISERROR(VLOOKUP("*"&amp;A45,Min_Discounts!A:G,5,FALSE)),"",VLOOKUP("*"&amp;A45,Min_Discounts!A:G,5,FALSE))</f>
        <v/>
      </c>
    </row>
    <row r="46" spans="1:14" s="7" customFormat="1" ht="28" x14ac:dyDescent="0.3">
      <c r="A46" s="17" t="s">
        <v>449</v>
      </c>
      <c r="B46" s="14" t="s">
        <v>13</v>
      </c>
      <c r="C46" s="14"/>
      <c r="D46" s="14" t="s">
        <v>412</v>
      </c>
      <c r="E46" s="19" t="s">
        <v>2843</v>
      </c>
      <c r="F46" s="19" t="s">
        <v>2843</v>
      </c>
      <c r="G46" s="16" t="s">
        <v>2843</v>
      </c>
      <c r="H46" s="19" t="s">
        <v>7078</v>
      </c>
      <c r="I46" s="12">
        <v>579</v>
      </c>
      <c r="J46" s="15">
        <v>7.1630788953581423E-2</v>
      </c>
      <c r="K46" s="11">
        <v>537.52577319587635</v>
      </c>
      <c r="L46" s="17"/>
      <c r="M46" s="22">
        <f t="shared" si="1"/>
        <v>0</v>
      </c>
      <c r="N46" s="7" t="str">
        <f>IF(ISERROR(VLOOKUP("*"&amp;A46,Min_Discounts!A:G,5,FALSE)),"",VLOOKUP("*"&amp;A46,Min_Discounts!A:G,5,FALSE))</f>
        <v/>
      </c>
    </row>
    <row r="47" spans="1:14" s="7" customFormat="1" ht="28" x14ac:dyDescent="0.3">
      <c r="A47" s="17" t="s">
        <v>449</v>
      </c>
      <c r="B47" s="14" t="s">
        <v>13</v>
      </c>
      <c r="C47" s="14"/>
      <c r="D47" s="14" t="s">
        <v>412</v>
      </c>
      <c r="E47" s="19" t="s">
        <v>2850</v>
      </c>
      <c r="F47" s="19" t="s">
        <v>2850</v>
      </c>
      <c r="G47" s="16" t="s">
        <v>2850</v>
      </c>
      <c r="H47" s="19" t="s">
        <v>7081</v>
      </c>
      <c r="I47" s="12">
        <v>329</v>
      </c>
      <c r="J47" s="15">
        <v>7.2791652304703358E-2</v>
      </c>
      <c r="K47" s="11">
        <v>305.05154639175259</v>
      </c>
      <c r="L47" s="17"/>
      <c r="M47" s="22">
        <f t="shared" si="1"/>
        <v>0</v>
      </c>
      <c r="N47" s="7" t="str">
        <f>IF(ISERROR(VLOOKUP("*"&amp;A47,Min_Discounts!A:G,5,FALSE)),"",VLOOKUP("*"&amp;A47,Min_Discounts!A:G,5,FALSE))</f>
        <v/>
      </c>
    </row>
    <row r="48" spans="1:14" s="7" customFormat="1" x14ac:dyDescent="0.3">
      <c r="A48" s="17" t="s">
        <v>449</v>
      </c>
      <c r="B48" s="14" t="s">
        <v>13</v>
      </c>
      <c r="C48" s="14"/>
      <c r="D48" s="14" t="s">
        <v>412</v>
      </c>
      <c r="E48" s="19" t="s">
        <v>5615</v>
      </c>
      <c r="F48" s="19" t="s">
        <v>5615</v>
      </c>
      <c r="G48" s="16" t="s">
        <v>5615</v>
      </c>
      <c r="H48" s="19" t="s">
        <v>8034</v>
      </c>
      <c r="I48" s="12">
        <v>159</v>
      </c>
      <c r="J48" s="15">
        <v>7.2813330739803991E-2</v>
      </c>
      <c r="K48" s="11">
        <v>147.42268041237116</v>
      </c>
      <c r="L48" s="17"/>
      <c r="M48" s="22">
        <f t="shared" si="1"/>
        <v>0</v>
      </c>
      <c r="N48" s="7" t="str">
        <f>IF(ISERROR(VLOOKUP("*"&amp;A48,Min_Discounts!A:G,5,FALSE)),"",VLOOKUP("*"&amp;A48,Min_Discounts!A:G,5,FALSE))</f>
        <v/>
      </c>
    </row>
    <row r="49" spans="1:14" s="7" customFormat="1" x14ac:dyDescent="0.3">
      <c r="A49" s="17" t="s">
        <v>449</v>
      </c>
      <c r="B49" s="14" t="s">
        <v>13</v>
      </c>
      <c r="C49" s="14"/>
      <c r="D49" s="14" t="s">
        <v>412</v>
      </c>
      <c r="E49" s="19" t="s">
        <v>5632</v>
      </c>
      <c r="F49" s="19" t="s">
        <v>5632</v>
      </c>
      <c r="G49" s="16" t="s">
        <v>5632</v>
      </c>
      <c r="H49" s="19" t="s">
        <v>8035</v>
      </c>
      <c r="I49" s="12">
        <v>219</v>
      </c>
      <c r="J49" s="15">
        <v>7.310643506096115E-2</v>
      </c>
      <c r="K49" s="11">
        <v>202.98969072164951</v>
      </c>
      <c r="L49" s="17"/>
      <c r="M49" s="22">
        <f t="shared" si="1"/>
        <v>0</v>
      </c>
      <c r="N49" s="7" t="str">
        <f>IF(ISERROR(VLOOKUP("*"&amp;A49,Min_Discounts!A:G,5,FALSE)),"",VLOOKUP("*"&amp;A49,Min_Discounts!A:G,5,FALSE))</f>
        <v/>
      </c>
    </row>
    <row r="50" spans="1:14" s="7" customFormat="1" ht="28" x14ac:dyDescent="0.3">
      <c r="A50" s="17" t="s">
        <v>449</v>
      </c>
      <c r="B50" s="14" t="s">
        <v>13</v>
      </c>
      <c r="C50" s="14"/>
      <c r="D50" s="14" t="s">
        <v>412</v>
      </c>
      <c r="E50" s="19" t="s">
        <v>5611</v>
      </c>
      <c r="F50" s="19" t="s">
        <v>5611</v>
      </c>
      <c r="G50" s="16" t="s">
        <v>5611</v>
      </c>
      <c r="H50" s="19" t="s">
        <v>7065</v>
      </c>
      <c r="I50" s="12">
        <v>399</v>
      </c>
      <c r="J50" s="15">
        <v>7.3456837971216535E-2</v>
      </c>
      <c r="K50" s="11">
        <v>369.6907216494846</v>
      </c>
      <c r="L50" s="17"/>
      <c r="M50" s="22">
        <f t="shared" si="1"/>
        <v>0</v>
      </c>
      <c r="N50" s="7" t="str">
        <f>IF(ISERROR(VLOOKUP("*"&amp;A50,Min_Discounts!A:G,5,FALSE)),"",VLOOKUP("*"&amp;A50,Min_Discounts!A:G,5,FALSE))</f>
        <v/>
      </c>
    </row>
    <row r="51" spans="1:14" s="7" customFormat="1" x14ac:dyDescent="0.3">
      <c r="A51" s="17" t="s">
        <v>449</v>
      </c>
      <c r="B51" s="14" t="s">
        <v>13</v>
      </c>
      <c r="C51" s="14"/>
      <c r="D51" s="14" t="s">
        <v>412</v>
      </c>
      <c r="E51" s="19" t="s">
        <v>3475</v>
      </c>
      <c r="F51" s="19" t="s">
        <v>3475</v>
      </c>
      <c r="G51" s="16" t="s">
        <v>3475</v>
      </c>
      <c r="H51" s="19" t="s">
        <v>5537</v>
      </c>
      <c r="I51" s="12">
        <v>9999</v>
      </c>
      <c r="J51" s="15">
        <v>7.4292028403345145E-2</v>
      </c>
      <c r="K51" s="11">
        <v>9256.1540079949518</v>
      </c>
      <c r="L51" s="17"/>
      <c r="M51" s="22">
        <f t="shared" si="1"/>
        <v>0</v>
      </c>
      <c r="N51" s="7" t="str">
        <f>IF(ISERROR(VLOOKUP("*"&amp;A51,Min_Discounts!A:G,5,FALSE)),"",VLOOKUP("*"&amp;A51,Min_Discounts!A:G,5,FALSE))</f>
        <v/>
      </c>
    </row>
    <row r="52" spans="1:14" s="7" customFormat="1" x14ac:dyDescent="0.3">
      <c r="A52" s="17" t="s">
        <v>449</v>
      </c>
      <c r="B52" s="14" t="s">
        <v>13</v>
      </c>
      <c r="C52" s="14"/>
      <c r="D52" s="14" t="s">
        <v>412</v>
      </c>
      <c r="E52" s="19" t="s">
        <v>3474</v>
      </c>
      <c r="F52" s="19" t="s">
        <v>3474</v>
      </c>
      <c r="G52" s="16" t="s">
        <v>3474</v>
      </c>
      <c r="H52" s="19" t="s">
        <v>5536</v>
      </c>
      <c r="I52" s="12">
        <v>8499</v>
      </c>
      <c r="J52" s="15">
        <v>7.4296113400254729E-2</v>
      </c>
      <c r="K52" s="11">
        <v>7867.557332211235</v>
      </c>
      <c r="L52" s="17"/>
      <c r="M52" s="22">
        <f t="shared" si="1"/>
        <v>0</v>
      </c>
      <c r="N52" s="7" t="str">
        <f>IF(ISERROR(VLOOKUP("*"&amp;A52,Min_Discounts!A:G,5,FALSE)),"",VLOOKUP("*"&amp;A52,Min_Discounts!A:G,5,FALSE))</f>
        <v/>
      </c>
    </row>
    <row r="53" spans="1:14" s="7" customFormat="1" ht="28" x14ac:dyDescent="0.3">
      <c r="A53" s="17" t="s">
        <v>449</v>
      </c>
      <c r="B53" s="14" t="s">
        <v>13</v>
      </c>
      <c r="C53" s="14"/>
      <c r="D53" s="14" t="s">
        <v>412</v>
      </c>
      <c r="E53" s="19" t="s">
        <v>3471</v>
      </c>
      <c r="F53" s="19" t="s">
        <v>3471</v>
      </c>
      <c r="G53" s="16" t="s">
        <v>3471</v>
      </c>
      <c r="H53" s="19" t="s">
        <v>7085</v>
      </c>
      <c r="I53" s="12">
        <v>3599</v>
      </c>
      <c r="J53" s="15">
        <v>7.4333187556423763E-2</v>
      </c>
      <c r="K53" s="11">
        <v>3331.4748579844309</v>
      </c>
      <c r="L53" s="17"/>
      <c r="M53" s="22">
        <f t="shared" si="1"/>
        <v>0</v>
      </c>
      <c r="N53" s="7" t="str">
        <f>IF(ISERROR(VLOOKUP("*"&amp;A53,Min_Discounts!A:G,5,FALSE)),"",VLOOKUP("*"&amp;A53,Min_Discounts!A:G,5,FALSE))</f>
        <v/>
      </c>
    </row>
    <row r="54" spans="1:14" s="7" customFormat="1" ht="28" x14ac:dyDescent="0.3">
      <c r="A54" s="17" t="s">
        <v>449</v>
      </c>
      <c r="B54" s="14" t="s">
        <v>13</v>
      </c>
      <c r="C54" s="14"/>
      <c r="D54" s="14" t="s">
        <v>412</v>
      </c>
      <c r="E54" s="19" t="s">
        <v>3468</v>
      </c>
      <c r="F54" s="19" t="s">
        <v>3468</v>
      </c>
      <c r="G54" s="16" t="s">
        <v>3468</v>
      </c>
      <c r="H54" s="19" t="s">
        <v>7082</v>
      </c>
      <c r="I54" s="12">
        <v>3099</v>
      </c>
      <c r="J54" s="15">
        <v>7.434356263637959E-2</v>
      </c>
      <c r="K54" s="11">
        <v>2868.6092993898596</v>
      </c>
      <c r="L54" s="17"/>
      <c r="M54" s="22">
        <f t="shared" si="1"/>
        <v>0</v>
      </c>
      <c r="N54" s="7" t="str">
        <f>IF(ISERROR(VLOOKUP("*"&amp;A54,Min_Discounts!A:G,5,FALSE)),"",VLOOKUP("*"&amp;A54,Min_Discounts!A:G,5,FALSE))</f>
        <v/>
      </c>
    </row>
    <row r="55" spans="1:14" s="7" customFormat="1" x14ac:dyDescent="0.3">
      <c r="A55" s="17" t="s">
        <v>449</v>
      </c>
      <c r="B55" s="14" t="s">
        <v>13</v>
      </c>
      <c r="C55" s="14"/>
      <c r="D55" s="14" t="s">
        <v>412</v>
      </c>
      <c r="E55" s="19" t="s">
        <v>3472</v>
      </c>
      <c r="F55" s="19" t="s">
        <v>3472</v>
      </c>
      <c r="G55" s="16" t="s">
        <v>3472</v>
      </c>
      <c r="H55" s="19" t="s">
        <v>7086</v>
      </c>
      <c r="I55" s="12">
        <v>2999</v>
      </c>
      <c r="J55" s="15">
        <v>7.4346052793949541E-2</v>
      </c>
      <c r="K55" s="11">
        <v>2776.0361876709453</v>
      </c>
      <c r="L55" s="17"/>
      <c r="M55" s="22">
        <f t="shared" si="1"/>
        <v>0</v>
      </c>
      <c r="N55" s="7" t="str">
        <f>IF(ISERROR(VLOOKUP("*"&amp;A55,Min_Discounts!A:G,5,FALSE)),"",VLOOKUP("*"&amp;A55,Min_Discounts!A:G,5,FALSE))</f>
        <v/>
      </c>
    </row>
    <row r="56" spans="1:14" s="7" customFormat="1" ht="28" x14ac:dyDescent="0.3">
      <c r="A56" s="17" t="s">
        <v>449</v>
      </c>
      <c r="B56" s="14" t="s">
        <v>13</v>
      </c>
      <c r="C56" s="14"/>
      <c r="D56" s="14" t="s">
        <v>412</v>
      </c>
      <c r="E56" s="19" t="s">
        <v>3473</v>
      </c>
      <c r="F56" s="19" t="s">
        <v>3473</v>
      </c>
      <c r="G56" s="16" t="s">
        <v>3473</v>
      </c>
      <c r="H56" s="19" t="s">
        <v>7087</v>
      </c>
      <c r="I56" s="12">
        <v>2999</v>
      </c>
      <c r="J56" s="15">
        <v>7.4346052793949541E-2</v>
      </c>
      <c r="K56" s="11">
        <v>2776.0361876709453</v>
      </c>
      <c r="L56" s="17"/>
      <c r="M56" s="22">
        <f t="shared" si="1"/>
        <v>0</v>
      </c>
      <c r="N56" s="7" t="str">
        <f>IF(ISERROR(VLOOKUP("*"&amp;A56,Min_Discounts!A:G,5,FALSE)),"",VLOOKUP("*"&amp;A56,Min_Discounts!A:G,5,FALSE))</f>
        <v/>
      </c>
    </row>
    <row r="57" spans="1:14" s="7" customFormat="1" x14ac:dyDescent="0.3">
      <c r="A57" s="17" t="s">
        <v>449</v>
      </c>
      <c r="B57" s="14" t="s">
        <v>13</v>
      </c>
      <c r="C57" s="14"/>
      <c r="D57" s="14" t="s">
        <v>412</v>
      </c>
      <c r="E57" s="19" t="s">
        <v>3469</v>
      </c>
      <c r="F57" s="19" t="s">
        <v>3469</v>
      </c>
      <c r="G57" s="16" t="s">
        <v>3469</v>
      </c>
      <c r="H57" s="19" t="s">
        <v>7083</v>
      </c>
      <c r="I57" s="12">
        <v>2499</v>
      </c>
      <c r="J57" s="15">
        <v>7.4361492966637383E-2</v>
      </c>
      <c r="K57" s="11">
        <v>2313.1706290763732</v>
      </c>
      <c r="L57" s="17"/>
      <c r="M57" s="22">
        <f t="shared" si="1"/>
        <v>0</v>
      </c>
      <c r="N57" s="7" t="str">
        <f>IF(ISERROR(VLOOKUP("*"&amp;A57,Min_Discounts!A:G,5,FALSE)),"",VLOOKUP("*"&amp;A57,Min_Discounts!A:G,5,FALSE))</f>
        <v/>
      </c>
    </row>
    <row r="58" spans="1:14" ht="28" x14ac:dyDescent="0.3">
      <c r="A58" s="17" t="s">
        <v>449</v>
      </c>
      <c r="B58" s="14" t="s">
        <v>13</v>
      </c>
      <c r="C58" s="14"/>
      <c r="D58" s="14" t="s">
        <v>412</v>
      </c>
      <c r="E58" s="19" t="s">
        <v>3470</v>
      </c>
      <c r="F58" s="19" t="s">
        <v>3470</v>
      </c>
      <c r="G58" s="16" t="s">
        <v>3470</v>
      </c>
      <c r="H58" s="19" t="s">
        <v>7084</v>
      </c>
      <c r="I58" s="12">
        <v>2499</v>
      </c>
      <c r="J58" s="15">
        <v>7.4361492966637383E-2</v>
      </c>
      <c r="K58" s="11">
        <v>2313.1706290763732</v>
      </c>
      <c r="L58" s="17"/>
    </row>
    <row r="59" spans="1:14" x14ac:dyDescent="0.3">
      <c r="A59" s="17" t="s">
        <v>449</v>
      </c>
      <c r="B59" s="14" t="s">
        <v>13</v>
      </c>
      <c r="C59" s="14"/>
      <c r="D59" s="14" t="s">
        <v>412</v>
      </c>
      <c r="E59" s="19" t="s">
        <v>3477</v>
      </c>
      <c r="F59" s="19" t="s">
        <v>3477</v>
      </c>
      <c r="G59" s="16" t="s">
        <v>3477</v>
      </c>
      <c r="H59" s="19" t="s">
        <v>5539</v>
      </c>
      <c r="I59" s="12">
        <v>1699</v>
      </c>
      <c r="J59" s="15">
        <v>7.4405099867534977E-2</v>
      </c>
      <c r="K59" s="11">
        <v>1572.5857353250581</v>
      </c>
      <c r="L59" s="17"/>
    </row>
    <row r="60" spans="1:14" x14ac:dyDescent="0.3">
      <c r="A60" s="17" t="s">
        <v>449</v>
      </c>
      <c r="B60" s="14" t="s">
        <v>13</v>
      </c>
      <c r="C60" s="14"/>
      <c r="D60" s="14" t="s">
        <v>412</v>
      </c>
      <c r="E60" s="19" t="s">
        <v>3476</v>
      </c>
      <c r="F60" s="19" t="s">
        <v>3476</v>
      </c>
      <c r="G60" s="16" t="s">
        <v>3476</v>
      </c>
      <c r="H60" s="19" t="s">
        <v>5538</v>
      </c>
      <c r="I60" s="12">
        <v>349</v>
      </c>
      <c r="J60" s="15">
        <v>7.4932013983627671E-2</v>
      </c>
      <c r="K60" s="11">
        <v>322.84872711971394</v>
      </c>
      <c r="L60" s="17"/>
    </row>
    <row r="61" spans="1:14" ht="28" x14ac:dyDescent="0.3">
      <c r="A61" s="17" t="s">
        <v>449</v>
      </c>
      <c r="B61" s="14" t="s">
        <v>13</v>
      </c>
      <c r="C61" s="14"/>
      <c r="D61" s="14" t="s">
        <v>412</v>
      </c>
      <c r="E61" s="19" t="s">
        <v>2848</v>
      </c>
      <c r="F61" s="19" t="s">
        <v>2848</v>
      </c>
      <c r="G61" s="16" t="s">
        <v>2848</v>
      </c>
      <c r="H61" s="19" t="s">
        <v>7079</v>
      </c>
      <c r="I61" s="12">
        <v>489</v>
      </c>
      <c r="J61" s="15">
        <v>8.1652014420340105E-2</v>
      </c>
      <c r="K61" s="11">
        <v>449.07216494845369</v>
      </c>
      <c r="L61" s="17"/>
    </row>
    <row r="62" spans="1:14" x14ac:dyDescent="0.3">
      <c r="A62" s="17" t="s">
        <v>449</v>
      </c>
      <c r="B62" s="14" t="s">
        <v>13</v>
      </c>
      <c r="C62" s="14"/>
      <c r="D62" s="14" t="s">
        <v>412</v>
      </c>
      <c r="E62" s="19" t="s">
        <v>2884</v>
      </c>
      <c r="F62" s="19" t="s">
        <v>2884</v>
      </c>
      <c r="G62" s="16" t="s">
        <v>2884</v>
      </c>
      <c r="H62" s="19" t="s">
        <v>2885</v>
      </c>
      <c r="I62" s="12">
        <v>219</v>
      </c>
      <c r="J62" s="15">
        <v>8.2375370710351475E-2</v>
      </c>
      <c r="K62" s="11">
        <v>200.95979381443303</v>
      </c>
      <c r="L62" s="17"/>
    </row>
    <row r="63" spans="1:14" x14ac:dyDescent="0.3">
      <c r="A63" s="17" t="s">
        <v>449</v>
      </c>
      <c r="B63" s="14" t="s">
        <v>13</v>
      </c>
      <c r="C63" s="14"/>
      <c r="D63" s="14" t="s">
        <v>412</v>
      </c>
      <c r="E63" s="19" t="s">
        <v>2891</v>
      </c>
      <c r="F63" s="19" t="s">
        <v>2891</v>
      </c>
      <c r="G63" s="16" t="s">
        <v>2891</v>
      </c>
      <c r="H63" s="19" t="s">
        <v>2892</v>
      </c>
      <c r="I63" s="12">
        <v>289</v>
      </c>
      <c r="J63" s="15">
        <v>8.441241869701166E-2</v>
      </c>
      <c r="K63" s="11">
        <v>264.60481099656363</v>
      </c>
      <c r="L63" s="17"/>
    </row>
    <row r="64" spans="1:14" x14ac:dyDescent="0.3">
      <c r="A64" s="17" t="s">
        <v>449</v>
      </c>
      <c r="B64" s="14" t="s">
        <v>13</v>
      </c>
      <c r="C64" s="14"/>
      <c r="D64" s="14" t="s">
        <v>412</v>
      </c>
      <c r="E64" s="19" t="s">
        <v>5627</v>
      </c>
      <c r="F64" s="19" t="s">
        <v>5627</v>
      </c>
      <c r="G64" s="16" t="s">
        <v>5627</v>
      </c>
      <c r="H64" s="19" t="s">
        <v>7089</v>
      </c>
      <c r="I64" s="12">
        <v>279</v>
      </c>
      <c r="J64" s="15">
        <v>8.444083147552818E-2</v>
      </c>
      <c r="K64" s="11">
        <v>255.44100801832764</v>
      </c>
      <c r="L64" s="17"/>
    </row>
    <row r="65" spans="1:12" x14ac:dyDescent="0.3">
      <c r="A65" s="17" t="s">
        <v>449</v>
      </c>
      <c r="B65" s="14" t="s">
        <v>13</v>
      </c>
      <c r="C65" s="14"/>
      <c r="D65" s="14" t="s">
        <v>412</v>
      </c>
      <c r="E65" s="19" t="s">
        <v>2893</v>
      </c>
      <c r="F65" s="19" t="s">
        <v>2893</v>
      </c>
      <c r="G65" s="16" t="s">
        <v>2893</v>
      </c>
      <c r="H65" s="19" t="s">
        <v>2894</v>
      </c>
      <c r="I65" s="12">
        <v>219</v>
      </c>
      <c r="J65" s="15">
        <v>8.466579840679532E-2</v>
      </c>
      <c r="K65" s="11">
        <v>200.45819014891183</v>
      </c>
      <c r="L65" s="17"/>
    </row>
    <row r="66" spans="1:12" ht="28" x14ac:dyDescent="0.3">
      <c r="A66" s="17" t="s">
        <v>449</v>
      </c>
      <c r="B66" s="14" t="s">
        <v>13</v>
      </c>
      <c r="C66" s="14"/>
      <c r="D66" s="14" t="s">
        <v>412</v>
      </c>
      <c r="E66" s="19" t="s">
        <v>2943</v>
      </c>
      <c r="F66" s="19" t="s">
        <v>2943</v>
      </c>
      <c r="G66" s="16" t="s">
        <v>2943</v>
      </c>
      <c r="H66" s="19" t="s">
        <v>2944</v>
      </c>
      <c r="I66" s="12">
        <v>119</v>
      </c>
      <c r="J66" s="15">
        <v>8.4873949579831881E-2</v>
      </c>
      <c r="K66" s="11">
        <v>108.9</v>
      </c>
      <c r="L66" s="17"/>
    </row>
    <row r="67" spans="1:12" x14ac:dyDescent="0.3">
      <c r="A67" s="17" t="s">
        <v>449</v>
      </c>
      <c r="B67" s="14" t="s">
        <v>13</v>
      </c>
      <c r="C67" s="14"/>
      <c r="D67" s="14" t="s">
        <v>412</v>
      </c>
      <c r="E67" s="19" t="s">
        <v>2947</v>
      </c>
      <c r="F67" s="19" t="s">
        <v>2947</v>
      </c>
      <c r="G67" s="16" t="s">
        <v>2947</v>
      </c>
      <c r="H67" s="19" t="s">
        <v>2948</v>
      </c>
      <c r="I67" s="12">
        <v>119</v>
      </c>
      <c r="J67" s="15">
        <v>8.4873949579831881E-2</v>
      </c>
      <c r="K67" s="11">
        <v>108.9</v>
      </c>
      <c r="L67" s="17"/>
    </row>
    <row r="68" spans="1:12" ht="28" x14ac:dyDescent="0.3">
      <c r="A68" s="17" t="s">
        <v>449</v>
      </c>
      <c r="B68" s="14" t="s">
        <v>13</v>
      </c>
      <c r="C68" s="14"/>
      <c r="D68" s="14" t="s">
        <v>412</v>
      </c>
      <c r="E68" s="19" t="s">
        <v>3481</v>
      </c>
      <c r="F68" s="19" t="s">
        <v>3481</v>
      </c>
      <c r="G68" s="16" t="s">
        <v>3481</v>
      </c>
      <c r="H68" s="19" t="s">
        <v>7090</v>
      </c>
      <c r="I68" s="12">
        <v>279</v>
      </c>
      <c r="J68" s="15">
        <v>9.3596423160772949E-2</v>
      </c>
      <c r="K68" s="11">
        <v>252.88659793814435</v>
      </c>
      <c r="L68" s="17"/>
    </row>
    <row r="69" spans="1:12" ht="28" x14ac:dyDescent="0.3">
      <c r="A69" s="17" t="s">
        <v>449</v>
      </c>
      <c r="B69" s="14" t="s">
        <v>13</v>
      </c>
      <c r="C69" s="14"/>
      <c r="D69" s="14" t="s">
        <v>412</v>
      </c>
      <c r="E69" s="19" t="s">
        <v>2913</v>
      </c>
      <c r="F69" s="19" t="s">
        <v>2913</v>
      </c>
      <c r="G69" s="16" t="s">
        <v>2913</v>
      </c>
      <c r="H69" s="19" t="s">
        <v>2914</v>
      </c>
      <c r="I69" s="12">
        <v>249</v>
      </c>
      <c r="J69" s="15">
        <v>9.3694365089222867E-2</v>
      </c>
      <c r="K69" s="11">
        <v>225.67010309278351</v>
      </c>
      <c r="L69" s="17"/>
    </row>
    <row r="70" spans="1:12" x14ac:dyDescent="0.3">
      <c r="A70" s="17" t="s">
        <v>449</v>
      </c>
      <c r="B70" s="14" t="s">
        <v>13</v>
      </c>
      <c r="C70" s="14"/>
      <c r="D70" s="14" t="s">
        <v>412</v>
      </c>
      <c r="E70" s="19" t="s">
        <v>3466</v>
      </c>
      <c r="F70" s="19" t="s">
        <v>3466</v>
      </c>
      <c r="G70" s="16" t="s">
        <v>3466</v>
      </c>
      <c r="H70" s="19" t="s">
        <v>7092</v>
      </c>
      <c r="I70" s="12">
        <v>249</v>
      </c>
      <c r="J70" s="15">
        <v>9.3694365089222867E-2</v>
      </c>
      <c r="K70" s="11">
        <v>225.67010309278351</v>
      </c>
      <c r="L70" s="17"/>
    </row>
    <row r="71" spans="1:12" ht="28" x14ac:dyDescent="0.3">
      <c r="A71" s="17" t="s">
        <v>449</v>
      </c>
      <c r="B71" s="14" t="s">
        <v>13</v>
      </c>
      <c r="C71" s="14"/>
      <c r="D71" s="14" t="s">
        <v>412</v>
      </c>
      <c r="E71" s="19" t="s">
        <v>2911</v>
      </c>
      <c r="F71" s="19" t="s">
        <v>2911</v>
      </c>
      <c r="G71" s="16" t="s">
        <v>2911</v>
      </c>
      <c r="H71" s="19" t="s">
        <v>2912</v>
      </c>
      <c r="I71" s="12">
        <v>209</v>
      </c>
      <c r="J71" s="15">
        <v>9.3868692349430197E-2</v>
      </c>
      <c r="K71" s="11">
        <v>189.38144329896909</v>
      </c>
      <c r="L71" s="17"/>
    </row>
    <row r="72" spans="1:12" x14ac:dyDescent="0.3">
      <c r="A72" s="17" t="s">
        <v>449</v>
      </c>
      <c r="B72" s="14" t="s">
        <v>13</v>
      </c>
      <c r="C72" s="14"/>
      <c r="D72" s="14" t="s">
        <v>412</v>
      </c>
      <c r="E72" s="19" t="s">
        <v>3480</v>
      </c>
      <c r="F72" s="19" t="s">
        <v>3480</v>
      </c>
      <c r="G72" s="16" t="s">
        <v>3480</v>
      </c>
      <c r="H72" s="19" t="s">
        <v>5643</v>
      </c>
      <c r="I72" s="12">
        <v>209</v>
      </c>
      <c r="J72" s="15">
        <v>9.3868692349430197E-2</v>
      </c>
      <c r="K72" s="11">
        <v>189.38144329896909</v>
      </c>
      <c r="L72" s="17"/>
    </row>
    <row r="73" spans="1:12" x14ac:dyDescent="0.3">
      <c r="A73" s="17" t="s">
        <v>449</v>
      </c>
      <c r="B73" s="14" t="s">
        <v>13</v>
      </c>
      <c r="C73" s="14"/>
      <c r="D73" s="14" t="s">
        <v>412</v>
      </c>
      <c r="E73" s="19" t="s">
        <v>3465</v>
      </c>
      <c r="F73" s="19" t="s">
        <v>3465</v>
      </c>
      <c r="G73" s="16" t="s">
        <v>3465</v>
      </c>
      <c r="H73" s="19" t="s">
        <v>7091</v>
      </c>
      <c r="I73" s="12">
        <v>199</v>
      </c>
      <c r="J73" s="15">
        <v>9.3923224369268921E-2</v>
      </c>
      <c r="K73" s="11">
        <v>180.30927835051548</v>
      </c>
      <c r="L73" s="17"/>
    </row>
    <row r="74" spans="1:12" x14ac:dyDescent="0.3">
      <c r="A74" s="17" t="s">
        <v>449</v>
      </c>
      <c r="B74" s="14" t="s">
        <v>13</v>
      </c>
      <c r="C74" s="14"/>
      <c r="D74" s="14" t="s">
        <v>412</v>
      </c>
      <c r="E74" s="19" t="s">
        <v>2939</v>
      </c>
      <c r="F74" s="19" t="s">
        <v>2939</v>
      </c>
      <c r="G74" s="16" t="s">
        <v>2939</v>
      </c>
      <c r="H74" s="19" t="s">
        <v>2940</v>
      </c>
      <c r="I74" s="12">
        <v>179</v>
      </c>
      <c r="J74" s="15">
        <v>9.4050567298277793E-2</v>
      </c>
      <c r="K74" s="11">
        <v>162.16494845360828</v>
      </c>
      <c r="L74" s="17"/>
    </row>
    <row r="75" spans="1:12" x14ac:dyDescent="0.3">
      <c r="A75" s="17" t="s">
        <v>449</v>
      </c>
      <c r="B75" s="14" t="s">
        <v>13</v>
      </c>
      <c r="C75" s="14"/>
      <c r="D75" s="14" t="s">
        <v>412</v>
      </c>
      <c r="E75" s="19" t="s">
        <v>2968</v>
      </c>
      <c r="F75" s="19" t="s">
        <v>2968</v>
      </c>
      <c r="G75" s="16" t="s">
        <v>2968</v>
      </c>
      <c r="H75" s="19" t="s">
        <v>2969</v>
      </c>
      <c r="I75" s="12">
        <v>149</v>
      </c>
      <c r="J75" s="15">
        <v>9.430568048156085E-2</v>
      </c>
      <c r="K75" s="11">
        <v>134.94845360824743</v>
      </c>
      <c r="L75" s="17"/>
    </row>
    <row r="76" spans="1:12" x14ac:dyDescent="0.3">
      <c r="A76" s="17" t="s">
        <v>449</v>
      </c>
      <c r="B76" s="14" t="s">
        <v>13</v>
      </c>
      <c r="C76" s="14"/>
      <c r="D76" s="14" t="s">
        <v>412</v>
      </c>
      <c r="E76" s="19" t="s">
        <v>3479</v>
      </c>
      <c r="F76" s="19" t="s">
        <v>3479</v>
      </c>
      <c r="G76" s="16" t="s">
        <v>3479</v>
      </c>
      <c r="H76" s="19" t="s">
        <v>5642</v>
      </c>
      <c r="I76" s="12">
        <v>139</v>
      </c>
      <c r="J76" s="15">
        <v>9.4415189497886118E-2</v>
      </c>
      <c r="K76" s="11">
        <v>125.87628865979383</v>
      </c>
      <c r="L76" s="17"/>
    </row>
    <row r="77" spans="1:12" x14ac:dyDescent="0.3">
      <c r="A77" s="17" t="s">
        <v>449</v>
      </c>
      <c r="B77" s="14" t="s">
        <v>13</v>
      </c>
      <c r="C77" s="14"/>
      <c r="D77" s="14" t="s">
        <v>412</v>
      </c>
      <c r="E77" s="19" t="s">
        <v>2955</v>
      </c>
      <c r="F77" s="19" t="s">
        <v>2955</v>
      </c>
      <c r="G77" s="16" t="s">
        <v>2955</v>
      </c>
      <c r="H77" s="19" t="s">
        <v>2956</v>
      </c>
      <c r="I77" s="12">
        <v>99</v>
      </c>
      <c r="J77" s="15">
        <v>9.507445589919801E-2</v>
      </c>
      <c r="K77" s="11">
        <v>89.587628865979397</v>
      </c>
      <c r="L77" s="17"/>
    </row>
    <row r="78" spans="1:12" x14ac:dyDescent="0.3">
      <c r="A78" s="17" t="s">
        <v>449</v>
      </c>
      <c r="B78" s="14" t="s">
        <v>13</v>
      </c>
      <c r="C78" s="14"/>
      <c r="D78" s="14" t="s">
        <v>412</v>
      </c>
      <c r="E78" s="19" t="s">
        <v>5649</v>
      </c>
      <c r="F78" s="19" t="s">
        <v>5649</v>
      </c>
      <c r="G78" s="16" t="s">
        <v>5649</v>
      </c>
      <c r="H78" s="19" t="s">
        <v>8036</v>
      </c>
      <c r="I78" s="12">
        <v>89</v>
      </c>
      <c r="J78" s="15">
        <v>9.5331866095215975E-2</v>
      </c>
      <c r="K78" s="11">
        <v>80.515463917525778</v>
      </c>
      <c r="L78" s="17"/>
    </row>
    <row r="79" spans="1:12" x14ac:dyDescent="0.3">
      <c r="A79" s="17" t="s">
        <v>449</v>
      </c>
      <c r="B79" s="14" t="s">
        <v>13</v>
      </c>
      <c r="C79" s="14"/>
      <c r="D79" s="14" t="s">
        <v>412</v>
      </c>
      <c r="E79" s="19" t="s">
        <v>5665</v>
      </c>
      <c r="F79" s="19" t="s">
        <v>5665</v>
      </c>
      <c r="G79" s="16" t="s">
        <v>5665</v>
      </c>
      <c r="H79" s="19" t="s">
        <v>7093</v>
      </c>
      <c r="I79" s="12">
        <v>89</v>
      </c>
      <c r="J79" s="15">
        <v>9.5331866095215975E-2</v>
      </c>
      <c r="K79" s="11">
        <v>80.515463917525778</v>
      </c>
      <c r="L79" s="17"/>
    </row>
    <row r="80" spans="1:12" x14ac:dyDescent="0.3">
      <c r="A80" s="17" t="s">
        <v>449</v>
      </c>
      <c r="B80" s="14" t="s">
        <v>13</v>
      </c>
      <c r="C80" s="14"/>
      <c r="D80" s="14" t="s">
        <v>412</v>
      </c>
      <c r="E80" s="19" t="s">
        <v>2966</v>
      </c>
      <c r="F80" s="19" t="s">
        <v>2966</v>
      </c>
      <c r="G80" s="16" t="s">
        <v>2966</v>
      </c>
      <c r="H80" s="19" t="s">
        <v>2967</v>
      </c>
      <c r="I80" s="12">
        <v>89</v>
      </c>
      <c r="J80" s="15">
        <v>9.5331866095215975E-2</v>
      </c>
      <c r="K80" s="11">
        <v>80.515463917525778</v>
      </c>
      <c r="L80" s="17"/>
    </row>
    <row r="81" spans="1:12" x14ac:dyDescent="0.3">
      <c r="A81" s="17" t="s">
        <v>449</v>
      </c>
      <c r="B81" s="14" t="s">
        <v>13</v>
      </c>
      <c r="C81" s="14"/>
      <c r="D81" s="14" t="s">
        <v>412</v>
      </c>
      <c r="E81" s="19" t="s">
        <v>2970</v>
      </c>
      <c r="F81" s="19" t="s">
        <v>2970</v>
      </c>
      <c r="G81" s="16" t="s">
        <v>2970</v>
      </c>
      <c r="H81" s="19" t="s">
        <v>2971</v>
      </c>
      <c r="I81" s="12">
        <v>69</v>
      </c>
      <c r="J81" s="15">
        <v>9.6070521440310586E-2</v>
      </c>
      <c r="K81" s="11">
        <v>62.37113402061857</v>
      </c>
      <c r="L81" s="17"/>
    </row>
    <row r="82" spans="1:12" x14ac:dyDescent="0.3">
      <c r="A82" s="17" t="s">
        <v>449</v>
      </c>
      <c r="B82" s="14" t="s">
        <v>13</v>
      </c>
      <c r="C82" s="14"/>
      <c r="D82" s="14" t="s">
        <v>412</v>
      </c>
      <c r="E82" s="19" t="s">
        <v>2923</v>
      </c>
      <c r="F82" s="19" t="s">
        <v>2923</v>
      </c>
      <c r="G82" s="16" t="s">
        <v>2923</v>
      </c>
      <c r="H82" s="19" t="s">
        <v>2924</v>
      </c>
      <c r="I82" s="12">
        <v>45</v>
      </c>
      <c r="J82" s="15">
        <v>0.10185567010309265</v>
      </c>
      <c r="K82" s="11">
        <v>40.41649484536083</v>
      </c>
      <c r="L82" s="17"/>
    </row>
    <row r="83" spans="1:12" x14ac:dyDescent="0.3">
      <c r="A83" s="17" t="s">
        <v>449</v>
      </c>
      <c r="B83" s="14" t="s">
        <v>13</v>
      </c>
      <c r="C83" s="14"/>
      <c r="D83" s="14" t="s">
        <v>412</v>
      </c>
      <c r="E83" s="19" t="s">
        <v>2923</v>
      </c>
      <c r="F83" s="19" t="s">
        <v>2923</v>
      </c>
      <c r="G83" s="16" t="s">
        <v>2923</v>
      </c>
      <c r="H83" s="19" t="s">
        <v>2924</v>
      </c>
      <c r="I83" s="12">
        <v>45</v>
      </c>
      <c r="J83" s="15">
        <v>0.10185567010309265</v>
      </c>
      <c r="K83" s="11">
        <v>40.41649484536083</v>
      </c>
      <c r="L83" s="17"/>
    </row>
    <row r="84" spans="1:12" x14ac:dyDescent="0.3">
      <c r="A84" s="17" t="s">
        <v>449</v>
      </c>
      <c r="B84" s="14" t="s">
        <v>13</v>
      </c>
      <c r="C84" s="14"/>
      <c r="D84" s="14" t="s">
        <v>412</v>
      </c>
      <c r="E84" s="19" t="s">
        <v>2957</v>
      </c>
      <c r="F84" s="19" t="s">
        <v>2957</v>
      </c>
      <c r="G84" s="16" t="s">
        <v>2957</v>
      </c>
      <c r="H84" s="19" t="s">
        <v>2958</v>
      </c>
      <c r="I84" s="12">
        <v>29</v>
      </c>
      <c r="J84" s="15">
        <v>0.1018556701030927</v>
      </c>
      <c r="K84" s="11">
        <v>26.046185567010312</v>
      </c>
      <c r="L84" s="17"/>
    </row>
    <row r="85" spans="1:12" x14ac:dyDescent="0.3">
      <c r="A85" s="17" t="s">
        <v>449</v>
      </c>
      <c r="B85" s="14" t="s">
        <v>13</v>
      </c>
      <c r="C85" s="14"/>
      <c r="D85" s="14" t="s">
        <v>412</v>
      </c>
      <c r="E85" s="19" t="s">
        <v>2960</v>
      </c>
      <c r="F85" s="19" t="s">
        <v>2960</v>
      </c>
      <c r="G85" s="16" t="s">
        <v>2960</v>
      </c>
      <c r="H85" s="19" t="s">
        <v>2961</v>
      </c>
      <c r="I85" s="12">
        <v>29</v>
      </c>
      <c r="J85" s="15">
        <v>0.1018556701030927</v>
      </c>
      <c r="K85" s="11">
        <v>26.046185567010312</v>
      </c>
      <c r="L85" s="17"/>
    </row>
    <row r="86" spans="1:12" x14ac:dyDescent="0.3">
      <c r="A86" s="17" t="s">
        <v>449</v>
      </c>
      <c r="B86" s="14" t="s">
        <v>13</v>
      </c>
      <c r="C86" s="14"/>
      <c r="D86" s="14" t="s">
        <v>412</v>
      </c>
      <c r="E86" s="19" t="s">
        <v>2919</v>
      </c>
      <c r="F86" s="19" t="s">
        <v>2919</v>
      </c>
      <c r="G86" s="16" t="s">
        <v>2919</v>
      </c>
      <c r="H86" s="19" t="s">
        <v>2920</v>
      </c>
      <c r="I86" s="12">
        <v>15</v>
      </c>
      <c r="J86" s="15">
        <v>0.10185567010309278</v>
      </c>
      <c r="K86" s="11">
        <v>13.472164948453608</v>
      </c>
      <c r="L86" s="17"/>
    </row>
    <row r="87" spans="1:12" x14ac:dyDescent="0.3">
      <c r="A87" s="17" t="s">
        <v>449</v>
      </c>
      <c r="B87" s="14" t="s">
        <v>13</v>
      </c>
      <c r="C87" s="14"/>
      <c r="D87" s="14" t="s">
        <v>412</v>
      </c>
      <c r="E87" s="19" t="s">
        <v>2919</v>
      </c>
      <c r="F87" s="19" t="s">
        <v>2919</v>
      </c>
      <c r="G87" s="16" t="s">
        <v>2919</v>
      </c>
      <c r="H87" s="19" t="s">
        <v>2920</v>
      </c>
      <c r="I87" s="12">
        <v>15</v>
      </c>
      <c r="J87" s="15">
        <v>0.10185567010309278</v>
      </c>
      <c r="K87" s="11">
        <v>13.472164948453608</v>
      </c>
      <c r="L87" s="17"/>
    </row>
    <row r="88" spans="1:12" x14ac:dyDescent="0.3">
      <c r="A88" s="17" t="s">
        <v>449</v>
      </c>
      <c r="B88" s="14" t="s">
        <v>13</v>
      </c>
      <c r="C88" s="14"/>
      <c r="D88" s="14" t="s">
        <v>412</v>
      </c>
      <c r="E88" s="19" t="s">
        <v>2887</v>
      </c>
      <c r="F88" s="19" t="s">
        <v>2887</v>
      </c>
      <c r="G88" s="16" t="s">
        <v>2887</v>
      </c>
      <c r="H88" s="19" t="s">
        <v>2888</v>
      </c>
      <c r="I88" s="12">
        <v>65</v>
      </c>
      <c r="J88" s="15">
        <v>0.10185567010309281</v>
      </c>
      <c r="K88" s="11">
        <v>58.379381443298968</v>
      </c>
      <c r="L88" s="17"/>
    </row>
    <row r="89" spans="1:12" x14ac:dyDescent="0.3">
      <c r="A89" s="17" t="s">
        <v>449</v>
      </c>
      <c r="B89" s="14" t="s">
        <v>13</v>
      </c>
      <c r="C89" s="14"/>
      <c r="D89" s="14" t="s">
        <v>412</v>
      </c>
      <c r="E89" s="19" t="s">
        <v>2921</v>
      </c>
      <c r="F89" s="19" t="s">
        <v>2921</v>
      </c>
      <c r="G89" s="16" t="s">
        <v>2921</v>
      </c>
      <c r="H89" s="19" t="s">
        <v>2922</v>
      </c>
      <c r="I89" s="12">
        <v>65</v>
      </c>
      <c r="J89" s="15">
        <v>0.10185567010309281</v>
      </c>
      <c r="K89" s="11">
        <v>58.379381443298968</v>
      </c>
      <c r="L89" s="17"/>
    </row>
    <row r="90" spans="1:12" x14ac:dyDescent="0.3">
      <c r="A90" s="17" t="s">
        <v>449</v>
      </c>
      <c r="B90" s="14" t="s">
        <v>13</v>
      </c>
      <c r="C90" s="14"/>
      <c r="D90" s="14" t="s">
        <v>412</v>
      </c>
      <c r="E90" s="19" t="s">
        <v>2931</v>
      </c>
      <c r="F90" s="19" t="s">
        <v>2931</v>
      </c>
      <c r="G90" s="16" t="s">
        <v>2931</v>
      </c>
      <c r="H90" s="19" t="s">
        <v>2932</v>
      </c>
      <c r="I90" s="12">
        <v>65</v>
      </c>
      <c r="J90" s="15">
        <v>0.10185567010309281</v>
      </c>
      <c r="K90" s="11">
        <v>58.379381443298968</v>
      </c>
      <c r="L90" s="17"/>
    </row>
    <row r="91" spans="1:12" x14ac:dyDescent="0.3">
      <c r="A91" s="17" t="s">
        <v>449</v>
      </c>
      <c r="B91" s="14" t="s">
        <v>13</v>
      </c>
      <c r="C91" s="14"/>
      <c r="D91" s="14" t="s">
        <v>412</v>
      </c>
      <c r="E91" s="19" t="s">
        <v>2887</v>
      </c>
      <c r="F91" s="19" t="s">
        <v>2887</v>
      </c>
      <c r="G91" s="16" t="s">
        <v>2887</v>
      </c>
      <c r="H91" s="19" t="s">
        <v>2888</v>
      </c>
      <c r="I91" s="12">
        <v>65</v>
      </c>
      <c r="J91" s="15">
        <v>0.10185567010309281</v>
      </c>
      <c r="K91" s="11">
        <v>58.379381443298968</v>
      </c>
      <c r="L91" s="17"/>
    </row>
    <row r="92" spans="1:12" x14ac:dyDescent="0.3">
      <c r="A92" s="17" t="s">
        <v>449</v>
      </c>
      <c r="B92" s="14" t="s">
        <v>13</v>
      </c>
      <c r="C92" s="14"/>
      <c r="D92" s="14" t="s">
        <v>412</v>
      </c>
      <c r="E92" s="19" t="s">
        <v>2921</v>
      </c>
      <c r="F92" s="19" t="s">
        <v>2921</v>
      </c>
      <c r="G92" s="16" t="s">
        <v>2921</v>
      </c>
      <c r="H92" s="19" t="s">
        <v>2922</v>
      </c>
      <c r="I92" s="12">
        <v>65</v>
      </c>
      <c r="J92" s="15">
        <v>0.10185567010309281</v>
      </c>
      <c r="K92" s="11">
        <v>58.379381443298968</v>
      </c>
      <c r="L92" s="17"/>
    </row>
    <row r="93" spans="1:12" x14ac:dyDescent="0.3">
      <c r="A93" s="17" t="s">
        <v>449</v>
      </c>
      <c r="B93" s="14" t="s">
        <v>13</v>
      </c>
      <c r="C93" s="14"/>
      <c r="D93" s="14" t="s">
        <v>412</v>
      </c>
      <c r="E93" s="19" t="s">
        <v>2931</v>
      </c>
      <c r="F93" s="19" t="s">
        <v>2931</v>
      </c>
      <c r="G93" s="16" t="s">
        <v>2931</v>
      </c>
      <c r="H93" s="19" t="s">
        <v>2932</v>
      </c>
      <c r="I93" s="12">
        <v>65</v>
      </c>
      <c r="J93" s="15">
        <v>0.10185567010309281</v>
      </c>
      <c r="K93" s="11">
        <v>58.379381443298968</v>
      </c>
      <c r="L93" s="17"/>
    </row>
    <row r="94" spans="1:12" x14ac:dyDescent="0.3">
      <c r="A94" s="17" t="s">
        <v>449</v>
      </c>
      <c r="B94" s="14" t="s">
        <v>13</v>
      </c>
      <c r="C94" s="14"/>
      <c r="D94" s="14" t="s">
        <v>412</v>
      </c>
      <c r="E94" s="19" t="s">
        <v>2887</v>
      </c>
      <c r="F94" s="19" t="s">
        <v>2887</v>
      </c>
      <c r="G94" s="16" t="s">
        <v>2887</v>
      </c>
      <c r="H94" s="19" t="s">
        <v>2888</v>
      </c>
      <c r="I94" s="12">
        <v>65</v>
      </c>
      <c r="J94" s="15">
        <v>0.10185567010309281</v>
      </c>
      <c r="K94" s="11">
        <v>58.379381443298968</v>
      </c>
      <c r="L94" s="17"/>
    </row>
    <row r="95" spans="1:12" x14ac:dyDescent="0.3">
      <c r="A95" s="17" t="s">
        <v>449</v>
      </c>
      <c r="B95" s="14" t="s">
        <v>13</v>
      </c>
      <c r="C95" s="14"/>
      <c r="D95" s="14" t="s">
        <v>412</v>
      </c>
      <c r="E95" s="19" t="s">
        <v>2915</v>
      </c>
      <c r="F95" s="19" t="s">
        <v>2915</v>
      </c>
      <c r="G95" s="16" t="s">
        <v>2915</v>
      </c>
      <c r="H95" s="19" t="s">
        <v>2916</v>
      </c>
      <c r="I95" s="12">
        <v>119</v>
      </c>
      <c r="J95" s="15">
        <v>0.10374252793901056</v>
      </c>
      <c r="K95" s="11">
        <v>106.65463917525774</v>
      </c>
      <c r="L95" s="17"/>
    </row>
    <row r="96" spans="1:12" ht="28" x14ac:dyDescent="0.3">
      <c r="A96" s="17" t="s">
        <v>449</v>
      </c>
      <c r="B96" s="14" t="s">
        <v>13</v>
      </c>
      <c r="C96" s="14"/>
      <c r="D96" s="14" t="s">
        <v>412</v>
      </c>
      <c r="E96" s="19" t="s">
        <v>2945</v>
      </c>
      <c r="F96" s="19" t="s">
        <v>2945</v>
      </c>
      <c r="G96" s="16" t="s">
        <v>2945</v>
      </c>
      <c r="H96" s="19" t="s">
        <v>2946</v>
      </c>
      <c r="I96" s="12">
        <v>119</v>
      </c>
      <c r="J96" s="15">
        <v>0.10374252793901056</v>
      </c>
      <c r="K96" s="11">
        <v>106.65463917525774</v>
      </c>
      <c r="L96" s="17"/>
    </row>
    <row r="97" spans="1:12" ht="28" x14ac:dyDescent="0.3">
      <c r="A97" s="17" t="s">
        <v>449</v>
      </c>
      <c r="B97" s="14" t="s">
        <v>13</v>
      </c>
      <c r="C97" s="14"/>
      <c r="D97" s="14" t="s">
        <v>412</v>
      </c>
      <c r="E97" s="19" t="s">
        <v>2949</v>
      </c>
      <c r="F97" s="19" t="s">
        <v>2949</v>
      </c>
      <c r="G97" s="16" t="s">
        <v>2949</v>
      </c>
      <c r="H97" s="19" t="s">
        <v>2950</v>
      </c>
      <c r="I97" s="12">
        <v>119</v>
      </c>
      <c r="J97" s="15">
        <v>0.10374252793901056</v>
      </c>
      <c r="K97" s="11">
        <v>106.65463917525774</v>
      </c>
      <c r="L97" s="17"/>
    </row>
    <row r="98" spans="1:12" ht="28" x14ac:dyDescent="0.3">
      <c r="A98" s="17" t="s">
        <v>449</v>
      </c>
      <c r="B98" s="14" t="s">
        <v>13</v>
      </c>
      <c r="C98" s="14"/>
      <c r="D98" s="14" t="s">
        <v>412</v>
      </c>
      <c r="E98" s="19" t="s">
        <v>2951</v>
      </c>
      <c r="F98" s="19" t="s">
        <v>2951</v>
      </c>
      <c r="G98" s="16" t="s">
        <v>2951</v>
      </c>
      <c r="H98" s="19" t="s">
        <v>2952</v>
      </c>
      <c r="I98" s="12">
        <v>119</v>
      </c>
      <c r="J98" s="15">
        <v>0.10374252793901056</v>
      </c>
      <c r="K98" s="11">
        <v>106.65463917525774</v>
      </c>
      <c r="L98" s="17"/>
    </row>
    <row r="99" spans="1:12" x14ac:dyDescent="0.3">
      <c r="A99" s="17" t="s">
        <v>449</v>
      </c>
      <c r="B99" s="14" t="s">
        <v>13</v>
      </c>
      <c r="C99" s="14"/>
      <c r="D99" s="14" t="s">
        <v>412</v>
      </c>
      <c r="E99" s="19" t="s">
        <v>2953</v>
      </c>
      <c r="F99" s="19" t="s">
        <v>2953</v>
      </c>
      <c r="G99" s="16" t="s">
        <v>2953</v>
      </c>
      <c r="H99" s="19" t="s">
        <v>2954</v>
      </c>
      <c r="I99" s="12">
        <v>119</v>
      </c>
      <c r="J99" s="15">
        <v>0.10374252793901056</v>
      </c>
      <c r="K99" s="11">
        <v>106.65463917525774</v>
      </c>
      <c r="L99" s="17"/>
    </row>
    <row r="100" spans="1:12" x14ac:dyDescent="0.3">
      <c r="A100" s="17" t="s">
        <v>449</v>
      </c>
      <c r="B100" s="14" t="s">
        <v>13</v>
      </c>
      <c r="C100" s="14"/>
      <c r="D100" s="14" t="s">
        <v>412</v>
      </c>
      <c r="E100" s="19" t="s">
        <v>2964</v>
      </c>
      <c r="F100" s="19" t="s">
        <v>2964</v>
      </c>
      <c r="G100" s="16" t="s">
        <v>2964</v>
      </c>
      <c r="H100" s="19" t="s">
        <v>2965</v>
      </c>
      <c r="I100" s="12">
        <v>119</v>
      </c>
      <c r="J100" s="15">
        <v>0.10374252793901056</v>
      </c>
      <c r="K100" s="11">
        <v>106.65463917525774</v>
      </c>
      <c r="L100" s="17"/>
    </row>
    <row r="101" spans="1:12" x14ac:dyDescent="0.3">
      <c r="A101" s="17" t="s">
        <v>449</v>
      </c>
      <c r="B101" s="14" t="s">
        <v>13</v>
      </c>
      <c r="C101" s="14"/>
      <c r="D101" s="14" t="s">
        <v>412</v>
      </c>
      <c r="E101" s="19" t="s">
        <v>2925</v>
      </c>
      <c r="F101" s="19" t="s">
        <v>2925</v>
      </c>
      <c r="G101" s="16" t="s">
        <v>2925</v>
      </c>
      <c r="H101" s="19" t="s">
        <v>2926</v>
      </c>
      <c r="I101" s="12">
        <v>99</v>
      </c>
      <c r="J101" s="15">
        <v>0.10412371134020616</v>
      </c>
      <c r="K101" s="11">
        <v>88.691752577319591</v>
      </c>
      <c r="L101" s="17"/>
    </row>
    <row r="102" spans="1:12" x14ac:dyDescent="0.3">
      <c r="A102" s="17" t="s">
        <v>449</v>
      </c>
      <c r="B102" s="14" t="s">
        <v>13</v>
      </c>
      <c r="C102" s="14"/>
      <c r="D102" s="14" t="s">
        <v>412</v>
      </c>
      <c r="E102" s="19" t="s">
        <v>8037</v>
      </c>
      <c r="F102" s="19" t="s">
        <v>8037</v>
      </c>
      <c r="G102" s="16" t="s">
        <v>8037</v>
      </c>
      <c r="H102" s="19" t="s">
        <v>8038</v>
      </c>
      <c r="I102" s="12">
        <v>89</v>
      </c>
      <c r="J102" s="15">
        <v>0.10437854743426379</v>
      </c>
      <c r="K102" s="11">
        <v>79.710309278350522</v>
      </c>
      <c r="L102" s="17"/>
    </row>
    <row r="103" spans="1:12" x14ac:dyDescent="0.3">
      <c r="A103" s="17" t="s">
        <v>449</v>
      </c>
      <c r="B103" s="14" t="s">
        <v>13</v>
      </c>
      <c r="C103" s="14"/>
      <c r="D103" s="14" t="s">
        <v>412</v>
      </c>
      <c r="E103" s="19" t="s">
        <v>5630</v>
      </c>
      <c r="F103" s="19" t="s">
        <v>5630</v>
      </c>
      <c r="G103" s="16" t="s">
        <v>5630</v>
      </c>
      <c r="H103" s="19" t="s">
        <v>7088</v>
      </c>
      <c r="I103" s="12">
        <v>399</v>
      </c>
      <c r="J103" s="15">
        <v>0.12438599362093655</v>
      </c>
      <c r="K103" s="11">
        <v>349.36998854524631</v>
      </c>
      <c r="L103" s="17"/>
    </row>
    <row r="104" spans="1:12" x14ac:dyDescent="0.3">
      <c r="A104" s="17" t="s">
        <v>449</v>
      </c>
      <c r="B104" s="14" t="s">
        <v>13</v>
      </c>
      <c r="C104" s="14"/>
      <c r="D104" s="14" t="s">
        <v>412</v>
      </c>
      <c r="E104" s="19" t="s">
        <v>2862</v>
      </c>
      <c r="F104" s="19" t="s">
        <v>2862</v>
      </c>
      <c r="G104" s="16" t="s">
        <v>2862</v>
      </c>
      <c r="H104" s="19" t="s">
        <v>2863</v>
      </c>
      <c r="I104" s="12">
        <v>45</v>
      </c>
      <c r="J104" s="15">
        <v>0.1268041237113402</v>
      </c>
      <c r="K104" s="11">
        <v>39.293814432989691</v>
      </c>
      <c r="L104" s="17"/>
    </row>
    <row r="105" spans="1:12" x14ac:dyDescent="0.3">
      <c r="A105" s="17" t="s">
        <v>449</v>
      </c>
      <c r="B105" s="14" t="s">
        <v>13</v>
      </c>
      <c r="C105" s="14"/>
      <c r="D105" s="14" t="s">
        <v>412</v>
      </c>
      <c r="E105" s="19" t="s">
        <v>2935</v>
      </c>
      <c r="F105" s="19" t="s">
        <v>2935</v>
      </c>
      <c r="G105" s="16" t="s">
        <v>2935</v>
      </c>
      <c r="H105" s="19" t="s">
        <v>2936</v>
      </c>
      <c r="I105" s="12">
        <v>149</v>
      </c>
      <c r="J105" s="15">
        <v>0.15519269355843068</v>
      </c>
      <c r="K105" s="11">
        <v>125.87628865979383</v>
      </c>
      <c r="L105" s="17"/>
    </row>
    <row r="106" spans="1:12" x14ac:dyDescent="0.3">
      <c r="A106" s="17" t="s">
        <v>449</v>
      </c>
      <c r="B106" s="14" t="s">
        <v>13</v>
      </c>
      <c r="C106" s="14"/>
      <c r="D106" s="14" t="s">
        <v>412</v>
      </c>
      <c r="E106" s="19" t="s">
        <v>2933</v>
      </c>
      <c r="F106" s="19" t="s">
        <v>2933</v>
      </c>
      <c r="G106" s="16" t="s">
        <v>2933</v>
      </c>
      <c r="H106" s="19" t="s">
        <v>2934</v>
      </c>
      <c r="I106" s="12">
        <v>119</v>
      </c>
      <c r="J106" s="15">
        <v>0.17092610239972267</v>
      </c>
      <c r="K106" s="11">
        <v>98.659793814433002</v>
      </c>
      <c r="L106" s="17"/>
    </row>
    <row r="107" spans="1:12" x14ac:dyDescent="0.3">
      <c r="A107" s="17" t="s">
        <v>449</v>
      </c>
      <c r="B107" s="14" t="s">
        <v>13</v>
      </c>
      <c r="C107" s="14"/>
      <c r="D107" s="14" t="s">
        <v>412</v>
      </c>
      <c r="E107" s="19" t="s">
        <v>2917</v>
      </c>
      <c r="F107" s="19" t="s">
        <v>2917</v>
      </c>
      <c r="G107" s="16" t="s">
        <v>2917</v>
      </c>
      <c r="H107" s="19" t="s">
        <v>2918</v>
      </c>
      <c r="I107" s="12">
        <v>49</v>
      </c>
      <c r="J107" s="15">
        <v>0.17517357458447286</v>
      </c>
      <c r="K107" s="11">
        <v>40.41649484536083</v>
      </c>
      <c r="L107" s="17"/>
    </row>
    <row r="108" spans="1:12" x14ac:dyDescent="0.3">
      <c r="A108" s="17" t="s">
        <v>449</v>
      </c>
      <c r="B108" s="14" t="s">
        <v>13</v>
      </c>
      <c r="C108" s="14"/>
      <c r="D108" s="14" t="s">
        <v>412</v>
      </c>
      <c r="E108" s="19" t="s">
        <v>2917</v>
      </c>
      <c r="F108" s="19" t="s">
        <v>2917</v>
      </c>
      <c r="G108" s="16" t="s">
        <v>2917</v>
      </c>
      <c r="H108" s="19" t="s">
        <v>2918</v>
      </c>
      <c r="I108" s="12">
        <v>49</v>
      </c>
      <c r="J108" s="15">
        <v>0.17517357458447286</v>
      </c>
      <c r="K108" s="11">
        <v>40.41649484536083</v>
      </c>
      <c r="L108" s="17"/>
    </row>
    <row r="109" spans="1:12" x14ac:dyDescent="0.3">
      <c r="A109" s="17" t="s">
        <v>449</v>
      </c>
      <c r="B109" s="14" t="s">
        <v>13</v>
      </c>
      <c r="C109" s="14"/>
      <c r="D109" s="14" t="s">
        <v>412</v>
      </c>
      <c r="E109" s="19" t="s">
        <v>2854</v>
      </c>
      <c r="F109" s="19" t="s">
        <v>2854</v>
      </c>
      <c r="G109" s="16" t="s">
        <v>2854</v>
      </c>
      <c r="H109" s="19" t="s">
        <v>2855</v>
      </c>
      <c r="I109" s="12">
        <v>45</v>
      </c>
      <c r="J109" s="15">
        <v>0.17670103092783493</v>
      </c>
      <c r="K109" s="11">
        <v>37.048453608247428</v>
      </c>
      <c r="L109" s="17"/>
    </row>
    <row r="110" spans="1:12" x14ac:dyDescent="0.3">
      <c r="A110" s="17" t="s">
        <v>449</v>
      </c>
      <c r="B110" s="14" t="s">
        <v>13</v>
      </c>
      <c r="C110" s="14"/>
      <c r="D110" s="14" t="s">
        <v>412</v>
      </c>
      <c r="E110" s="19" t="s">
        <v>2866</v>
      </c>
      <c r="F110" s="19" t="s">
        <v>2866</v>
      </c>
      <c r="G110" s="16" t="s">
        <v>2866</v>
      </c>
      <c r="H110" s="19" t="s">
        <v>2867</v>
      </c>
      <c r="I110" s="12">
        <v>45</v>
      </c>
      <c r="J110" s="15">
        <v>0.17670103092783493</v>
      </c>
      <c r="K110" s="11">
        <v>37.048453608247428</v>
      </c>
      <c r="L110" s="17"/>
    </row>
    <row r="111" spans="1:12" x14ac:dyDescent="0.3">
      <c r="A111" s="17" t="s">
        <v>449</v>
      </c>
      <c r="B111" s="14" t="s">
        <v>13</v>
      </c>
      <c r="C111" s="14"/>
      <c r="D111" s="14" t="s">
        <v>412</v>
      </c>
      <c r="E111" s="19" t="s">
        <v>2854</v>
      </c>
      <c r="F111" s="19" t="s">
        <v>2854</v>
      </c>
      <c r="G111" s="16" t="s">
        <v>2854</v>
      </c>
      <c r="H111" s="19" t="s">
        <v>2855</v>
      </c>
      <c r="I111" s="12">
        <v>45</v>
      </c>
      <c r="J111" s="15">
        <v>0.17670103092783493</v>
      </c>
      <c r="K111" s="11">
        <v>37.048453608247428</v>
      </c>
      <c r="L111" s="17"/>
    </row>
    <row r="112" spans="1:12" x14ac:dyDescent="0.3">
      <c r="A112" s="17" t="s">
        <v>449</v>
      </c>
      <c r="B112" s="14" t="s">
        <v>13</v>
      </c>
      <c r="C112" s="14"/>
      <c r="D112" s="14" t="s">
        <v>412</v>
      </c>
      <c r="E112" s="19" t="s">
        <v>2866</v>
      </c>
      <c r="F112" s="19" t="s">
        <v>2866</v>
      </c>
      <c r="G112" s="16" t="s">
        <v>2866</v>
      </c>
      <c r="H112" s="19" t="s">
        <v>2867</v>
      </c>
      <c r="I112" s="12">
        <v>45</v>
      </c>
      <c r="J112" s="15">
        <v>0.17670103092783493</v>
      </c>
      <c r="K112" s="11">
        <v>37.048453608247428</v>
      </c>
      <c r="L112" s="17"/>
    </row>
    <row r="113" spans="1:12" x14ac:dyDescent="0.3">
      <c r="A113" s="17" t="s">
        <v>449</v>
      </c>
      <c r="B113" s="14" t="s">
        <v>13</v>
      </c>
      <c r="C113" s="14"/>
      <c r="D113" s="14" t="s">
        <v>412</v>
      </c>
      <c r="E113" s="19" t="s">
        <v>2854</v>
      </c>
      <c r="F113" s="19" t="s">
        <v>2854</v>
      </c>
      <c r="G113" s="16" t="s">
        <v>2854</v>
      </c>
      <c r="H113" s="19" t="s">
        <v>2855</v>
      </c>
      <c r="I113" s="12">
        <v>45</v>
      </c>
      <c r="J113" s="15">
        <v>0.17670103092783493</v>
      </c>
      <c r="K113" s="11">
        <v>37.048453608247428</v>
      </c>
      <c r="L113" s="17"/>
    </row>
    <row r="114" spans="1:12" x14ac:dyDescent="0.3">
      <c r="A114" s="17" t="s">
        <v>449</v>
      </c>
      <c r="B114" s="14" t="s">
        <v>13</v>
      </c>
      <c r="C114" s="14"/>
      <c r="D114" s="14" t="s">
        <v>412</v>
      </c>
      <c r="E114" s="19" t="s">
        <v>2866</v>
      </c>
      <c r="F114" s="19" t="s">
        <v>2866</v>
      </c>
      <c r="G114" s="16" t="s">
        <v>2866</v>
      </c>
      <c r="H114" s="19" t="s">
        <v>2867</v>
      </c>
      <c r="I114" s="12">
        <v>45</v>
      </c>
      <c r="J114" s="15">
        <v>0.17670103092783493</v>
      </c>
      <c r="K114" s="11">
        <v>37.048453608247428</v>
      </c>
      <c r="L114" s="17"/>
    </row>
    <row r="115" spans="1:12" x14ac:dyDescent="0.3">
      <c r="A115" s="17" t="s">
        <v>449</v>
      </c>
      <c r="B115" s="14" t="s">
        <v>13</v>
      </c>
      <c r="C115" s="14"/>
      <c r="D115" s="14" t="s">
        <v>412</v>
      </c>
      <c r="E115" s="19" t="s">
        <v>2972</v>
      </c>
      <c r="F115" s="19" t="s">
        <v>2972</v>
      </c>
      <c r="G115" s="16" t="s">
        <v>2972</v>
      </c>
      <c r="H115" s="19" t="s">
        <v>2973</v>
      </c>
      <c r="I115" s="12">
        <v>32</v>
      </c>
      <c r="J115" s="15">
        <v>0.17783505154639168</v>
      </c>
      <c r="K115" s="11">
        <v>26.309278350515466</v>
      </c>
      <c r="L115" s="17"/>
    </row>
    <row r="116" spans="1:12" x14ac:dyDescent="0.3">
      <c r="A116" s="17" t="s">
        <v>449</v>
      </c>
      <c r="B116" s="14" t="s">
        <v>13</v>
      </c>
      <c r="C116" s="14"/>
      <c r="D116" s="14" t="s">
        <v>412</v>
      </c>
      <c r="E116" s="19" t="s">
        <v>7072</v>
      </c>
      <c r="F116" s="19" t="s">
        <v>7072</v>
      </c>
      <c r="G116" s="16" t="s">
        <v>7072</v>
      </c>
      <c r="H116" s="19" t="s">
        <v>7073</v>
      </c>
      <c r="I116" s="12">
        <v>149</v>
      </c>
      <c r="J116" s="15">
        <v>0.17802532346225694</v>
      </c>
      <c r="K116" s="11">
        <v>122.47422680412372</v>
      </c>
      <c r="L116" s="17"/>
    </row>
    <row r="117" spans="1:12" x14ac:dyDescent="0.3">
      <c r="A117" s="17" t="s">
        <v>449</v>
      </c>
      <c r="B117" s="14" t="s">
        <v>13</v>
      </c>
      <c r="C117" s="14"/>
      <c r="D117" s="14" t="s">
        <v>412</v>
      </c>
      <c r="E117" s="19" t="s">
        <v>2889</v>
      </c>
      <c r="F117" s="19" t="s">
        <v>2889</v>
      </c>
      <c r="G117" s="16" t="s">
        <v>2889</v>
      </c>
      <c r="H117" s="19" t="s">
        <v>2890</v>
      </c>
      <c r="I117" s="12">
        <v>129</v>
      </c>
      <c r="J117" s="15">
        <v>0.19195148157027792</v>
      </c>
      <c r="K117" s="11">
        <v>104.23825887743415</v>
      </c>
      <c r="L117" s="17"/>
    </row>
    <row r="118" spans="1:12" x14ac:dyDescent="0.3">
      <c r="A118" s="17" t="s">
        <v>449</v>
      </c>
      <c r="B118" s="14" t="s">
        <v>13</v>
      </c>
      <c r="C118" s="14"/>
      <c r="D118" s="14" t="s">
        <v>412</v>
      </c>
      <c r="E118" s="19" t="s">
        <v>2895</v>
      </c>
      <c r="F118" s="19" t="s">
        <v>2895</v>
      </c>
      <c r="G118" s="16" t="s">
        <v>2895</v>
      </c>
      <c r="H118" s="19" t="s">
        <v>2896</v>
      </c>
      <c r="I118" s="12">
        <v>899</v>
      </c>
      <c r="J118" s="15">
        <v>0.193452824635238</v>
      </c>
      <c r="K118" s="11">
        <v>725.08591065292103</v>
      </c>
      <c r="L118" s="17"/>
    </row>
    <row r="119" spans="1:12" x14ac:dyDescent="0.3">
      <c r="A119" s="17" t="s">
        <v>449</v>
      </c>
      <c r="B119" s="14" t="s">
        <v>13</v>
      </c>
      <c r="C119" s="14"/>
      <c r="D119" s="14" t="s">
        <v>412</v>
      </c>
      <c r="E119" s="19" t="s">
        <v>2897</v>
      </c>
      <c r="F119" s="19" t="s">
        <v>2897</v>
      </c>
      <c r="G119" s="16" t="s">
        <v>2897</v>
      </c>
      <c r="H119" s="19" t="s">
        <v>2898</v>
      </c>
      <c r="I119" s="12">
        <v>899</v>
      </c>
      <c r="J119" s="15">
        <v>0.193452824635238</v>
      </c>
      <c r="K119" s="11">
        <v>725.08591065292103</v>
      </c>
      <c r="L119" s="17"/>
    </row>
    <row r="120" spans="1:12" x14ac:dyDescent="0.3">
      <c r="A120" s="17" t="s">
        <v>449</v>
      </c>
      <c r="B120" s="14" t="s">
        <v>13</v>
      </c>
      <c r="C120" s="14"/>
      <c r="D120" s="14" t="s">
        <v>412</v>
      </c>
      <c r="E120" s="19" t="s">
        <v>2899</v>
      </c>
      <c r="F120" s="19" t="s">
        <v>2899</v>
      </c>
      <c r="G120" s="16" t="s">
        <v>2899</v>
      </c>
      <c r="H120" s="19" t="s">
        <v>2900</v>
      </c>
      <c r="I120" s="12">
        <v>899</v>
      </c>
      <c r="J120" s="15">
        <v>0.193452824635238</v>
      </c>
      <c r="K120" s="11">
        <v>725.08591065292103</v>
      </c>
      <c r="L120" s="17"/>
    </row>
    <row r="121" spans="1:12" x14ac:dyDescent="0.3">
      <c r="A121" s="17" t="s">
        <v>449</v>
      </c>
      <c r="B121" s="14" t="s">
        <v>13</v>
      </c>
      <c r="C121" s="14"/>
      <c r="D121" s="14" t="s">
        <v>412</v>
      </c>
      <c r="E121" s="19" t="s">
        <v>2901</v>
      </c>
      <c r="F121" s="19" t="s">
        <v>2901</v>
      </c>
      <c r="G121" s="16" t="s">
        <v>2901</v>
      </c>
      <c r="H121" s="19" t="s">
        <v>2902</v>
      </c>
      <c r="I121" s="12">
        <v>899</v>
      </c>
      <c r="J121" s="15">
        <v>0.193452824635238</v>
      </c>
      <c r="K121" s="11">
        <v>725.08591065292103</v>
      </c>
      <c r="L121" s="17"/>
    </row>
    <row r="122" spans="1:12" x14ac:dyDescent="0.3">
      <c r="A122" s="17" t="s">
        <v>449</v>
      </c>
      <c r="B122" s="14" t="s">
        <v>13</v>
      </c>
      <c r="C122" s="14"/>
      <c r="D122" s="14" t="s">
        <v>412</v>
      </c>
      <c r="E122" s="19" t="s">
        <v>2903</v>
      </c>
      <c r="F122" s="19" t="s">
        <v>2903</v>
      </c>
      <c r="G122" s="16" t="s">
        <v>2903</v>
      </c>
      <c r="H122" s="19" t="s">
        <v>2904</v>
      </c>
      <c r="I122" s="12">
        <v>899</v>
      </c>
      <c r="J122" s="15">
        <v>0.193452824635238</v>
      </c>
      <c r="K122" s="11">
        <v>725.08591065292103</v>
      </c>
      <c r="L122" s="17"/>
    </row>
    <row r="123" spans="1:12" x14ac:dyDescent="0.3">
      <c r="A123" s="17" t="s">
        <v>449</v>
      </c>
      <c r="B123" s="14" t="s">
        <v>13</v>
      </c>
      <c r="C123" s="14"/>
      <c r="D123" s="14" t="s">
        <v>412</v>
      </c>
      <c r="E123" s="19" t="s">
        <v>2977</v>
      </c>
      <c r="F123" s="19" t="s">
        <v>2977</v>
      </c>
      <c r="G123" s="16" t="s">
        <v>2977</v>
      </c>
      <c r="H123" s="19" t="s">
        <v>2978</v>
      </c>
      <c r="I123" s="12">
        <v>65</v>
      </c>
      <c r="J123" s="15">
        <v>0.19746233148294995</v>
      </c>
      <c r="K123" s="11">
        <v>52.164948453608254</v>
      </c>
      <c r="L123" s="17"/>
    </row>
    <row r="124" spans="1:12" x14ac:dyDescent="0.3">
      <c r="A124" s="17" t="s">
        <v>449</v>
      </c>
      <c r="B124" s="14" t="s">
        <v>13</v>
      </c>
      <c r="C124" s="14"/>
      <c r="D124" s="14" t="s">
        <v>412</v>
      </c>
      <c r="E124" s="19" t="s">
        <v>2862</v>
      </c>
      <c r="F124" s="19" t="s">
        <v>2862</v>
      </c>
      <c r="G124" s="16" t="s">
        <v>2862</v>
      </c>
      <c r="H124" s="19" t="s">
        <v>2863</v>
      </c>
      <c r="I124" s="12">
        <v>49</v>
      </c>
      <c r="J124" s="15">
        <v>0.19808541973490426</v>
      </c>
      <c r="K124" s="11">
        <v>39.293814432989691</v>
      </c>
      <c r="L124" s="17"/>
    </row>
    <row r="125" spans="1:12" x14ac:dyDescent="0.3">
      <c r="A125" s="17" t="s">
        <v>449</v>
      </c>
      <c r="B125" s="14" t="s">
        <v>13</v>
      </c>
      <c r="C125" s="14"/>
      <c r="D125" s="14" t="s">
        <v>412</v>
      </c>
      <c r="E125" s="19" t="s">
        <v>2862</v>
      </c>
      <c r="F125" s="19" t="s">
        <v>2862</v>
      </c>
      <c r="G125" s="16" t="s">
        <v>2862</v>
      </c>
      <c r="H125" s="19" t="s">
        <v>2863</v>
      </c>
      <c r="I125" s="12">
        <v>49</v>
      </c>
      <c r="J125" s="15">
        <v>0.19808541973490426</v>
      </c>
      <c r="K125" s="11">
        <v>39.293814432989691</v>
      </c>
      <c r="L125" s="17"/>
    </row>
    <row r="126" spans="1:12" x14ac:dyDescent="0.3">
      <c r="A126" s="17" t="s">
        <v>449</v>
      </c>
      <c r="B126" s="14" t="s">
        <v>13</v>
      </c>
      <c r="C126" s="14"/>
      <c r="D126" s="14" t="s">
        <v>412</v>
      </c>
      <c r="E126" s="19" t="s">
        <v>2852</v>
      </c>
      <c r="F126" s="19" t="s">
        <v>2852</v>
      </c>
      <c r="G126" s="16" t="s">
        <v>2852</v>
      </c>
      <c r="H126" s="19" t="s">
        <v>2853</v>
      </c>
      <c r="I126" s="12">
        <v>45</v>
      </c>
      <c r="J126" s="15">
        <v>0.20164948453608247</v>
      </c>
      <c r="K126" s="11">
        <v>35.925773195876289</v>
      </c>
      <c r="L126" s="17"/>
    </row>
    <row r="127" spans="1:12" x14ac:dyDescent="0.3">
      <c r="A127" s="17" t="s">
        <v>449</v>
      </c>
      <c r="B127" s="14" t="s">
        <v>13</v>
      </c>
      <c r="C127" s="14"/>
      <c r="D127" s="14" t="s">
        <v>412</v>
      </c>
      <c r="E127" s="19" t="s">
        <v>2852</v>
      </c>
      <c r="F127" s="19" t="s">
        <v>2852</v>
      </c>
      <c r="G127" s="16" t="s">
        <v>2852</v>
      </c>
      <c r="H127" s="19" t="s">
        <v>2853</v>
      </c>
      <c r="I127" s="12">
        <v>45</v>
      </c>
      <c r="J127" s="15">
        <v>0.20164948453608247</v>
      </c>
      <c r="K127" s="11">
        <v>35.925773195876289</v>
      </c>
      <c r="L127" s="17"/>
    </row>
    <row r="128" spans="1:12" x14ac:dyDescent="0.3">
      <c r="A128" s="17" t="s">
        <v>449</v>
      </c>
      <c r="B128" s="14" t="s">
        <v>13</v>
      </c>
      <c r="C128" s="14"/>
      <c r="D128" s="14" t="s">
        <v>412</v>
      </c>
      <c r="E128" s="19" t="s">
        <v>2852</v>
      </c>
      <c r="F128" s="19" t="s">
        <v>2852</v>
      </c>
      <c r="G128" s="16" t="s">
        <v>2852</v>
      </c>
      <c r="H128" s="19" t="s">
        <v>2853</v>
      </c>
      <c r="I128" s="12">
        <v>45</v>
      </c>
      <c r="J128" s="15">
        <v>0.20164948453608247</v>
      </c>
      <c r="K128" s="11">
        <v>35.925773195876289</v>
      </c>
      <c r="L128" s="17"/>
    </row>
    <row r="129" spans="1:12" x14ac:dyDescent="0.3">
      <c r="A129" s="17" t="s">
        <v>449</v>
      </c>
      <c r="B129" s="14" t="s">
        <v>13</v>
      </c>
      <c r="C129" s="14"/>
      <c r="D129" s="14" t="s">
        <v>412</v>
      </c>
      <c r="E129" s="19" t="s">
        <v>2975</v>
      </c>
      <c r="F129" s="19" t="s">
        <v>2975</v>
      </c>
      <c r="G129" s="16" t="s">
        <v>2975</v>
      </c>
      <c r="H129" s="19" t="s">
        <v>2976</v>
      </c>
      <c r="I129" s="12">
        <v>199</v>
      </c>
      <c r="J129" s="15">
        <v>0.20219654975910478</v>
      </c>
      <c r="K129" s="11">
        <v>158.76288659793815</v>
      </c>
      <c r="L129" s="17"/>
    </row>
    <row r="130" spans="1:12" x14ac:dyDescent="0.3">
      <c r="A130" s="17" t="s">
        <v>449</v>
      </c>
      <c r="B130" s="14" t="s">
        <v>13</v>
      </c>
      <c r="C130" s="14"/>
      <c r="D130" s="14" t="s">
        <v>412</v>
      </c>
      <c r="E130" s="19" t="s">
        <v>5659</v>
      </c>
      <c r="F130" s="19" t="s">
        <v>5659</v>
      </c>
      <c r="G130" s="16" t="s">
        <v>5659</v>
      </c>
      <c r="H130" s="19" t="s">
        <v>5660</v>
      </c>
      <c r="I130" s="12">
        <v>29</v>
      </c>
      <c r="J130" s="15">
        <v>0.20227515108425159</v>
      </c>
      <c r="K130" s="11">
        <v>23.134020618556704</v>
      </c>
      <c r="L130" s="17"/>
    </row>
    <row r="131" spans="1:12" x14ac:dyDescent="0.3">
      <c r="A131" s="17" t="s">
        <v>449</v>
      </c>
      <c r="B131" s="14" t="s">
        <v>13</v>
      </c>
      <c r="C131" s="14"/>
      <c r="D131" s="14" t="s">
        <v>412</v>
      </c>
      <c r="E131" s="19" t="s">
        <v>2872</v>
      </c>
      <c r="F131" s="19" t="s">
        <v>2872</v>
      </c>
      <c r="G131" s="16" t="s">
        <v>2872</v>
      </c>
      <c r="H131" s="19" t="s">
        <v>2873</v>
      </c>
      <c r="I131" s="12">
        <v>29</v>
      </c>
      <c r="J131" s="15">
        <v>0.20227515108425159</v>
      </c>
      <c r="K131" s="11">
        <v>23.134020618556704</v>
      </c>
      <c r="L131" s="17"/>
    </row>
    <row r="132" spans="1:12" x14ac:dyDescent="0.3">
      <c r="A132" s="17" t="s">
        <v>449</v>
      </c>
      <c r="B132" s="14" t="s">
        <v>13</v>
      </c>
      <c r="C132" s="14"/>
      <c r="D132" s="14" t="s">
        <v>412</v>
      </c>
      <c r="E132" s="19" t="s">
        <v>2874</v>
      </c>
      <c r="F132" s="19" t="s">
        <v>2874</v>
      </c>
      <c r="G132" s="16" t="s">
        <v>2874</v>
      </c>
      <c r="H132" s="19" t="s">
        <v>2875</v>
      </c>
      <c r="I132" s="12">
        <v>29</v>
      </c>
      <c r="J132" s="15">
        <v>0.20227515108425159</v>
      </c>
      <c r="K132" s="11">
        <v>23.134020618556704</v>
      </c>
      <c r="L132" s="17"/>
    </row>
    <row r="133" spans="1:12" x14ac:dyDescent="0.3">
      <c r="A133" s="17" t="s">
        <v>449</v>
      </c>
      <c r="B133" s="14" t="s">
        <v>13</v>
      </c>
      <c r="C133" s="14"/>
      <c r="D133" s="14" t="s">
        <v>412</v>
      </c>
      <c r="E133" s="19" t="s">
        <v>2876</v>
      </c>
      <c r="F133" s="19" t="s">
        <v>2876</v>
      </c>
      <c r="G133" s="16" t="s">
        <v>2876</v>
      </c>
      <c r="H133" s="19" t="s">
        <v>2877</v>
      </c>
      <c r="I133" s="12">
        <v>29</v>
      </c>
      <c r="J133" s="15">
        <v>0.20227515108425159</v>
      </c>
      <c r="K133" s="11">
        <v>23.134020618556704</v>
      </c>
      <c r="L133" s="17"/>
    </row>
    <row r="134" spans="1:12" x14ac:dyDescent="0.3">
      <c r="A134" s="17" t="s">
        <v>449</v>
      </c>
      <c r="B134" s="14" t="s">
        <v>13</v>
      </c>
      <c r="C134" s="14"/>
      <c r="D134" s="14" t="s">
        <v>412</v>
      </c>
      <c r="E134" s="19" t="s">
        <v>5659</v>
      </c>
      <c r="F134" s="19" t="s">
        <v>5659</v>
      </c>
      <c r="G134" s="16" t="s">
        <v>5659</v>
      </c>
      <c r="H134" s="19" t="s">
        <v>2886</v>
      </c>
      <c r="I134" s="12">
        <v>29</v>
      </c>
      <c r="J134" s="15">
        <v>0.20227515108425159</v>
      </c>
      <c r="K134" s="11">
        <v>23.134020618556704</v>
      </c>
      <c r="L134" s="17"/>
    </row>
    <row r="135" spans="1:12" x14ac:dyDescent="0.3">
      <c r="A135" s="17" t="s">
        <v>449</v>
      </c>
      <c r="B135" s="14" t="s">
        <v>13</v>
      </c>
      <c r="C135" s="14"/>
      <c r="D135" s="14" t="s">
        <v>412</v>
      </c>
      <c r="E135" s="19" t="s">
        <v>2876</v>
      </c>
      <c r="F135" s="19" t="s">
        <v>2876</v>
      </c>
      <c r="G135" s="16" t="s">
        <v>2876</v>
      </c>
      <c r="H135" s="19" t="s">
        <v>2877</v>
      </c>
      <c r="I135" s="12">
        <v>29</v>
      </c>
      <c r="J135" s="15">
        <v>0.20227515108425159</v>
      </c>
      <c r="K135" s="11">
        <v>23.134020618556704</v>
      </c>
      <c r="L135" s="17"/>
    </row>
    <row r="136" spans="1:12" x14ac:dyDescent="0.3">
      <c r="A136" s="17" t="s">
        <v>449</v>
      </c>
      <c r="B136" s="14" t="s">
        <v>13</v>
      </c>
      <c r="C136" s="14"/>
      <c r="D136" s="14" t="s">
        <v>412</v>
      </c>
      <c r="E136" s="19" t="s">
        <v>5659</v>
      </c>
      <c r="F136" s="19" t="s">
        <v>5659</v>
      </c>
      <c r="G136" s="16" t="s">
        <v>5659</v>
      </c>
      <c r="H136" s="19" t="s">
        <v>5660</v>
      </c>
      <c r="I136" s="12">
        <v>29</v>
      </c>
      <c r="J136" s="15">
        <v>0.20227515108425159</v>
      </c>
      <c r="K136" s="11">
        <v>23.134020618556704</v>
      </c>
      <c r="L136" s="17"/>
    </row>
    <row r="137" spans="1:12" x14ac:dyDescent="0.3">
      <c r="A137" s="17" t="s">
        <v>449</v>
      </c>
      <c r="B137" s="14" t="s">
        <v>13</v>
      </c>
      <c r="C137" s="14"/>
      <c r="D137" s="14" t="s">
        <v>412</v>
      </c>
      <c r="E137" s="19" t="s">
        <v>2979</v>
      </c>
      <c r="F137" s="19" t="s">
        <v>2979</v>
      </c>
      <c r="G137" s="16" t="s">
        <v>2979</v>
      </c>
      <c r="H137" s="19" t="s">
        <v>2980</v>
      </c>
      <c r="I137" s="12">
        <v>29</v>
      </c>
      <c r="J137" s="15">
        <v>0.20227515108425159</v>
      </c>
      <c r="K137" s="11">
        <v>23.134020618556704</v>
      </c>
      <c r="L137" s="17"/>
    </row>
    <row r="138" spans="1:12" x14ac:dyDescent="0.3">
      <c r="A138" s="17" t="s">
        <v>449</v>
      </c>
      <c r="B138" s="14" t="s">
        <v>13</v>
      </c>
      <c r="C138" s="14"/>
      <c r="D138" s="14" t="s">
        <v>412</v>
      </c>
      <c r="E138" s="19" t="s">
        <v>2872</v>
      </c>
      <c r="F138" s="19" t="s">
        <v>2872</v>
      </c>
      <c r="G138" s="16" t="s">
        <v>2872</v>
      </c>
      <c r="H138" s="19" t="s">
        <v>2873</v>
      </c>
      <c r="I138" s="12">
        <v>29</v>
      </c>
      <c r="J138" s="15">
        <v>0.20227515108425159</v>
      </c>
      <c r="K138" s="11">
        <v>23.134020618556704</v>
      </c>
      <c r="L138" s="17"/>
    </row>
    <row r="139" spans="1:12" x14ac:dyDescent="0.3">
      <c r="A139" s="17" t="s">
        <v>449</v>
      </c>
      <c r="B139" s="14" t="s">
        <v>13</v>
      </c>
      <c r="C139" s="14"/>
      <c r="D139" s="14" t="s">
        <v>412</v>
      </c>
      <c r="E139" s="19" t="s">
        <v>2874</v>
      </c>
      <c r="F139" s="19" t="s">
        <v>2874</v>
      </c>
      <c r="G139" s="16" t="s">
        <v>2874</v>
      </c>
      <c r="H139" s="19" t="s">
        <v>2875</v>
      </c>
      <c r="I139" s="12">
        <v>29</v>
      </c>
      <c r="J139" s="15">
        <v>0.20227515108425159</v>
      </c>
      <c r="K139" s="11">
        <v>23.134020618556704</v>
      </c>
      <c r="L139" s="17"/>
    </row>
    <row r="140" spans="1:12" x14ac:dyDescent="0.3">
      <c r="A140" s="17" t="s">
        <v>449</v>
      </c>
      <c r="B140" s="14" t="s">
        <v>13</v>
      </c>
      <c r="C140" s="14"/>
      <c r="D140" s="14" t="s">
        <v>412</v>
      </c>
      <c r="E140" s="19" t="s">
        <v>2876</v>
      </c>
      <c r="F140" s="19" t="s">
        <v>2876</v>
      </c>
      <c r="G140" s="16" t="s">
        <v>2876</v>
      </c>
      <c r="H140" s="19" t="s">
        <v>2877</v>
      </c>
      <c r="I140" s="12">
        <v>29</v>
      </c>
      <c r="J140" s="15">
        <v>0.20227515108425159</v>
      </c>
      <c r="K140" s="11">
        <v>23.134020618556704</v>
      </c>
      <c r="L140" s="17"/>
    </row>
    <row r="141" spans="1:12" x14ac:dyDescent="0.3">
      <c r="A141" s="17" t="s">
        <v>449</v>
      </c>
      <c r="B141" s="14" t="s">
        <v>13</v>
      </c>
      <c r="C141" s="14"/>
      <c r="D141" s="14" t="s">
        <v>412</v>
      </c>
      <c r="E141" s="19" t="s">
        <v>5659</v>
      </c>
      <c r="F141" s="19" t="s">
        <v>5659</v>
      </c>
      <c r="G141" s="16" t="s">
        <v>5659</v>
      </c>
      <c r="H141" s="19" t="s">
        <v>5660</v>
      </c>
      <c r="I141" s="12">
        <v>29</v>
      </c>
      <c r="J141" s="15">
        <v>0.20227515108425159</v>
      </c>
      <c r="K141" s="11">
        <v>23.134020618556704</v>
      </c>
      <c r="L141" s="17"/>
    </row>
    <row r="142" spans="1:12" x14ac:dyDescent="0.3">
      <c r="A142" s="17" t="s">
        <v>449</v>
      </c>
      <c r="B142" s="14" t="s">
        <v>13</v>
      </c>
      <c r="C142" s="14"/>
      <c r="D142" s="14" t="s">
        <v>412</v>
      </c>
      <c r="E142" s="19" t="s">
        <v>2858</v>
      </c>
      <c r="F142" s="19" t="s">
        <v>2858</v>
      </c>
      <c r="G142" s="16" t="s">
        <v>2858</v>
      </c>
      <c r="H142" s="19" t="s">
        <v>2859</v>
      </c>
      <c r="I142" s="12">
        <v>75</v>
      </c>
      <c r="J142" s="15">
        <v>0.20663917525773182</v>
      </c>
      <c r="K142" s="11">
        <v>59.502061855670114</v>
      </c>
      <c r="L142" s="17"/>
    </row>
    <row r="143" spans="1:12" x14ac:dyDescent="0.3">
      <c r="A143" s="17" t="s">
        <v>449</v>
      </c>
      <c r="B143" s="14" t="s">
        <v>13</v>
      </c>
      <c r="C143" s="14"/>
      <c r="D143" s="14" t="s">
        <v>412</v>
      </c>
      <c r="E143" s="19" t="s">
        <v>2858</v>
      </c>
      <c r="F143" s="19" t="s">
        <v>2858</v>
      </c>
      <c r="G143" s="16" t="s">
        <v>2858</v>
      </c>
      <c r="H143" s="19" t="s">
        <v>2859</v>
      </c>
      <c r="I143" s="12">
        <v>75</v>
      </c>
      <c r="J143" s="15">
        <v>0.20663917525773182</v>
      </c>
      <c r="K143" s="11">
        <v>59.502061855670114</v>
      </c>
      <c r="L143" s="17"/>
    </row>
    <row r="144" spans="1:12" x14ac:dyDescent="0.3">
      <c r="A144" s="17" t="s">
        <v>449</v>
      </c>
      <c r="B144" s="14" t="s">
        <v>13</v>
      </c>
      <c r="C144" s="14"/>
      <c r="D144" s="14" t="s">
        <v>412</v>
      </c>
      <c r="E144" s="19" t="s">
        <v>2858</v>
      </c>
      <c r="F144" s="19" t="s">
        <v>2858</v>
      </c>
      <c r="G144" s="16" t="s">
        <v>2858</v>
      </c>
      <c r="H144" s="19" t="s">
        <v>2859</v>
      </c>
      <c r="I144" s="12">
        <v>75</v>
      </c>
      <c r="J144" s="15">
        <v>0.20663917525773182</v>
      </c>
      <c r="K144" s="11">
        <v>59.502061855670114</v>
      </c>
      <c r="L144" s="17"/>
    </row>
    <row r="145" spans="1:12" x14ac:dyDescent="0.3">
      <c r="A145" s="17" t="s">
        <v>449</v>
      </c>
      <c r="B145" s="14" t="s">
        <v>13</v>
      </c>
      <c r="C145" s="14"/>
      <c r="D145" s="14" t="s">
        <v>412</v>
      </c>
      <c r="E145" s="19" t="s">
        <v>2882</v>
      </c>
      <c r="F145" s="19" t="s">
        <v>2882</v>
      </c>
      <c r="G145" s="16" t="s">
        <v>2882</v>
      </c>
      <c r="H145" s="19" t="s">
        <v>2883</v>
      </c>
      <c r="I145" s="12">
        <v>15</v>
      </c>
      <c r="J145" s="15">
        <v>0.20663917525773184</v>
      </c>
      <c r="K145" s="11">
        <v>11.900412371134022</v>
      </c>
      <c r="L145" s="17"/>
    </row>
    <row r="146" spans="1:12" x14ac:dyDescent="0.3">
      <c r="A146" s="17" t="s">
        <v>449</v>
      </c>
      <c r="B146" s="14" t="s">
        <v>13</v>
      </c>
      <c r="C146" s="14"/>
      <c r="D146" s="14" t="s">
        <v>412</v>
      </c>
      <c r="E146" s="19" t="s">
        <v>2882</v>
      </c>
      <c r="F146" s="19" t="s">
        <v>2882</v>
      </c>
      <c r="G146" s="16" t="s">
        <v>2882</v>
      </c>
      <c r="H146" s="19" t="s">
        <v>2883</v>
      </c>
      <c r="I146" s="12">
        <v>15</v>
      </c>
      <c r="J146" s="15">
        <v>0.20663917525773184</v>
      </c>
      <c r="K146" s="11">
        <v>11.900412371134022</v>
      </c>
      <c r="L146" s="17"/>
    </row>
    <row r="147" spans="1:12" x14ac:dyDescent="0.3">
      <c r="A147" s="17" t="s">
        <v>449</v>
      </c>
      <c r="B147" s="14" t="s">
        <v>13</v>
      </c>
      <c r="C147" s="14"/>
      <c r="D147" s="14" t="s">
        <v>412</v>
      </c>
      <c r="E147" s="19" t="s">
        <v>2864</v>
      </c>
      <c r="F147" s="19" t="s">
        <v>2864</v>
      </c>
      <c r="G147" s="16" t="s">
        <v>2864</v>
      </c>
      <c r="H147" s="19" t="s">
        <v>2865</v>
      </c>
      <c r="I147" s="12">
        <v>29</v>
      </c>
      <c r="J147" s="15">
        <v>0.21025239957340922</v>
      </c>
      <c r="K147" s="11">
        <v>22.902680412371133</v>
      </c>
      <c r="L147" s="17"/>
    </row>
    <row r="148" spans="1:12" x14ac:dyDescent="0.3">
      <c r="A148" s="17" t="s">
        <v>449</v>
      </c>
      <c r="B148" s="14" t="s">
        <v>13</v>
      </c>
      <c r="C148" s="14"/>
      <c r="D148" s="14" t="s">
        <v>412</v>
      </c>
      <c r="E148" s="19" t="s">
        <v>2878</v>
      </c>
      <c r="F148" s="19" t="s">
        <v>2878</v>
      </c>
      <c r="G148" s="16" t="s">
        <v>2878</v>
      </c>
      <c r="H148" s="19" t="s">
        <v>2879</v>
      </c>
      <c r="I148" s="12">
        <v>29</v>
      </c>
      <c r="J148" s="15">
        <v>0.21025239957340922</v>
      </c>
      <c r="K148" s="11">
        <v>22.902680412371133</v>
      </c>
      <c r="L148" s="17"/>
    </row>
    <row r="149" spans="1:12" x14ac:dyDescent="0.3">
      <c r="A149" s="17" t="s">
        <v>449</v>
      </c>
      <c r="B149" s="14" t="s">
        <v>13</v>
      </c>
      <c r="C149" s="14"/>
      <c r="D149" s="14" t="s">
        <v>412</v>
      </c>
      <c r="E149" s="19" t="s">
        <v>2941</v>
      </c>
      <c r="F149" s="19" t="s">
        <v>2941</v>
      </c>
      <c r="G149" s="16" t="s">
        <v>2941</v>
      </c>
      <c r="H149" s="19" t="s">
        <v>2942</v>
      </c>
      <c r="I149" s="12">
        <v>29</v>
      </c>
      <c r="J149" s="15">
        <v>0.21025239957340922</v>
      </c>
      <c r="K149" s="11">
        <v>22.902680412371133</v>
      </c>
      <c r="L149" s="17"/>
    </row>
    <row r="150" spans="1:12" x14ac:dyDescent="0.3">
      <c r="A150" s="17" t="s">
        <v>449</v>
      </c>
      <c r="B150" s="14" t="s">
        <v>13</v>
      </c>
      <c r="C150" s="14"/>
      <c r="D150" s="14" t="s">
        <v>412</v>
      </c>
      <c r="E150" s="19" t="s">
        <v>2864</v>
      </c>
      <c r="F150" s="19" t="s">
        <v>2864</v>
      </c>
      <c r="G150" s="16" t="s">
        <v>2864</v>
      </c>
      <c r="H150" s="19" t="s">
        <v>2865</v>
      </c>
      <c r="I150" s="12">
        <v>29</v>
      </c>
      <c r="J150" s="15">
        <v>0.21025239957340922</v>
      </c>
      <c r="K150" s="11">
        <v>22.902680412371133</v>
      </c>
      <c r="L150" s="17"/>
    </row>
    <row r="151" spans="1:12" x14ac:dyDescent="0.3">
      <c r="A151" s="17" t="s">
        <v>449</v>
      </c>
      <c r="B151" s="14" t="s">
        <v>13</v>
      </c>
      <c r="C151" s="14"/>
      <c r="D151" s="14" t="s">
        <v>412</v>
      </c>
      <c r="E151" s="19" t="s">
        <v>2878</v>
      </c>
      <c r="F151" s="19" t="s">
        <v>2878</v>
      </c>
      <c r="G151" s="16" t="s">
        <v>2878</v>
      </c>
      <c r="H151" s="19" t="s">
        <v>2974</v>
      </c>
      <c r="I151" s="12">
        <v>29</v>
      </c>
      <c r="J151" s="15">
        <v>0.21025239957340922</v>
      </c>
      <c r="K151" s="11">
        <v>22.902680412371133</v>
      </c>
      <c r="L151" s="17"/>
    </row>
    <row r="152" spans="1:12" x14ac:dyDescent="0.3">
      <c r="A152" s="17" t="s">
        <v>449</v>
      </c>
      <c r="B152" s="14" t="s">
        <v>13</v>
      </c>
      <c r="C152" s="14"/>
      <c r="D152" s="14" t="s">
        <v>412</v>
      </c>
      <c r="E152" s="19" t="s">
        <v>2864</v>
      </c>
      <c r="F152" s="19" t="s">
        <v>2864</v>
      </c>
      <c r="G152" s="16" t="s">
        <v>2864</v>
      </c>
      <c r="H152" s="19" t="s">
        <v>2865</v>
      </c>
      <c r="I152" s="12">
        <v>29</v>
      </c>
      <c r="J152" s="15">
        <v>0.21025239957340922</v>
      </c>
      <c r="K152" s="11">
        <v>22.902680412371133</v>
      </c>
      <c r="L152" s="17"/>
    </row>
    <row r="153" spans="1:12" x14ac:dyDescent="0.3">
      <c r="A153" s="17" t="s">
        <v>449</v>
      </c>
      <c r="B153" s="14" t="s">
        <v>13</v>
      </c>
      <c r="C153" s="14"/>
      <c r="D153" s="14" t="s">
        <v>412</v>
      </c>
      <c r="E153" s="19" t="s">
        <v>2878</v>
      </c>
      <c r="F153" s="19" t="s">
        <v>2878</v>
      </c>
      <c r="G153" s="16" t="s">
        <v>2878</v>
      </c>
      <c r="H153" s="19" t="s">
        <v>2879</v>
      </c>
      <c r="I153" s="12">
        <v>29</v>
      </c>
      <c r="J153" s="15">
        <v>0.21025239957340922</v>
      </c>
      <c r="K153" s="11">
        <v>22.902680412371133</v>
      </c>
      <c r="L153" s="17"/>
    </row>
    <row r="154" spans="1:12" x14ac:dyDescent="0.3">
      <c r="A154" s="17" t="s">
        <v>449</v>
      </c>
      <c r="B154" s="14" t="s">
        <v>13</v>
      </c>
      <c r="C154" s="14"/>
      <c r="D154" s="14" t="s">
        <v>412</v>
      </c>
      <c r="E154" s="19" t="s">
        <v>2832</v>
      </c>
      <c r="F154" s="19" t="s">
        <v>2832</v>
      </c>
      <c r="G154" s="16" t="s">
        <v>2832</v>
      </c>
      <c r="H154" s="19" t="s">
        <v>2833</v>
      </c>
      <c r="I154" s="12">
        <v>95</v>
      </c>
      <c r="J154" s="15">
        <v>0.22409115572436228</v>
      </c>
      <c r="K154" s="11">
        <v>73.711340206185582</v>
      </c>
      <c r="L154" s="17"/>
    </row>
    <row r="155" spans="1:12" x14ac:dyDescent="0.3">
      <c r="A155" s="17" t="s">
        <v>449</v>
      </c>
      <c r="B155" s="14" t="s">
        <v>13</v>
      </c>
      <c r="C155" s="14"/>
      <c r="D155" s="14" t="s">
        <v>412</v>
      </c>
      <c r="E155" s="19" t="s">
        <v>2834</v>
      </c>
      <c r="F155" s="19" t="s">
        <v>2834</v>
      </c>
      <c r="G155" s="16" t="s">
        <v>2834</v>
      </c>
      <c r="H155" s="19" t="s">
        <v>2835</v>
      </c>
      <c r="I155" s="12">
        <v>95</v>
      </c>
      <c r="J155" s="15">
        <v>0.22409115572436228</v>
      </c>
      <c r="K155" s="11">
        <v>73.711340206185582</v>
      </c>
      <c r="L155" s="17"/>
    </row>
    <row r="156" spans="1:12" x14ac:dyDescent="0.3">
      <c r="A156" s="17" t="s">
        <v>449</v>
      </c>
      <c r="B156" s="14" t="s">
        <v>13</v>
      </c>
      <c r="C156" s="14"/>
      <c r="D156" s="14" t="s">
        <v>412</v>
      </c>
      <c r="E156" s="19" t="s">
        <v>5603</v>
      </c>
      <c r="F156" s="19" t="s">
        <v>5603</v>
      </c>
      <c r="G156" s="16" t="s">
        <v>5603</v>
      </c>
      <c r="H156" s="19" t="s">
        <v>7066</v>
      </c>
      <c r="I156" s="12">
        <v>129</v>
      </c>
      <c r="J156" s="15">
        <v>0.22640453927914958</v>
      </c>
      <c r="K156" s="11">
        <v>99.793814432989706</v>
      </c>
      <c r="L156" s="17"/>
    </row>
    <row r="157" spans="1:12" x14ac:dyDescent="0.3">
      <c r="A157" s="17" t="s">
        <v>449</v>
      </c>
      <c r="B157" s="14" t="s">
        <v>13</v>
      </c>
      <c r="C157" s="14"/>
      <c r="D157" s="14" t="s">
        <v>412</v>
      </c>
      <c r="E157" s="19" t="s">
        <v>5605</v>
      </c>
      <c r="F157" s="19" t="s">
        <v>5605</v>
      </c>
      <c r="G157" s="16" t="s">
        <v>5605</v>
      </c>
      <c r="H157" s="19" t="s">
        <v>7067</v>
      </c>
      <c r="I157" s="12">
        <v>129</v>
      </c>
      <c r="J157" s="15">
        <v>0.22640453927914958</v>
      </c>
      <c r="K157" s="11">
        <v>99.793814432989706</v>
      </c>
      <c r="L157" s="17"/>
    </row>
    <row r="158" spans="1:12" x14ac:dyDescent="0.3">
      <c r="A158" s="17" t="s">
        <v>449</v>
      </c>
      <c r="B158" s="14" t="s">
        <v>13</v>
      </c>
      <c r="C158" s="14"/>
      <c r="D158" s="14" t="s">
        <v>412</v>
      </c>
      <c r="E158" s="19" t="s">
        <v>5607</v>
      </c>
      <c r="F158" s="19" t="s">
        <v>5607</v>
      </c>
      <c r="G158" s="16" t="s">
        <v>5607</v>
      </c>
      <c r="H158" s="19" t="s">
        <v>7068</v>
      </c>
      <c r="I158" s="12">
        <v>129</v>
      </c>
      <c r="J158" s="15">
        <v>0.22640453927914958</v>
      </c>
      <c r="K158" s="11">
        <v>99.793814432989706</v>
      </c>
      <c r="L158" s="17"/>
    </row>
    <row r="159" spans="1:12" x14ac:dyDescent="0.3">
      <c r="A159" s="17" t="s">
        <v>449</v>
      </c>
      <c r="B159" s="14" t="s">
        <v>13</v>
      </c>
      <c r="C159" s="14"/>
      <c r="D159" s="14" t="s">
        <v>412</v>
      </c>
      <c r="E159" s="19" t="s">
        <v>5609</v>
      </c>
      <c r="F159" s="19" t="s">
        <v>5609</v>
      </c>
      <c r="G159" s="16" t="s">
        <v>5609</v>
      </c>
      <c r="H159" s="19" t="s">
        <v>7069</v>
      </c>
      <c r="I159" s="12">
        <v>129</v>
      </c>
      <c r="J159" s="15">
        <v>0.22640453927914958</v>
      </c>
      <c r="K159" s="11">
        <v>99.793814432989706</v>
      </c>
      <c r="L159" s="17"/>
    </row>
    <row r="160" spans="1:12" x14ac:dyDescent="0.3">
      <c r="A160" s="17" t="s">
        <v>449</v>
      </c>
      <c r="B160" s="14" t="s">
        <v>13</v>
      </c>
      <c r="C160" s="14"/>
      <c r="D160" s="14" t="s">
        <v>412</v>
      </c>
      <c r="E160" s="19" t="s">
        <v>7070</v>
      </c>
      <c r="F160" s="19" t="s">
        <v>7070</v>
      </c>
      <c r="G160" s="16" t="s">
        <v>7070</v>
      </c>
      <c r="H160" s="19" t="s">
        <v>7071</v>
      </c>
      <c r="I160" s="12">
        <v>129</v>
      </c>
      <c r="J160" s="15">
        <v>0.22640453927914958</v>
      </c>
      <c r="K160" s="11">
        <v>99.793814432989706</v>
      </c>
      <c r="L160" s="17"/>
    </row>
    <row r="161" spans="1:12" x14ac:dyDescent="0.3">
      <c r="A161" s="17" t="s">
        <v>449</v>
      </c>
      <c r="B161" s="14" t="s">
        <v>13</v>
      </c>
      <c r="C161" s="14"/>
      <c r="D161" s="14" t="s">
        <v>412</v>
      </c>
      <c r="E161" s="19" t="s">
        <v>7075</v>
      </c>
      <c r="F161" s="19" t="s">
        <v>7075</v>
      </c>
      <c r="G161" s="16" t="s">
        <v>7075</v>
      </c>
      <c r="H161" s="19" t="s">
        <v>7076</v>
      </c>
      <c r="I161" s="12">
        <v>129</v>
      </c>
      <c r="J161" s="15">
        <v>0.22640453927914958</v>
      </c>
      <c r="K161" s="11">
        <v>99.793814432989706</v>
      </c>
      <c r="L161" s="17"/>
    </row>
    <row r="162" spans="1:12" x14ac:dyDescent="0.3">
      <c r="A162" s="17" t="s">
        <v>449</v>
      </c>
      <c r="B162" s="14" t="s">
        <v>13</v>
      </c>
      <c r="C162" s="14"/>
      <c r="D162" s="14" t="s">
        <v>412</v>
      </c>
      <c r="E162" s="19" t="s">
        <v>2860</v>
      </c>
      <c r="F162" s="19" t="s">
        <v>2860</v>
      </c>
      <c r="G162" s="16" t="s">
        <v>2860</v>
      </c>
      <c r="H162" s="19" t="s">
        <v>2861</v>
      </c>
      <c r="I162" s="12">
        <v>29</v>
      </c>
      <c r="J162" s="15">
        <v>0.23434056167792383</v>
      </c>
      <c r="K162" s="11">
        <v>22.204123711340209</v>
      </c>
      <c r="L162" s="17"/>
    </row>
    <row r="163" spans="1:12" x14ac:dyDescent="0.3">
      <c r="A163" s="17" t="s">
        <v>449</v>
      </c>
      <c r="B163" s="14" t="s">
        <v>13</v>
      </c>
      <c r="C163" s="14"/>
      <c r="D163" s="14" t="s">
        <v>412</v>
      </c>
      <c r="E163" s="19" t="s">
        <v>2880</v>
      </c>
      <c r="F163" s="19" t="s">
        <v>2880</v>
      </c>
      <c r="G163" s="16" t="s">
        <v>2880</v>
      </c>
      <c r="H163" s="19" t="s">
        <v>2881</v>
      </c>
      <c r="I163" s="12">
        <v>69</v>
      </c>
      <c r="J163" s="15">
        <v>0.23527566113850276</v>
      </c>
      <c r="K163" s="11">
        <v>52.765979381443309</v>
      </c>
      <c r="L163" s="17"/>
    </row>
    <row r="164" spans="1:12" x14ac:dyDescent="0.3">
      <c r="A164" s="17" t="s">
        <v>449</v>
      </c>
      <c r="B164" s="14" t="s">
        <v>13</v>
      </c>
      <c r="C164" s="14"/>
      <c r="D164" s="14" t="s">
        <v>412</v>
      </c>
      <c r="E164" s="19" t="s">
        <v>2937</v>
      </c>
      <c r="F164" s="19" t="s">
        <v>2937</v>
      </c>
      <c r="G164" s="16" t="s">
        <v>2937</v>
      </c>
      <c r="H164" s="19" t="s">
        <v>2938</v>
      </c>
      <c r="I164" s="12">
        <v>210</v>
      </c>
      <c r="J164" s="15">
        <v>0.23550810014727525</v>
      </c>
      <c r="K164" s="11">
        <v>160.5432989690722</v>
      </c>
      <c r="L164" s="17"/>
    </row>
    <row r="165" spans="1:12" x14ac:dyDescent="0.3">
      <c r="A165" s="17" t="s">
        <v>449</v>
      </c>
      <c r="B165" s="14" t="s">
        <v>13</v>
      </c>
      <c r="C165" s="14"/>
      <c r="D165" s="14" t="s">
        <v>412</v>
      </c>
      <c r="E165" s="19" t="s">
        <v>2856</v>
      </c>
      <c r="F165" s="19" t="s">
        <v>2856</v>
      </c>
      <c r="G165" s="16" t="s">
        <v>2856</v>
      </c>
      <c r="H165" s="19" t="s">
        <v>2857</v>
      </c>
      <c r="I165" s="12">
        <v>75</v>
      </c>
      <c r="J165" s="15">
        <v>0.23657731958762876</v>
      </c>
      <c r="K165" s="11">
        <v>57.256701030927843</v>
      </c>
      <c r="L165" s="17"/>
    </row>
    <row r="166" spans="1:12" x14ac:dyDescent="0.3">
      <c r="A166" s="17" t="s">
        <v>449</v>
      </c>
      <c r="B166" s="14" t="s">
        <v>13</v>
      </c>
      <c r="C166" s="14"/>
      <c r="D166" s="14" t="s">
        <v>412</v>
      </c>
      <c r="E166" s="19" t="s">
        <v>2856</v>
      </c>
      <c r="F166" s="19" t="s">
        <v>2856</v>
      </c>
      <c r="G166" s="16" t="s">
        <v>2856</v>
      </c>
      <c r="H166" s="19" t="s">
        <v>2857</v>
      </c>
      <c r="I166" s="12">
        <v>75</v>
      </c>
      <c r="J166" s="15">
        <v>0.23657731958762876</v>
      </c>
      <c r="K166" s="11">
        <v>57.256701030927843</v>
      </c>
      <c r="L166" s="17"/>
    </row>
    <row r="167" spans="1:12" x14ac:dyDescent="0.3">
      <c r="A167" s="17" t="s">
        <v>449</v>
      </c>
      <c r="B167" s="14" t="s">
        <v>13</v>
      </c>
      <c r="C167" s="14"/>
      <c r="D167" s="14" t="s">
        <v>412</v>
      </c>
      <c r="E167" s="19" t="s">
        <v>2856</v>
      </c>
      <c r="F167" s="19" t="s">
        <v>2856</v>
      </c>
      <c r="G167" s="16" t="s">
        <v>2856</v>
      </c>
      <c r="H167" s="19" t="s">
        <v>2857</v>
      </c>
      <c r="I167" s="12">
        <v>75</v>
      </c>
      <c r="J167" s="15">
        <v>0.23657731958762876</v>
      </c>
      <c r="K167" s="11">
        <v>57.256701030927843</v>
      </c>
      <c r="L167" s="17"/>
    </row>
    <row r="168" spans="1:12" x14ac:dyDescent="0.3">
      <c r="A168" s="17" t="s">
        <v>449</v>
      </c>
      <c r="B168" s="14" t="s">
        <v>13</v>
      </c>
      <c r="C168" s="14"/>
      <c r="D168" s="14" t="s">
        <v>412</v>
      </c>
      <c r="E168" s="19" t="s">
        <v>2870</v>
      </c>
      <c r="F168" s="19" t="s">
        <v>2870</v>
      </c>
      <c r="G168" s="16" t="s">
        <v>2870</v>
      </c>
      <c r="H168" s="19" t="s">
        <v>2871</v>
      </c>
      <c r="I168" s="12">
        <v>55</v>
      </c>
      <c r="J168" s="15">
        <v>0.34020618556701021</v>
      </c>
      <c r="K168" s="11">
        <v>36.288659793814439</v>
      </c>
      <c r="L168" s="17"/>
    </row>
    <row r="169" spans="1:12" x14ac:dyDescent="0.3">
      <c r="A169" s="17" t="s">
        <v>449</v>
      </c>
      <c r="B169" s="14" t="s">
        <v>13</v>
      </c>
      <c r="C169" s="14"/>
      <c r="D169" s="14" t="s">
        <v>412</v>
      </c>
      <c r="E169" s="19" t="s">
        <v>2870</v>
      </c>
      <c r="F169" s="19" t="s">
        <v>2870</v>
      </c>
      <c r="G169" s="16" t="s">
        <v>2870</v>
      </c>
      <c r="H169" s="19" t="s">
        <v>2871</v>
      </c>
      <c r="I169" s="12">
        <v>55</v>
      </c>
      <c r="J169" s="15">
        <v>0.34020618556701021</v>
      </c>
      <c r="K169" s="11">
        <v>36.288659793814439</v>
      </c>
      <c r="L169" s="17"/>
    </row>
    <row r="170" spans="1:12" x14ac:dyDescent="0.3">
      <c r="A170" s="17" t="s">
        <v>449</v>
      </c>
      <c r="B170" s="14" t="s">
        <v>13</v>
      </c>
      <c r="C170" s="14"/>
      <c r="D170" s="14" t="s">
        <v>412</v>
      </c>
      <c r="E170" s="19" t="s">
        <v>2870</v>
      </c>
      <c r="F170" s="19" t="s">
        <v>2870</v>
      </c>
      <c r="G170" s="16" t="s">
        <v>2870</v>
      </c>
      <c r="H170" s="19" t="s">
        <v>2959</v>
      </c>
      <c r="I170" s="12">
        <v>55</v>
      </c>
      <c r="J170" s="15">
        <v>0.34020618556701021</v>
      </c>
      <c r="K170" s="11">
        <v>36.288659793814439</v>
      </c>
      <c r="L170" s="17"/>
    </row>
    <row r="171" spans="1:12" x14ac:dyDescent="0.3">
      <c r="A171" s="17" t="s">
        <v>449</v>
      </c>
      <c r="B171" s="14" t="s">
        <v>13</v>
      </c>
      <c r="C171" s="14"/>
      <c r="D171" s="14" t="s">
        <v>412</v>
      </c>
      <c r="E171" s="19" t="s">
        <v>2870</v>
      </c>
      <c r="F171" s="19" t="s">
        <v>2870</v>
      </c>
      <c r="G171" s="16" t="s">
        <v>2870</v>
      </c>
      <c r="H171" s="19" t="s">
        <v>2871</v>
      </c>
      <c r="I171" s="12">
        <v>55</v>
      </c>
      <c r="J171" s="15">
        <v>0.34020618556701021</v>
      </c>
      <c r="K171" s="11">
        <v>36.288659793814439</v>
      </c>
      <c r="L171" s="17"/>
    </row>
    <row r="172" spans="1:12" ht="28" x14ac:dyDescent="0.3">
      <c r="A172" s="17" t="s">
        <v>449</v>
      </c>
      <c r="B172" s="14" t="s">
        <v>13</v>
      </c>
      <c r="C172" s="14"/>
      <c r="D172" s="14" t="s">
        <v>412</v>
      </c>
      <c r="E172" s="19" t="s">
        <v>2846</v>
      </c>
      <c r="F172" s="19" t="s">
        <v>2846</v>
      </c>
      <c r="G172" s="16" t="s">
        <v>2846</v>
      </c>
      <c r="H172" s="19" t="s">
        <v>2847</v>
      </c>
      <c r="I172" s="12">
        <v>99</v>
      </c>
      <c r="J172" s="15">
        <v>0.34226804123711324</v>
      </c>
      <c r="K172" s="11">
        <v>65.115463917525787</v>
      </c>
      <c r="L172" s="17"/>
    </row>
    <row r="173" spans="1:12" x14ac:dyDescent="0.3">
      <c r="A173" s="17" t="s">
        <v>449</v>
      </c>
      <c r="B173" s="14" t="s">
        <v>13</v>
      </c>
      <c r="C173" s="14"/>
      <c r="D173" s="14" t="s">
        <v>412</v>
      </c>
      <c r="E173" s="19" t="s">
        <v>2925</v>
      </c>
      <c r="F173" s="19" t="s">
        <v>2925</v>
      </c>
      <c r="G173" s="16" t="s">
        <v>2925</v>
      </c>
      <c r="H173" s="19" t="s">
        <v>2926</v>
      </c>
      <c r="I173" s="12">
        <v>144</v>
      </c>
      <c r="J173" s="15">
        <v>0.38408505154639172</v>
      </c>
      <c r="K173" s="11">
        <v>88.691752577319591</v>
      </c>
      <c r="L173" s="17"/>
    </row>
    <row r="174" spans="1:12" x14ac:dyDescent="0.3">
      <c r="A174" s="17" t="s">
        <v>449</v>
      </c>
      <c r="B174" s="14" t="s">
        <v>13</v>
      </c>
      <c r="C174" s="14"/>
      <c r="D174" s="14" t="s">
        <v>412</v>
      </c>
      <c r="E174" s="19" t="s">
        <v>2929</v>
      </c>
      <c r="F174" s="19" t="s">
        <v>2929</v>
      </c>
      <c r="G174" s="16" t="s">
        <v>2929</v>
      </c>
      <c r="H174" s="19" t="s">
        <v>2930</v>
      </c>
      <c r="I174" s="12">
        <v>115</v>
      </c>
      <c r="J174" s="15">
        <v>0.46306588973554452</v>
      </c>
      <c r="K174" s="11">
        <v>61.747422680412377</v>
      </c>
      <c r="L174" s="17"/>
    </row>
    <row r="175" spans="1:12" x14ac:dyDescent="0.3">
      <c r="A175" s="17" t="s">
        <v>449</v>
      </c>
      <c r="B175" s="14" t="s">
        <v>13</v>
      </c>
      <c r="C175" s="14"/>
      <c r="D175" s="14" t="s">
        <v>412</v>
      </c>
      <c r="E175" s="19" t="s">
        <v>2929</v>
      </c>
      <c r="F175" s="19" t="s">
        <v>2929</v>
      </c>
      <c r="G175" s="16" t="s">
        <v>2929</v>
      </c>
      <c r="H175" s="19" t="s">
        <v>2930</v>
      </c>
      <c r="I175" s="12">
        <v>115</v>
      </c>
      <c r="J175" s="15">
        <v>0.46306588973554452</v>
      </c>
      <c r="K175" s="11">
        <v>61.747422680412377</v>
      </c>
      <c r="L175" s="17"/>
    </row>
    <row r="176" spans="1:12" x14ac:dyDescent="0.3">
      <c r="A176" s="17" t="s">
        <v>449</v>
      </c>
      <c r="B176" s="14" t="s">
        <v>13</v>
      </c>
      <c r="C176" s="14"/>
      <c r="D176" s="14" t="s">
        <v>412</v>
      </c>
      <c r="E176" s="19" t="s">
        <v>2927</v>
      </c>
      <c r="F176" s="19" t="s">
        <v>2927</v>
      </c>
      <c r="G176" s="16" t="s">
        <v>2927</v>
      </c>
      <c r="H176" s="19" t="s">
        <v>2928</v>
      </c>
      <c r="I176" s="12">
        <v>70</v>
      </c>
      <c r="J176" s="15">
        <v>0.62791163475699552</v>
      </c>
      <c r="K176" s="11">
        <v>26.046185567010312</v>
      </c>
      <c r="L176" s="17"/>
    </row>
    <row r="177" spans="1:12" x14ac:dyDescent="0.3">
      <c r="A177" s="17" t="s">
        <v>449</v>
      </c>
      <c r="B177" s="14" t="s">
        <v>13</v>
      </c>
      <c r="C177" s="14"/>
      <c r="D177" s="14" t="s">
        <v>412</v>
      </c>
      <c r="E177" s="19" t="s">
        <v>2927</v>
      </c>
      <c r="F177" s="19" t="s">
        <v>2927</v>
      </c>
      <c r="G177" s="16" t="s">
        <v>2927</v>
      </c>
      <c r="H177" s="19" t="s">
        <v>2928</v>
      </c>
      <c r="I177" s="12">
        <v>70</v>
      </c>
      <c r="J177" s="15">
        <v>0.62791163475699552</v>
      </c>
      <c r="K177" s="11">
        <v>26.046185567010312</v>
      </c>
      <c r="L177" s="17"/>
    </row>
    <row r="178" spans="1:12" ht="28" x14ac:dyDescent="0.3">
      <c r="A178" s="17" t="s">
        <v>414</v>
      </c>
      <c r="B178" s="14" t="s">
        <v>14</v>
      </c>
      <c r="C178" s="14"/>
      <c r="D178" s="14" t="s">
        <v>414</v>
      </c>
      <c r="E178" s="19" t="s">
        <v>2981</v>
      </c>
      <c r="F178" s="19" t="s">
        <v>2981</v>
      </c>
      <c r="G178" s="16" t="s">
        <v>2982</v>
      </c>
      <c r="H178" s="19" t="s">
        <v>2983</v>
      </c>
      <c r="I178" s="12">
        <v>271.33</v>
      </c>
      <c r="J178" s="15">
        <v>0.25</v>
      </c>
      <c r="K178" s="11">
        <v>203.5</v>
      </c>
      <c r="L178" s="17" t="s">
        <v>2984</v>
      </c>
    </row>
    <row r="179" spans="1:12" ht="28" x14ac:dyDescent="0.3">
      <c r="A179" s="17" t="s">
        <v>414</v>
      </c>
      <c r="B179" s="14" t="s">
        <v>14</v>
      </c>
      <c r="C179" s="14"/>
      <c r="D179" s="14" t="s">
        <v>414</v>
      </c>
      <c r="E179" s="19" t="s">
        <v>2985</v>
      </c>
      <c r="F179" s="19" t="s">
        <v>2985</v>
      </c>
      <c r="G179" s="16" t="s">
        <v>2986</v>
      </c>
      <c r="H179" s="19" t="s">
        <v>2987</v>
      </c>
      <c r="I179" s="12">
        <v>329</v>
      </c>
      <c r="J179" s="15">
        <v>0.25</v>
      </c>
      <c r="K179" s="11">
        <v>236.5</v>
      </c>
      <c r="L179" s="17" t="s">
        <v>2988</v>
      </c>
    </row>
    <row r="180" spans="1:12" ht="28" x14ac:dyDescent="0.3">
      <c r="A180" s="17" t="s">
        <v>414</v>
      </c>
      <c r="B180" s="14" t="s">
        <v>14</v>
      </c>
      <c r="C180" s="14"/>
      <c r="D180" s="14" t="s">
        <v>414</v>
      </c>
      <c r="E180" s="19" t="s">
        <v>2989</v>
      </c>
      <c r="F180" s="19" t="s">
        <v>2989</v>
      </c>
      <c r="G180" s="16" t="s">
        <v>2990</v>
      </c>
      <c r="H180" s="19" t="s">
        <v>2991</v>
      </c>
      <c r="I180" s="12">
        <v>499</v>
      </c>
      <c r="J180" s="15">
        <v>0.25</v>
      </c>
      <c r="K180" s="11">
        <v>302.5</v>
      </c>
      <c r="L180" s="17" t="s">
        <v>2992</v>
      </c>
    </row>
    <row r="181" spans="1:12" x14ac:dyDescent="0.3">
      <c r="A181" s="17" t="s">
        <v>414</v>
      </c>
      <c r="B181" s="14" t="s">
        <v>13</v>
      </c>
      <c r="C181" s="14"/>
      <c r="D181" s="14" t="s">
        <v>419</v>
      </c>
      <c r="E181" s="19" t="s">
        <v>2993</v>
      </c>
      <c r="F181" s="19" t="s">
        <v>2993</v>
      </c>
      <c r="G181" s="16" t="s">
        <v>2993</v>
      </c>
      <c r="H181" s="19" t="s">
        <v>2994</v>
      </c>
      <c r="I181" s="12">
        <v>39</v>
      </c>
      <c r="J181" s="15">
        <v>0.04</v>
      </c>
      <c r="K181" s="11">
        <v>35.200000000000003</v>
      </c>
      <c r="L181" s="17"/>
    </row>
    <row r="182" spans="1:12" x14ac:dyDescent="0.3">
      <c r="A182" s="17" t="s">
        <v>414</v>
      </c>
      <c r="B182" s="14" t="s">
        <v>13</v>
      </c>
      <c r="C182" s="14"/>
      <c r="D182" s="14" t="s">
        <v>419</v>
      </c>
      <c r="E182" s="19" t="s">
        <v>2995</v>
      </c>
      <c r="F182" s="19" t="s">
        <v>2995</v>
      </c>
      <c r="G182" s="16" t="s">
        <v>2995</v>
      </c>
      <c r="H182" s="19" t="s">
        <v>2996</v>
      </c>
      <c r="I182" s="12">
        <v>28.09</v>
      </c>
      <c r="J182" s="15">
        <v>0.04</v>
      </c>
      <c r="K182" s="11">
        <v>27</v>
      </c>
      <c r="L182" s="17"/>
    </row>
    <row r="183" spans="1:12" x14ac:dyDescent="0.3">
      <c r="A183" s="17" t="s">
        <v>414</v>
      </c>
      <c r="B183" s="14" t="s">
        <v>13</v>
      </c>
      <c r="C183" s="14"/>
      <c r="D183" s="14" t="s">
        <v>419</v>
      </c>
      <c r="E183" s="19" t="s">
        <v>2997</v>
      </c>
      <c r="F183" s="19" t="s">
        <v>2997</v>
      </c>
      <c r="G183" s="16" t="s">
        <v>2997</v>
      </c>
      <c r="H183" s="19" t="s">
        <v>2998</v>
      </c>
      <c r="I183" s="12">
        <v>129</v>
      </c>
      <c r="J183" s="15">
        <v>0.04</v>
      </c>
      <c r="K183" s="11">
        <v>55</v>
      </c>
      <c r="L183" s="17"/>
    </row>
    <row r="184" spans="1:12" x14ac:dyDescent="0.3">
      <c r="A184" s="17" t="s">
        <v>414</v>
      </c>
      <c r="B184" s="14" t="s">
        <v>13</v>
      </c>
      <c r="C184" s="14"/>
      <c r="D184" s="14" t="s">
        <v>419</v>
      </c>
      <c r="E184" s="19" t="s">
        <v>2999</v>
      </c>
      <c r="F184" s="19" t="s">
        <v>2999</v>
      </c>
      <c r="G184" s="16" t="s">
        <v>2999</v>
      </c>
      <c r="H184" s="19" t="s">
        <v>3000</v>
      </c>
      <c r="I184" s="12">
        <v>355.05</v>
      </c>
      <c r="J184" s="15">
        <v>0.04</v>
      </c>
      <c r="K184" s="11">
        <v>231</v>
      </c>
      <c r="L184" s="17"/>
    </row>
    <row r="185" spans="1:12" x14ac:dyDescent="0.3">
      <c r="A185" s="17" t="s">
        <v>414</v>
      </c>
      <c r="B185" s="14" t="s">
        <v>13</v>
      </c>
      <c r="C185" s="14"/>
      <c r="D185" s="14" t="s">
        <v>419</v>
      </c>
      <c r="E185" s="19" t="s">
        <v>3001</v>
      </c>
      <c r="F185" s="19" t="s">
        <v>3001</v>
      </c>
      <c r="G185" s="16" t="s">
        <v>3001</v>
      </c>
      <c r="H185" s="19" t="s">
        <v>3002</v>
      </c>
      <c r="I185" s="12">
        <v>345</v>
      </c>
      <c r="J185" s="15">
        <v>0.04</v>
      </c>
      <c r="K185" s="11">
        <v>308</v>
      </c>
      <c r="L185" s="17"/>
    </row>
    <row r="186" spans="1:12" x14ac:dyDescent="0.3">
      <c r="A186" s="17" t="s">
        <v>414</v>
      </c>
      <c r="B186" s="14" t="s">
        <v>13</v>
      </c>
      <c r="C186" s="14"/>
      <c r="D186" s="14" t="s">
        <v>414</v>
      </c>
      <c r="E186" s="19" t="s">
        <v>3003</v>
      </c>
      <c r="F186" s="19" t="s">
        <v>3003</v>
      </c>
      <c r="G186" s="16" t="s">
        <v>3004</v>
      </c>
      <c r="H186" s="19" t="s">
        <v>3005</v>
      </c>
      <c r="I186" s="12">
        <v>119.95</v>
      </c>
      <c r="J186" s="15">
        <v>0.25</v>
      </c>
      <c r="K186" s="11">
        <v>89.962500000000006</v>
      </c>
      <c r="L186" s="17"/>
    </row>
    <row r="187" spans="1:12" x14ac:dyDescent="0.3">
      <c r="A187" s="17" t="s">
        <v>414</v>
      </c>
      <c r="B187" s="14" t="s">
        <v>13</v>
      </c>
      <c r="C187" s="14"/>
      <c r="D187" s="14" t="s">
        <v>414</v>
      </c>
      <c r="E187" s="19" t="s">
        <v>3006</v>
      </c>
      <c r="F187" s="19" t="s">
        <v>3006</v>
      </c>
      <c r="G187" s="16" t="s">
        <v>3006</v>
      </c>
      <c r="H187" s="19" t="s">
        <v>3007</v>
      </c>
      <c r="I187" s="12">
        <v>129.94999999999999</v>
      </c>
      <c r="J187" s="15">
        <v>0.25</v>
      </c>
      <c r="K187" s="11">
        <v>97.462499999999991</v>
      </c>
      <c r="L187" s="17"/>
    </row>
    <row r="188" spans="1:12" x14ac:dyDescent="0.3">
      <c r="A188" s="17" t="s">
        <v>414</v>
      </c>
      <c r="B188" s="14" t="s">
        <v>13</v>
      </c>
      <c r="C188" s="14"/>
      <c r="D188" s="14" t="s">
        <v>414</v>
      </c>
      <c r="E188" s="19" t="s">
        <v>3008</v>
      </c>
      <c r="F188" s="19" t="s">
        <v>3008</v>
      </c>
      <c r="G188" s="16" t="s">
        <v>3008</v>
      </c>
      <c r="H188" s="19" t="s">
        <v>3009</v>
      </c>
      <c r="I188" s="12">
        <v>169.95</v>
      </c>
      <c r="J188" s="15">
        <v>0.25</v>
      </c>
      <c r="K188" s="11">
        <v>127.46249999999999</v>
      </c>
      <c r="L188" s="17"/>
    </row>
    <row r="189" spans="1:12" x14ac:dyDescent="0.3">
      <c r="A189" s="17" t="s">
        <v>414</v>
      </c>
      <c r="B189" s="14" t="s">
        <v>13</v>
      </c>
      <c r="C189" s="14"/>
      <c r="D189" s="14" t="s">
        <v>414</v>
      </c>
      <c r="E189" s="19" t="s">
        <v>3010</v>
      </c>
      <c r="F189" s="19" t="s">
        <v>3010</v>
      </c>
      <c r="G189" s="16" t="s">
        <v>3010</v>
      </c>
      <c r="H189" s="19" t="s">
        <v>3011</v>
      </c>
      <c r="I189" s="12">
        <v>34.950000000000003</v>
      </c>
      <c r="J189" s="15">
        <v>0.25</v>
      </c>
      <c r="K189" s="11">
        <v>26.212500000000002</v>
      </c>
      <c r="L189" s="17"/>
    </row>
    <row r="190" spans="1:12" x14ac:dyDescent="0.3">
      <c r="A190" s="17" t="s">
        <v>414</v>
      </c>
      <c r="B190" s="14" t="s">
        <v>13</v>
      </c>
      <c r="C190" s="14"/>
      <c r="D190" s="14" t="s">
        <v>414</v>
      </c>
      <c r="E190" s="19" t="s">
        <v>3012</v>
      </c>
      <c r="F190" s="19" t="s">
        <v>3012</v>
      </c>
      <c r="G190" s="16" t="s">
        <v>3012</v>
      </c>
      <c r="H190" s="19" t="s">
        <v>3013</v>
      </c>
      <c r="I190" s="12">
        <v>99.95</v>
      </c>
      <c r="J190" s="15">
        <v>0.25</v>
      </c>
      <c r="K190" s="11">
        <v>74.962500000000006</v>
      </c>
      <c r="L190" s="17"/>
    </row>
    <row r="191" spans="1:12" x14ac:dyDescent="0.3">
      <c r="A191" s="17" t="s">
        <v>414</v>
      </c>
      <c r="B191" s="14" t="s">
        <v>13</v>
      </c>
      <c r="C191" s="14"/>
      <c r="D191" s="14" t="s">
        <v>414</v>
      </c>
      <c r="E191" s="19" t="s">
        <v>3014</v>
      </c>
      <c r="F191" s="19" t="s">
        <v>3014</v>
      </c>
      <c r="G191" s="16" t="s">
        <v>3014</v>
      </c>
      <c r="H191" s="19" t="s">
        <v>3015</v>
      </c>
      <c r="I191" s="12">
        <v>129.94999999999999</v>
      </c>
      <c r="J191" s="15">
        <v>0.25</v>
      </c>
      <c r="K191" s="11">
        <v>97.462499999999991</v>
      </c>
      <c r="L191" s="17"/>
    </row>
    <row r="192" spans="1:12" x14ac:dyDescent="0.3">
      <c r="A192" s="17" t="s">
        <v>414</v>
      </c>
      <c r="B192" s="14" t="s">
        <v>13</v>
      </c>
      <c r="C192" s="14"/>
      <c r="D192" s="14" t="s">
        <v>414</v>
      </c>
      <c r="E192" s="19" t="s">
        <v>3016</v>
      </c>
      <c r="F192" s="19" t="s">
        <v>3016</v>
      </c>
      <c r="G192" s="16" t="s">
        <v>3016</v>
      </c>
      <c r="H192" s="19" t="s">
        <v>3017</v>
      </c>
      <c r="I192" s="12">
        <v>79.95</v>
      </c>
      <c r="J192" s="15">
        <v>0.25</v>
      </c>
      <c r="K192" s="11">
        <v>59.962500000000006</v>
      </c>
      <c r="L192" s="17"/>
    </row>
    <row r="193" spans="1:12" x14ac:dyDescent="0.3">
      <c r="A193" s="17" t="s">
        <v>414</v>
      </c>
      <c r="B193" s="14" t="s">
        <v>13</v>
      </c>
      <c r="C193" s="14"/>
      <c r="D193" s="14" t="s">
        <v>414</v>
      </c>
      <c r="E193" s="19" t="s">
        <v>3018</v>
      </c>
      <c r="F193" s="19" t="s">
        <v>3018</v>
      </c>
      <c r="G193" s="16" t="s">
        <v>3018</v>
      </c>
      <c r="H193" s="19" t="s">
        <v>3019</v>
      </c>
      <c r="I193" s="12">
        <v>79.95</v>
      </c>
      <c r="J193" s="15">
        <v>0.25</v>
      </c>
      <c r="K193" s="11">
        <v>59.962500000000006</v>
      </c>
      <c r="L193" s="17"/>
    </row>
    <row r="194" spans="1:12" x14ac:dyDescent="0.3">
      <c r="A194" s="17" t="s">
        <v>414</v>
      </c>
      <c r="B194" s="14" t="s">
        <v>13</v>
      </c>
      <c r="C194" s="14"/>
      <c r="D194" s="14" t="s">
        <v>414</v>
      </c>
      <c r="E194" s="19" t="s">
        <v>3020</v>
      </c>
      <c r="F194" s="19" t="s">
        <v>3020</v>
      </c>
      <c r="G194" s="16" t="s">
        <v>3020</v>
      </c>
      <c r="H194" s="19" t="s">
        <v>3021</v>
      </c>
      <c r="I194" s="12">
        <v>89.95</v>
      </c>
      <c r="J194" s="15">
        <v>0.25</v>
      </c>
      <c r="K194" s="11">
        <v>67.462500000000006</v>
      </c>
      <c r="L194" s="17"/>
    </row>
    <row r="195" spans="1:12" x14ac:dyDescent="0.3">
      <c r="A195" s="17" t="s">
        <v>414</v>
      </c>
      <c r="B195" s="14" t="s">
        <v>13</v>
      </c>
      <c r="C195" s="14"/>
      <c r="D195" s="14" t="s">
        <v>414</v>
      </c>
      <c r="E195" s="19" t="s">
        <v>3022</v>
      </c>
      <c r="F195" s="19" t="s">
        <v>3022</v>
      </c>
      <c r="G195" s="16" t="s">
        <v>3022</v>
      </c>
      <c r="H195" s="19" t="s">
        <v>3023</v>
      </c>
      <c r="I195" s="12">
        <v>199.95</v>
      </c>
      <c r="J195" s="15">
        <v>0.25</v>
      </c>
      <c r="K195" s="11">
        <v>149.96249999999998</v>
      </c>
      <c r="L195" s="17"/>
    </row>
    <row r="196" spans="1:12" x14ac:dyDescent="0.3">
      <c r="A196" s="17" t="s">
        <v>414</v>
      </c>
      <c r="B196" s="14" t="s">
        <v>13</v>
      </c>
      <c r="C196" s="14"/>
      <c r="D196" s="14" t="s">
        <v>414</v>
      </c>
      <c r="E196" s="19" t="s">
        <v>3024</v>
      </c>
      <c r="F196" s="19" t="s">
        <v>3024</v>
      </c>
      <c r="G196" s="16" t="s">
        <v>3024</v>
      </c>
      <c r="H196" s="19" t="s">
        <v>3025</v>
      </c>
      <c r="I196" s="12">
        <v>59.95</v>
      </c>
      <c r="J196" s="15">
        <v>0.25</v>
      </c>
      <c r="K196" s="11">
        <v>44.962500000000006</v>
      </c>
      <c r="L196" s="17"/>
    </row>
    <row r="197" spans="1:12" x14ac:dyDescent="0.3">
      <c r="A197" s="17" t="s">
        <v>414</v>
      </c>
      <c r="B197" s="14" t="s">
        <v>13</v>
      </c>
      <c r="C197" s="14"/>
      <c r="D197" s="14" t="s">
        <v>414</v>
      </c>
      <c r="E197" s="19" t="s">
        <v>3026</v>
      </c>
      <c r="F197" s="19" t="s">
        <v>3026</v>
      </c>
      <c r="G197" s="16" t="s">
        <v>3026</v>
      </c>
      <c r="H197" s="19" t="s">
        <v>3027</v>
      </c>
      <c r="I197" s="12">
        <v>119.95</v>
      </c>
      <c r="J197" s="15">
        <v>0.25</v>
      </c>
      <c r="K197" s="11">
        <v>89.962500000000006</v>
      </c>
      <c r="L197" s="17"/>
    </row>
    <row r="198" spans="1:12" x14ac:dyDescent="0.3">
      <c r="A198" s="17" t="s">
        <v>414</v>
      </c>
      <c r="B198" s="14" t="s">
        <v>13</v>
      </c>
      <c r="C198" s="14"/>
      <c r="D198" s="14" t="s">
        <v>414</v>
      </c>
      <c r="E198" s="19" t="s">
        <v>3028</v>
      </c>
      <c r="F198" s="19" t="s">
        <v>3028</v>
      </c>
      <c r="G198" s="16" t="s">
        <v>3029</v>
      </c>
      <c r="H198" s="19" t="s">
        <v>3030</v>
      </c>
      <c r="I198" s="12">
        <v>59.95</v>
      </c>
      <c r="J198" s="15">
        <v>0.25</v>
      </c>
      <c r="K198" s="11">
        <v>44.962500000000006</v>
      </c>
      <c r="L198" s="17"/>
    </row>
    <row r="199" spans="1:12" x14ac:dyDescent="0.3">
      <c r="A199" s="17" t="s">
        <v>414</v>
      </c>
      <c r="B199" s="14" t="s">
        <v>13</v>
      </c>
      <c r="C199" s="14"/>
      <c r="D199" s="14" t="s">
        <v>414</v>
      </c>
      <c r="E199" s="19" t="s">
        <v>3031</v>
      </c>
      <c r="F199" s="19" t="s">
        <v>3031</v>
      </c>
      <c r="G199" s="16" t="s">
        <v>3032</v>
      </c>
      <c r="H199" s="19" t="s">
        <v>3033</v>
      </c>
      <c r="I199" s="12">
        <v>109.95</v>
      </c>
      <c r="J199" s="15">
        <v>0.25</v>
      </c>
      <c r="K199" s="11">
        <v>82.462500000000006</v>
      </c>
      <c r="L199" s="17"/>
    </row>
    <row r="200" spans="1:12" x14ac:dyDescent="0.3">
      <c r="A200" s="17" t="s">
        <v>414</v>
      </c>
      <c r="B200" s="14" t="s">
        <v>13</v>
      </c>
      <c r="C200" s="14"/>
      <c r="D200" s="14" t="s">
        <v>414</v>
      </c>
      <c r="E200" s="19" t="s">
        <v>3034</v>
      </c>
      <c r="F200" s="19" t="s">
        <v>3034</v>
      </c>
      <c r="G200" s="16" t="s">
        <v>3035</v>
      </c>
      <c r="H200" s="19" t="s">
        <v>3036</v>
      </c>
      <c r="I200" s="12">
        <v>99.95</v>
      </c>
      <c r="J200" s="15">
        <v>0.25</v>
      </c>
      <c r="K200" s="11">
        <v>74.962500000000006</v>
      </c>
      <c r="L200" s="17"/>
    </row>
    <row r="201" spans="1:12" x14ac:dyDescent="0.3">
      <c r="A201" s="17" t="s">
        <v>414</v>
      </c>
      <c r="B201" s="14" t="s">
        <v>13</v>
      </c>
      <c r="C201" s="14"/>
      <c r="D201" s="14" t="s">
        <v>414</v>
      </c>
      <c r="E201" s="19" t="s">
        <v>3037</v>
      </c>
      <c r="F201" s="19" t="s">
        <v>3037</v>
      </c>
      <c r="G201" s="16" t="s">
        <v>3038</v>
      </c>
      <c r="H201" s="19" t="s">
        <v>3039</v>
      </c>
      <c r="I201" s="12">
        <v>129.94999999999999</v>
      </c>
      <c r="J201" s="15">
        <v>0.25</v>
      </c>
      <c r="K201" s="11">
        <v>97.462499999999991</v>
      </c>
      <c r="L201" s="17"/>
    </row>
    <row r="202" spans="1:12" x14ac:dyDescent="0.3">
      <c r="A202" s="17" t="s">
        <v>414</v>
      </c>
      <c r="B202" s="14" t="s">
        <v>13</v>
      </c>
      <c r="C202" s="14"/>
      <c r="D202" s="14" t="s">
        <v>414</v>
      </c>
      <c r="E202" s="19" t="s">
        <v>3040</v>
      </c>
      <c r="F202" s="19" t="s">
        <v>3040</v>
      </c>
      <c r="G202" s="16" t="s">
        <v>3041</v>
      </c>
      <c r="H202" s="19" t="s">
        <v>3042</v>
      </c>
      <c r="I202" s="12">
        <v>69.95</v>
      </c>
      <c r="J202" s="15">
        <v>0.25</v>
      </c>
      <c r="K202" s="11">
        <v>52.462500000000006</v>
      </c>
      <c r="L202" s="17"/>
    </row>
    <row r="203" spans="1:12" x14ac:dyDescent="0.3">
      <c r="A203" s="17" t="s">
        <v>414</v>
      </c>
      <c r="B203" s="14" t="s">
        <v>13</v>
      </c>
      <c r="C203" s="14"/>
      <c r="D203" s="14" t="s">
        <v>414</v>
      </c>
      <c r="E203" s="19" t="s">
        <v>3043</v>
      </c>
      <c r="F203" s="19" t="s">
        <v>3043</v>
      </c>
      <c r="G203" s="16" t="s">
        <v>3044</v>
      </c>
      <c r="H203" s="19" t="s">
        <v>3045</v>
      </c>
      <c r="I203" s="12">
        <v>59.95</v>
      </c>
      <c r="J203" s="15">
        <v>0.25</v>
      </c>
      <c r="K203" s="11">
        <v>44.962500000000006</v>
      </c>
      <c r="L203" s="17"/>
    </row>
    <row r="204" spans="1:12" ht="70" x14ac:dyDescent="0.3">
      <c r="A204" s="17" t="s">
        <v>414</v>
      </c>
      <c r="B204" s="14" t="s">
        <v>14</v>
      </c>
      <c r="C204" s="14"/>
      <c r="D204" s="14" t="s">
        <v>415</v>
      </c>
      <c r="E204" s="19" t="s">
        <v>3046</v>
      </c>
      <c r="F204" s="19" t="s">
        <v>3047</v>
      </c>
      <c r="G204" s="16" t="s">
        <v>3047</v>
      </c>
      <c r="H204" s="19" t="s">
        <v>3048</v>
      </c>
      <c r="I204" s="12">
        <v>682.74</v>
      </c>
      <c r="J204" s="15">
        <v>0.45999999999999996</v>
      </c>
      <c r="K204" s="11">
        <v>368.68</v>
      </c>
      <c r="L204" s="17" t="s">
        <v>3049</v>
      </c>
    </row>
    <row r="205" spans="1:12" ht="70" x14ac:dyDescent="0.3">
      <c r="A205" s="17" t="s">
        <v>414</v>
      </c>
      <c r="B205" s="14" t="s">
        <v>14</v>
      </c>
      <c r="C205" s="14"/>
      <c r="D205" s="14" t="s">
        <v>415</v>
      </c>
      <c r="E205" s="19" t="s">
        <v>3050</v>
      </c>
      <c r="F205" s="19" t="s">
        <v>3051</v>
      </c>
      <c r="G205" s="16" t="s">
        <v>3051</v>
      </c>
      <c r="H205" s="19" t="s">
        <v>3052</v>
      </c>
      <c r="I205" s="12">
        <v>470.88</v>
      </c>
      <c r="J205" s="15">
        <v>0.45999999999999996</v>
      </c>
      <c r="K205" s="11">
        <v>254.28</v>
      </c>
      <c r="L205" s="17" t="s">
        <v>3053</v>
      </c>
    </row>
    <row r="206" spans="1:12" x14ac:dyDescent="0.3">
      <c r="A206" s="17" t="s">
        <v>414</v>
      </c>
      <c r="B206" s="14" t="s">
        <v>13</v>
      </c>
      <c r="C206" s="14"/>
      <c r="D206" s="14" t="s">
        <v>415</v>
      </c>
      <c r="E206" s="19" t="s">
        <v>3054</v>
      </c>
      <c r="F206" s="19" t="s">
        <v>3054</v>
      </c>
      <c r="G206" s="16" t="s">
        <v>3054</v>
      </c>
      <c r="H206" s="19" t="s">
        <v>3055</v>
      </c>
      <c r="I206" s="12">
        <v>318.81</v>
      </c>
      <c r="J206" s="15">
        <v>0.39999999999999997</v>
      </c>
      <c r="K206" s="11">
        <v>190.81</v>
      </c>
      <c r="L206" s="17" t="s">
        <v>3056</v>
      </c>
    </row>
    <row r="207" spans="1:12" x14ac:dyDescent="0.3">
      <c r="A207" s="17" t="s">
        <v>414</v>
      </c>
      <c r="B207" s="14" t="s">
        <v>13</v>
      </c>
      <c r="C207" s="14"/>
      <c r="D207" s="14" t="s">
        <v>415</v>
      </c>
      <c r="E207" s="19" t="s">
        <v>3057</v>
      </c>
      <c r="F207" s="19" t="s">
        <v>3057</v>
      </c>
      <c r="G207" s="16" t="s">
        <v>3057</v>
      </c>
      <c r="H207" s="19" t="s">
        <v>3058</v>
      </c>
      <c r="I207" s="12">
        <v>598.36666666666667</v>
      </c>
      <c r="J207" s="15">
        <v>0.39999999999999997</v>
      </c>
      <c r="K207" s="11">
        <v>359.02</v>
      </c>
      <c r="L207" s="17" t="s">
        <v>3059</v>
      </c>
    </row>
    <row r="208" spans="1:12" x14ac:dyDescent="0.3">
      <c r="A208" s="17" t="s">
        <v>414</v>
      </c>
      <c r="B208" s="14" t="s">
        <v>13</v>
      </c>
      <c r="C208" s="14"/>
      <c r="D208" s="14" t="s">
        <v>415</v>
      </c>
      <c r="E208" s="19" t="s">
        <v>3060</v>
      </c>
      <c r="F208" s="19" t="s">
        <v>3060</v>
      </c>
      <c r="G208" s="16" t="s">
        <v>3060</v>
      </c>
      <c r="H208" s="19" t="s">
        <v>3061</v>
      </c>
      <c r="I208" s="12">
        <v>58.949999999999996</v>
      </c>
      <c r="J208" s="15">
        <v>0.39999999999999997</v>
      </c>
      <c r="K208" s="11">
        <v>35.369999999999997</v>
      </c>
      <c r="L208" s="17" t="s">
        <v>3062</v>
      </c>
    </row>
    <row r="209" spans="1:12" ht="42" x14ac:dyDescent="0.3">
      <c r="A209" s="17" t="s">
        <v>414</v>
      </c>
      <c r="B209" s="14" t="s">
        <v>13</v>
      </c>
      <c r="C209" s="14"/>
      <c r="D209" s="14" t="s">
        <v>415</v>
      </c>
      <c r="E209" s="19" t="s">
        <v>3063</v>
      </c>
      <c r="F209" s="19" t="s">
        <v>3064</v>
      </c>
      <c r="G209" s="16" t="s">
        <v>3064</v>
      </c>
      <c r="H209" s="19" t="s">
        <v>3063</v>
      </c>
      <c r="I209" s="12">
        <v>450.33</v>
      </c>
      <c r="J209" s="15">
        <v>0.46</v>
      </c>
      <c r="K209" s="11">
        <v>243.18</v>
      </c>
      <c r="L209" s="17" t="s">
        <v>3065</v>
      </c>
    </row>
    <row r="210" spans="1:12" x14ac:dyDescent="0.3">
      <c r="A210" s="17" t="s">
        <v>414</v>
      </c>
      <c r="B210" s="14" t="s">
        <v>13</v>
      </c>
      <c r="C210" s="14"/>
      <c r="D210" s="14" t="s">
        <v>416</v>
      </c>
      <c r="E210" s="19" t="s">
        <v>3066</v>
      </c>
      <c r="F210" s="19" t="s">
        <v>3066</v>
      </c>
      <c r="G210" s="16" t="s">
        <v>3066</v>
      </c>
      <c r="H210" s="19" t="s">
        <v>3067</v>
      </c>
      <c r="I210" s="12">
        <v>16.7</v>
      </c>
      <c r="J210" s="15">
        <v>0.28000000000000003</v>
      </c>
      <c r="K210" s="11">
        <v>12</v>
      </c>
      <c r="L210" s="17"/>
    </row>
    <row r="211" spans="1:12" x14ac:dyDescent="0.3">
      <c r="A211" s="17" t="s">
        <v>414</v>
      </c>
      <c r="B211" s="14" t="s">
        <v>13</v>
      </c>
      <c r="C211" s="14"/>
      <c r="D211" s="14" t="s">
        <v>416</v>
      </c>
      <c r="E211" s="19" t="s">
        <v>3068</v>
      </c>
      <c r="F211" s="19" t="s">
        <v>3068</v>
      </c>
      <c r="G211" s="16" t="s">
        <v>3068</v>
      </c>
      <c r="H211" s="19" t="s">
        <v>3069</v>
      </c>
      <c r="I211" s="12">
        <v>19.954000000000001</v>
      </c>
      <c r="J211" s="15">
        <v>0.28000000000000003</v>
      </c>
      <c r="K211" s="11">
        <v>14</v>
      </c>
      <c r="L211" s="17"/>
    </row>
    <row r="212" spans="1:12" x14ac:dyDescent="0.3">
      <c r="A212" s="17" t="s">
        <v>414</v>
      </c>
      <c r="B212" s="14" t="s">
        <v>13</v>
      </c>
      <c r="C212" s="14"/>
      <c r="D212" s="14" t="s">
        <v>416</v>
      </c>
      <c r="E212" s="19" t="s">
        <v>3070</v>
      </c>
      <c r="F212" s="19" t="s">
        <v>3070</v>
      </c>
      <c r="G212" s="16" t="s">
        <v>3070</v>
      </c>
      <c r="H212" s="19" t="s">
        <v>3071</v>
      </c>
      <c r="I212" s="12">
        <v>44.946000000000005</v>
      </c>
      <c r="J212" s="15">
        <v>0.28000000000000003</v>
      </c>
      <c r="K212" s="11">
        <v>32</v>
      </c>
      <c r="L212" s="17"/>
    </row>
    <row r="213" spans="1:12" x14ac:dyDescent="0.3">
      <c r="A213" s="17" t="s">
        <v>414</v>
      </c>
      <c r="B213" s="14" t="s">
        <v>13</v>
      </c>
      <c r="C213" s="14"/>
      <c r="D213" s="14" t="s">
        <v>416</v>
      </c>
      <c r="E213" s="19" t="s">
        <v>3072</v>
      </c>
      <c r="F213" s="19" t="s">
        <v>3072</v>
      </c>
      <c r="G213" s="16" t="s">
        <v>3072</v>
      </c>
      <c r="H213" s="19" t="s">
        <v>3073</v>
      </c>
      <c r="I213" s="12">
        <v>49.951000000000001</v>
      </c>
      <c r="J213" s="15">
        <v>0.28000000000000003</v>
      </c>
      <c r="K213" s="11">
        <v>36</v>
      </c>
      <c r="L213" s="17"/>
    </row>
    <row r="214" spans="1:12" x14ac:dyDescent="0.3">
      <c r="A214" s="17" t="s">
        <v>414</v>
      </c>
      <c r="B214" s="14" t="s">
        <v>13</v>
      </c>
      <c r="C214" s="14"/>
      <c r="D214" s="14" t="s">
        <v>416</v>
      </c>
      <c r="E214" s="19" t="s">
        <v>3074</v>
      </c>
      <c r="F214" s="19" t="s">
        <v>3074</v>
      </c>
      <c r="G214" s="16" t="s">
        <v>3074</v>
      </c>
      <c r="H214" s="19" t="s">
        <v>3075</v>
      </c>
      <c r="I214" s="12">
        <v>94.996000000000009</v>
      </c>
      <c r="J214" s="15">
        <v>0.28000000000000003</v>
      </c>
      <c r="K214" s="11">
        <v>68</v>
      </c>
      <c r="L214" s="17" t="s">
        <v>3076</v>
      </c>
    </row>
    <row r="215" spans="1:12" x14ac:dyDescent="0.3">
      <c r="A215" s="17" t="s">
        <v>414</v>
      </c>
      <c r="B215" s="14" t="s">
        <v>13</v>
      </c>
      <c r="C215" s="14"/>
      <c r="D215" s="14" t="s">
        <v>416</v>
      </c>
      <c r="E215" s="19" t="s">
        <v>3077</v>
      </c>
      <c r="F215" s="19" t="s">
        <v>3077</v>
      </c>
      <c r="G215" s="16" t="s">
        <v>3077</v>
      </c>
      <c r="H215" s="19" t="s">
        <v>3078</v>
      </c>
      <c r="I215" s="12">
        <v>55.000000000000007</v>
      </c>
      <c r="J215" s="15">
        <v>0.28000000000000003</v>
      </c>
      <c r="K215" s="11">
        <v>39</v>
      </c>
      <c r="L215" s="17"/>
    </row>
    <row r="216" spans="1:12" ht="42" x14ac:dyDescent="0.3">
      <c r="A216" s="17" t="s">
        <v>414</v>
      </c>
      <c r="B216" s="14" t="s">
        <v>13</v>
      </c>
      <c r="C216" s="14"/>
      <c r="D216" s="14" t="s">
        <v>416</v>
      </c>
      <c r="E216" s="19" t="s">
        <v>3079</v>
      </c>
      <c r="F216" s="19" t="s">
        <v>3079</v>
      </c>
      <c r="G216" s="16" t="s">
        <v>3079</v>
      </c>
      <c r="H216" s="19" t="s">
        <v>3080</v>
      </c>
      <c r="I216" s="12">
        <v>230</v>
      </c>
      <c r="J216" s="15">
        <v>0.15</v>
      </c>
      <c r="K216" s="11">
        <v>195</v>
      </c>
      <c r="L216" s="17" t="s">
        <v>3081</v>
      </c>
    </row>
    <row r="217" spans="1:12" ht="42" x14ac:dyDescent="0.3">
      <c r="A217" s="17" t="s">
        <v>414</v>
      </c>
      <c r="B217" s="14" t="s">
        <v>13</v>
      </c>
      <c r="C217" s="14"/>
      <c r="D217" s="14" t="s">
        <v>416</v>
      </c>
      <c r="E217" s="19" t="s">
        <v>3082</v>
      </c>
      <c r="F217" s="19" t="s">
        <v>3082</v>
      </c>
      <c r="G217" s="16" t="s">
        <v>3082</v>
      </c>
      <c r="H217" s="19" t="s">
        <v>3083</v>
      </c>
      <c r="I217" s="12">
        <v>410</v>
      </c>
      <c r="J217" s="15">
        <v>0.15</v>
      </c>
      <c r="K217" s="11">
        <v>342</v>
      </c>
      <c r="L217" s="17" t="s">
        <v>3084</v>
      </c>
    </row>
    <row r="218" spans="1:12" x14ac:dyDescent="0.3">
      <c r="A218" s="17" t="s">
        <v>414</v>
      </c>
      <c r="B218" s="14" t="s">
        <v>13</v>
      </c>
      <c r="C218" s="14"/>
      <c r="D218" s="14" t="s">
        <v>416</v>
      </c>
      <c r="E218" s="19" t="s">
        <v>3085</v>
      </c>
      <c r="F218" s="19" t="s">
        <v>3085</v>
      </c>
      <c r="G218" s="16" t="s">
        <v>3085</v>
      </c>
      <c r="H218" s="19" t="s">
        <v>3086</v>
      </c>
      <c r="I218" s="12">
        <v>29.95</v>
      </c>
      <c r="J218" s="15">
        <v>0.28000000000000003</v>
      </c>
      <c r="K218" s="11">
        <v>21</v>
      </c>
      <c r="L218" s="17"/>
    </row>
    <row r="219" spans="1:12" x14ac:dyDescent="0.3">
      <c r="A219" s="17" t="s">
        <v>414</v>
      </c>
      <c r="B219" s="14" t="s">
        <v>13</v>
      </c>
      <c r="C219" s="14"/>
      <c r="D219" s="14" t="s">
        <v>416</v>
      </c>
      <c r="E219" s="19" t="s">
        <v>3087</v>
      </c>
      <c r="F219" s="19" t="s">
        <v>3087</v>
      </c>
      <c r="G219" s="16" t="s">
        <v>3087</v>
      </c>
      <c r="H219" s="19" t="s">
        <v>3088</v>
      </c>
      <c r="I219" s="12">
        <v>29.95</v>
      </c>
      <c r="J219" s="15">
        <v>0.28000000000000003</v>
      </c>
      <c r="K219" s="11">
        <v>21</v>
      </c>
      <c r="L219" s="17"/>
    </row>
    <row r="220" spans="1:12" x14ac:dyDescent="0.3">
      <c r="A220" s="17" t="s">
        <v>414</v>
      </c>
      <c r="B220" s="14" t="s">
        <v>13</v>
      </c>
      <c r="C220" s="14"/>
      <c r="D220" s="14" t="s">
        <v>416</v>
      </c>
      <c r="E220" s="19" t="s">
        <v>3089</v>
      </c>
      <c r="F220" s="19" t="s">
        <v>3089</v>
      </c>
      <c r="G220" s="16" t="s">
        <v>3089</v>
      </c>
      <c r="H220" s="19" t="s">
        <v>3090</v>
      </c>
      <c r="I220" s="12">
        <v>49.951000000000001</v>
      </c>
      <c r="J220" s="15">
        <v>0.28000000000000003</v>
      </c>
      <c r="K220" s="11">
        <v>36</v>
      </c>
      <c r="L220" s="17"/>
    </row>
    <row r="221" spans="1:12" x14ac:dyDescent="0.3">
      <c r="A221" s="17" t="s">
        <v>414</v>
      </c>
      <c r="B221" s="14" t="s">
        <v>14</v>
      </c>
      <c r="C221" s="14"/>
      <c r="D221" s="14" t="s">
        <v>44</v>
      </c>
      <c r="E221" s="19" t="s">
        <v>2794</v>
      </c>
      <c r="F221" s="19" t="s">
        <v>2794</v>
      </c>
      <c r="G221" s="16" t="s">
        <v>2794</v>
      </c>
      <c r="H221" s="19" t="s">
        <v>8058</v>
      </c>
      <c r="I221" s="12">
        <v>139.94999999999999</v>
      </c>
      <c r="J221" s="15">
        <v>0.3004</v>
      </c>
      <c r="K221" s="11">
        <v>97.9</v>
      </c>
      <c r="L221" s="17"/>
    </row>
    <row r="222" spans="1:12" x14ac:dyDescent="0.3">
      <c r="A222" s="17" t="s">
        <v>414</v>
      </c>
      <c r="B222" s="14" t="s">
        <v>14</v>
      </c>
      <c r="C222" s="14"/>
      <c r="D222" s="14" t="s">
        <v>44</v>
      </c>
      <c r="E222" s="19" t="s">
        <v>2796</v>
      </c>
      <c r="F222" s="19" t="s">
        <v>2796</v>
      </c>
      <c r="G222" s="16" t="s">
        <v>2796</v>
      </c>
      <c r="H222" s="19" t="s">
        <v>8059</v>
      </c>
      <c r="I222" s="12">
        <v>139.94999999999999</v>
      </c>
      <c r="J222" s="15">
        <v>0.3004</v>
      </c>
      <c r="K222" s="11">
        <v>97.9</v>
      </c>
      <c r="L222" s="17"/>
    </row>
    <row r="223" spans="1:12" x14ac:dyDescent="0.3">
      <c r="A223" s="17" t="s">
        <v>414</v>
      </c>
      <c r="B223" s="14" t="s">
        <v>14</v>
      </c>
      <c r="C223" s="14"/>
      <c r="D223" s="14" t="s">
        <v>44</v>
      </c>
      <c r="E223" s="19" t="s">
        <v>2798</v>
      </c>
      <c r="F223" s="19" t="s">
        <v>2798</v>
      </c>
      <c r="G223" s="16" t="s">
        <v>2798</v>
      </c>
      <c r="H223" s="19" t="s">
        <v>8060</v>
      </c>
      <c r="I223" s="12">
        <v>259.95</v>
      </c>
      <c r="J223" s="15">
        <v>0.30170000000000002</v>
      </c>
      <c r="K223" s="11">
        <v>181.5</v>
      </c>
      <c r="L223" s="17"/>
    </row>
    <row r="224" spans="1:12" x14ac:dyDescent="0.3">
      <c r="A224" s="17" t="s">
        <v>414</v>
      </c>
      <c r="B224" s="14" t="s">
        <v>14</v>
      </c>
      <c r="C224" s="14"/>
      <c r="D224" s="14" t="s">
        <v>44</v>
      </c>
      <c r="E224" s="19" t="s">
        <v>2806</v>
      </c>
      <c r="F224" s="19" t="s">
        <v>2806</v>
      </c>
      <c r="G224" s="16" t="s">
        <v>2806</v>
      </c>
      <c r="H224" s="19" t="s">
        <v>8061</v>
      </c>
      <c r="I224" s="12">
        <v>429.95</v>
      </c>
      <c r="J224" s="15">
        <v>0.30919999999999997</v>
      </c>
      <c r="K224" s="11">
        <v>297</v>
      </c>
      <c r="L224" s="17"/>
    </row>
    <row r="225" spans="1:12" x14ac:dyDescent="0.3">
      <c r="A225" s="17" t="s">
        <v>414</v>
      </c>
      <c r="B225" s="14" t="s">
        <v>14</v>
      </c>
      <c r="C225" s="14"/>
      <c r="D225" s="14" t="s">
        <v>44</v>
      </c>
      <c r="E225" s="19" t="s">
        <v>2816</v>
      </c>
      <c r="F225" s="19" t="s">
        <v>2816</v>
      </c>
      <c r="G225" s="16" t="s">
        <v>2816</v>
      </c>
      <c r="H225" s="19" t="s">
        <v>8062</v>
      </c>
      <c r="I225" s="12">
        <v>149.94999999999999</v>
      </c>
      <c r="J225" s="15">
        <v>0.2737</v>
      </c>
      <c r="K225" s="11">
        <v>108.9</v>
      </c>
      <c r="L225" s="17"/>
    </row>
    <row r="226" spans="1:12" x14ac:dyDescent="0.3">
      <c r="A226" s="17" t="s">
        <v>414</v>
      </c>
      <c r="B226" s="14" t="s">
        <v>14</v>
      </c>
      <c r="C226" s="14"/>
      <c r="D226" s="14" t="s">
        <v>44</v>
      </c>
      <c r="E226" s="19" t="s">
        <v>2818</v>
      </c>
      <c r="F226" s="19" t="s">
        <v>2818</v>
      </c>
      <c r="G226" s="16" t="s">
        <v>2818</v>
      </c>
      <c r="H226" s="19" t="s">
        <v>8063</v>
      </c>
      <c r="I226" s="12">
        <v>199.95</v>
      </c>
      <c r="J226" s="15">
        <v>0.30130000000000001</v>
      </c>
      <c r="K226" s="11">
        <v>139.69999999999999</v>
      </c>
      <c r="L226" s="17"/>
    </row>
    <row r="227" spans="1:12" x14ac:dyDescent="0.3">
      <c r="A227" s="17" t="s">
        <v>414</v>
      </c>
      <c r="B227" s="14" t="s">
        <v>14</v>
      </c>
      <c r="C227" s="14"/>
      <c r="D227" s="14" t="s">
        <v>44</v>
      </c>
      <c r="E227" s="19" t="s">
        <v>2820</v>
      </c>
      <c r="F227" s="19" t="s">
        <v>2820</v>
      </c>
      <c r="G227" s="16" t="s">
        <v>2820</v>
      </c>
      <c r="H227" s="19" t="s">
        <v>8064</v>
      </c>
      <c r="I227" s="12">
        <v>419.95</v>
      </c>
      <c r="J227" s="15">
        <v>0.30580000000000002</v>
      </c>
      <c r="K227" s="11">
        <v>291.5</v>
      </c>
      <c r="L227" s="17"/>
    </row>
    <row r="228" spans="1:12" x14ac:dyDescent="0.3">
      <c r="A228" s="17" t="s">
        <v>414</v>
      </c>
      <c r="B228" s="14" t="s">
        <v>14</v>
      </c>
      <c r="C228" s="14"/>
      <c r="D228" s="14" t="s">
        <v>44</v>
      </c>
      <c r="E228" s="19" t="s">
        <v>2822</v>
      </c>
      <c r="F228" s="19" t="s">
        <v>2822</v>
      </c>
      <c r="G228" s="16" t="s">
        <v>2822</v>
      </c>
      <c r="H228" s="19" t="s">
        <v>8065</v>
      </c>
      <c r="I228" s="12">
        <v>119.99</v>
      </c>
      <c r="J228" s="15">
        <v>0.1283</v>
      </c>
      <c r="K228" s="11">
        <v>104.55</v>
      </c>
      <c r="L228" s="17"/>
    </row>
    <row r="229" spans="1:12" x14ac:dyDescent="0.3">
      <c r="A229" s="48" t="s">
        <v>4316</v>
      </c>
      <c r="B229" s="14" t="s">
        <v>13</v>
      </c>
      <c r="C229" s="14"/>
      <c r="D229" s="14" t="s">
        <v>412</v>
      </c>
      <c r="E229" s="19" t="s">
        <v>2860</v>
      </c>
      <c r="F229" s="19" t="s">
        <v>2860</v>
      </c>
      <c r="G229" s="16" t="s">
        <v>2860</v>
      </c>
      <c r="H229" s="19" t="s">
        <v>4745</v>
      </c>
      <c r="I229" s="12">
        <v>29</v>
      </c>
      <c r="J229" s="15">
        <v>0.21862068965517228</v>
      </c>
      <c r="K229" s="11">
        <v>22.660000000000004</v>
      </c>
      <c r="L229" s="17"/>
    </row>
    <row r="230" spans="1:12" x14ac:dyDescent="0.3">
      <c r="A230" s="48" t="s">
        <v>4316</v>
      </c>
      <c r="B230" s="14" t="s">
        <v>13</v>
      </c>
      <c r="C230" s="14"/>
      <c r="D230" s="14" t="s">
        <v>412</v>
      </c>
      <c r="E230" s="19" t="s">
        <v>2979</v>
      </c>
      <c r="F230" s="19" t="s">
        <v>2979</v>
      </c>
      <c r="G230" s="16" t="s">
        <v>2979</v>
      </c>
      <c r="H230" s="19" t="s">
        <v>4746</v>
      </c>
      <c r="I230" s="12">
        <v>29</v>
      </c>
      <c r="J230" s="15">
        <v>0.19206896551724126</v>
      </c>
      <c r="K230" s="11">
        <v>23.430000000000003</v>
      </c>
      <c r="L230" s="17"/>
    </row>
    <row r="231" spans="1:12" x14ac:dyDescent="0.3">
      <c r="A231" s="48" t="s">
        <v>4316</v>
      </c>
      <c r="B231" s="14" t="s">
        <v>13</v>
      </c>
      <c r="C231" s="14"/>
      <c r="D231" s="14" t="s">
        <v>412</v>
      </c>
      <c r="E231" s="19" t="s">
        <v>2953</v>
      </c>
      <c r="F231" s="19" t="s">
        <v>2953</v>
      </c>
      <c r="G231" s="16" t="s">
        <v>2953</v>
      </c>
      <c r="H231" s="19" t="s">
        <v>4747</v>
      </c>
      <c r="I231" s="12">
        <v>119</v>
      </c>
      <c r="J231" s="15">
        <v>8.3025210084033449E-2</v>
      </c>
      <c r="K231" s="11">
        <v>109.12000000000002</v>
      </c>
      <c r="L231" s="17"/>
    </row>
    <row r="232" spans="1:12" x14ac:dyDescent="0.3">
      <c r="A232" s="48" t="s">
        <v>4316</v>
      </c>
      <c r="B232" s="14" t="s">
        <v>13</v>
      </c>
      <c r="C232" s="14"/>
      <c r="D232" s="14" t="s">
        <v>412</v>
      </c>
      <c r="E232" s="19" t="s">
        <v>2851</v>
      </c>
      <c r="F232" s="19" t="s">
        <v>2851</v>
      </c>
      <c r="G232" s="16" t="s">
        <v>2851</v>
      </c>
      <c r="H232" s="19" t="s">
        <v>4748</v>
      </c>
      <c r="I232" s="12">
        <v>29</v>
      </c>
      <c r="J232" s="15">
        <v>0.19206896551724126</v>
      </c>
      <c r="K232" s="11">
        <v>23.430000000000003</v>
      </c>
      <c r="L232" s="17"/>
    </row>
    <row r="233" spans="1:12" x14ac:dyDescent="0.3">
      <c r="A233" s="48" t="s">
        <v>4316</v>
      </c>
      <c r="B233" s="14" t="s">
        <v>13</v>
      </c>
      <c r="C233" s="14"/>
      <c r="D233" s="14" t="s">
        <v>412</v>
      </c>
      <c r="E233" s="19" t="s">
        <v>2951</v>
      </c>
      <c r="F233" s="19" t="s">
        <v>2951</v>
      </c>
      <c r="G233" s="16" t="s">
        <v>2951</v>
      </c>
      <c r="H233" s="19" t="s">
        <v>4749</v>
      </c>
      <c r="I233" s="12">
        <v>119</v>
      </c>
      <c r="J233" s="15">
        <v>8.3025210084033449E-2</v>
      </c>
      <c r="K233" s="11">
        <v>109.12000000000002</v>
      </c>
      <c r="L233" s="17"/>
    </row>
    <row r="234" spans="1:12" x14ac:dyDescent="0.3">
      <c r="A234" s="48" t="s">
        <v>4316</v>
      </c>
      <c r="B234" s="14" t="s">
        <v>13</v>
      </c>
      <c r="C234" s="14"/>
      <c r="D234" s="14" t="s">
        <v>412</v>
      </c>
      <c r="E234" s="19" t="s">
        <v>4750</v>
      </c>
      <c r="F234" s="19" t="s">
        <v>4750</v>
      </c>
      <c r="G234" s="16" t="s">
        <v>4750</v>
      </c>
      <c r="H234" s="19" t="s">
        <v>4751</v>
      </c>
      <c r="I234" s="12">
        <v>139.94999999999999</v>
      </c>
      <c r="J234" s="15">
        <v>0.2014290818149338</v>
      </c>
      <c r="K234" s="11">
        <v>111.76</v>
      </c>
      <c r="L234" s="17"/>
    </row>
    <row r="235" spans="1:12" x14ac:dyDescent="0.3">
      <c r="A235" s="48" t="s">
        <v>4316</v>
      </c>
      <c r="B235" s="14" t="s">
        <v>13</v>
      </c>
      <c r="C235" s="14"/>
      <c r="D235" s="14" t="s">
        <v>412</v>
      </c>
      <c r="E235" s="19" t="s">
        <v>4752</v>
      </c>
      <c r="F235" s="19" t="s">
        <v>4752</v>
      </c>
      <c r="G235" s="16" t="s">
        <v>4752</v>
      </c>
      <c r="H235" s="19" t="s">
        <v>4753</v>
      </c>
      <c r="I235" s="12">
        <v>99</v>
      </c>
      <c r="J235" s="15">
        <v>8.333333333333319E-2</v>
      </c>
      <c r="K235" s="11">
        <v>90.750000000000014</v>
      </c>
      <c r="L235" s="17"/>
    </row>
    <row r="236" spans="1:12" x14ac:dyDescent="0.3">
      <c r="A236" s="48" t="s">
        <v>4316</v>
      </c>
      <c r="B236" s="14" t="s">
        <v>13</v>
      </c>
      <c r="C236" s="14"/>
      <c r="D236" s="14" t="s">
        <v>412</v>
      </c>
      <c r="E236" s="19" t="s">
        <v>2949</v>
      </c>
      <c r="F236" s="19" t="s">
        <v>2949</v>
      </c>
      <c r="G236" s="16" t="s">
        <v>2949</v>
      </c>
      <c r="H236" s="19" t="s">
        <v>4754</v>
      </c>
      <c r="I236" s="12">
        <v>119</v>
      </c>
      <c r="J236" s="15">
        <v>8.3025210084033449E-2</v>
      </c>
      <c r="K236" s="11">
        <v>109.12000000000002</v>
      </c>
      <c r="L236" s="17"/>
    </row>
    <row r="237" spans="1:12" x14ac:dyDescent="0.3">
      <c r="A237" s="48" t="s">
        <v>4316</v>
      </c>
      <c r="B237" s="14" t="s">
        <v>13</v>
      </c>
      <c r="C237" s="14"/>
      <c r="D237" s="14" t="s">
        <v>412</v>
      </c>
      <c r="E237" s="19" t="s">
        <v>2964</v>
      </c>
      <c r="F237" s="19" t="s">
        <v>2964</v>
      </c>
      <c r="G237" s="16" t="s">
        <v>2964</v>
      </c>
      <c r="H237" s="19" t="s">
        <v>4755</v>
      </c>
      <c r="I237" s="12">
        <v>119</v>
      </c>
      <c r="J237" s="15">
        <v>8.3025210084033449E-2</v>
      </c>
      <c r="K237" s="11">
        <v>109.12000000000002</v>
      </c>
      <c r="L237" s="17"/>
    </row>
    <row r="238" spans="1:12" x14ac:dyDescent="0.3">
      <c r="A238" s="48" t="s">
        <v>4316</v>
      </c>
      <c r="B238" s="14" t="s">
        <v>13</v>
      </c>
      <c r="C238" s="14"/>
      <c r="D238" s="14" t="s">
        <v>412</v>
      </c>
      <c r="E238" s="19" t="s">
        <v>4756</v>
      </c>
      <c r="F238" s="19" t="s">
        <v>4756</v>
      </c>
      <c r="G238" s="16" t="s">
        <v>4756</v>
      </c>
      <c r="H238" s="19" t="s">
        <v>3455</v>
      </c>
      <c r="I238" s="12">
        <v>399</v>
      </c>
      <c r="J238" s="15">
        <v>0.19305764411027562</v>
      </c>
      <c r="K238" s="11">
        <v>321.97000000000003</v>
      </c>
      <c r="L238" s="17"/>
    </row>
    <row r="239" spans="1:12" x14ac:dyDescent="0.3">
      <c r="A239" s="48" t="s">
        <v>4316</v>
      </c>
      <c r="B239" s="14" t="s">
        <v>14</v>
      </c>
      <c r="C239" s="14"/>
      <c r="D239" s="14" t="s">
        <v>412</v>
      </c>
      <c r="E239" s="19" t="s">
        <v>2893</v>
      </c>
      <c r="F239" s="19" t="s">
        <v>2893</v>
      </c>
      <c r="G239" s="16" t="s">
        <v>2893</v>
      </c>
      <c r="H239" s="19" t="s">
        <v>4757</v>
      </c>
      <c r="I239" s="12">
        <v>249</v>
      </c>
      <c r="J239" s="15">
        <v>0.19863453815261037</v>
      </c>
      <c r="K239" s="11">
        <v>199.54000000000002</v>
      </c>
      <c r="L239" s="17"/>
    </row>
    <row r="240" spans="1:12" x14ac:dyDescent="0.3">
      <c r="A240" s="48" t="s">
        <v>4316</v>
      </c>
      <c r="B240" s="14" t="s">
        <v>14</v>
      </c>
      <c r="C240" s="14"/>
      <c r="D240" s="14" t="s">
        <v>412</v>
      </c>
      <c r="E240" s="19" t="s">
        <v>4758</v>
      </c>
      <c r="F240" s="19" t="s">
        <v>4758</v>
      </c>
      <c r="G240" s="16" t="s">
        <v>4758</v>
      </c>
      <c r="H240" s="19" t="s">
        <v>4759</v>
      </c>
      <c r="I240" s="12">
        <v>319</v>
      </c>
      <c r="J240" s="15">
        <v>0.19586206896551731</v>
      </c>
      <c r="K240" s="11">
        <v>256.52</v>
      </c>
      <c r="L240" s="17"/>
    </row>
    <row r="241" spans="1:12" x14ac:dyDescent="0.3">
      <c r="A241" s="48" t="s">
        <v>4316</v>
      </c>
      <c r="B241" s="14" t="s">
        <v>13</v>
      </c>
      <c r="C241" s="14"/>
      <c r="D241" s="14" t="s">
        <v>412</v>
      </c>
      <c r="E241" s="19" t="s">
        <v>3445</v>
      </c>
      <c r="F241" s="19" t="s">
        <v>3445</v>
      </c>
      <c r="G241" s="16" t="s">
        <v>3445</v>
      </c>
      <c r="H241" s="19" t="s">
        <v>3446</v>
      </c>
      <c r="I241" s="12" t="s">
        <v>3447</v>
      </c>
      <c r="J241" s="15">
        <v>7.4482758620689662E-2</v>
      </c>
      <c r="K241" s="11">
        <v>26.84</v>
      </c>
      <c r="L241" s="17"/>
    </row>
    <row r="242" spans="1:12" x14ac:dyDescent="0.3">
      <c r="A242" s="48" t="s">
        <v>4316</v>
      </c>
      <c r="B242" s="14" t="s">
        <v>13</v>
      </c>
      <c r="C242" s="14"/>
      <c r="D242" s="14" t="s">
        <v>412</v>
      </c>
      <c r="E242" s="19" t="s">
        <v>2872</v>
      </c>
      <c r="F242" s="19" t="s">
        <v>2872</v>
      </c>
      <c r="G242" s="16" t="s">
        <v>2872</v>
      </c>
      <c r="H242" s="19" t="s">
        <v>3453</v>
      </c>
      <c r="I242" s="12">
        <v>29</v>
      </c>
      <c r="J242" s="15">
        <v>0.19206896551724126</v>
      </c>
      <c r="K242" s="11">
        <v>23.430000000000003</v>
      </c>
      <c r="L242" s="17"/>
    </row>
    <row r="243" spans="1:12" x14ac:dyDescent="0.3">
      <c r="A243" s="48" t="s">
        <v>4316</v>
      </c>
      <c r="B243" s="14" t="s">
        <v>13</v>
      </c>
      <c r="C243" s="14"/>
      <c r="D243" s="14" t="s">
        <v>412</v>
      </c>
      <c r="E243" s="19" t="s">
        <v>2874</v>
      </c>
      <c r="F243" s="19" t="s">
        <v>2874</v>
      </c>
      <c r="G243" s="16" t="s">
        <v>2874</v>
      </c>
      <c r="H243" s="19" t="s">
        <v>4760</v>
      </c>
      <c r="I243" s="12">
        <v>29</v>
      </c>
      <c r="J243" s="15">
        <v>0.19206896551724126</v>
      </c>
      <c r="K243" s="11">
        <v>23.430000000000003</v>
      </c>
      <c r="L243" s="17"/>
    </row>
    <row r="244" spans="1:12" ht="28" x14ac:dyDescent="0.3">
      <c r="A244" s="48" t="s">
        <v>4316</v>
      </c>
      <c r="B244" s="14" t="s">
        <v>13</v>
      </c>
      <c r="C244" s="14"/>
      <c r="D244" s="14" t="s">
        <v>412</v>
      </c>
      <c r="E244" s="19" t="s">
        <v>2846</v>
      </c>
      <c r="F244" s="19" t="s">
        <v>2846</v>
      </c>
      <c r="G244" s="16" t="s">
        <v>2846</v>
      </c>
      <c r="H244" s="19" t="s">
        <v>4761</v>
      </c>
      <c r="I244" s="12">
        <v>79</v>
      </c>
      <c r="J244" s="15">
        <v>0.21886075949367079</v>
      </c>
      <c r="K244" s="11">
        <v>61.710000000000008</v>
      </c>
      <c r="L244" s="17"/>
    </row>
    <row r="245" spans="1:12" x14ac:dyDescent="0.3">
      <c r="A245" s="48" t="s">
        <v>4316</v>
      </c>
      <c r="B245" s="14" t="s">
        <v>13</v>
      </c>
      <c r="C245" s="14"/>
      <c r="D245" s="14" t="s">
        <v>412</v>
      </c>
      <c r="E245" s="19" t="s">
        <v>2858</v>
      </c>
      <c r="F245" s="19" t="s">
        <v>2858</v>
      </c>
      <c r="G245" s="16" t="s">
        <v>2858</v>
      </c>
      <c r="H245" s="19" t="s">
        <v>3452</v>
      </c>
      <c r="I245" s="12">
        <v>75</v>
      </c>
      <c r="J245" s="15">
        <v>0.19039999999999993</v>
      </c>
      <c r="K245" s="11">
        <v>60.720000000000006</v>
      </c>
      <c r="L245" s="17"/>
    </row>
    <row r="246" spans="1:12" x14ac:dyDescent="0.3">
      <c r="A246" s="48" t="s">
        <v>4316</v>
      </c>
      <c r="B246" s="14" t="s">
        <v>13</v>
      </c>
      <c r="C246" s="14"/>
      <c r="D246" s="14" t="s">
        <v>412</v>
      </c>
      <c r="E246" s="19" t="s">
        <v>2878</v>
      </c>
      <c r="F246" s="19" t="s">
        <v>2878</v>
      </c>
      <c r="G246" s="16" t="s">
        <v>2878</v>
      </c>
      <c r="H246" s="19" t="s">
        <v>3450</v>
      </c>
      <c r="I246" s="12">
        <v>29</v>
      </c>
      <c r="J246" s="15">
        <v>0.19206896551724126</v>
      </c>
      <c r="K246" s="11">
        <v>23.430000000000003</v>
      </c>
      <c r="L246" s="17"/>
    </row>
    <row r="247" spans="1:12" x14ac:dyDescent="0.3">
      <c r="A247" s="48" t="s">
        <v>4316</v>
      </c>
      <c r="B247" s="14" t="s">
        <v>13</v>
      </c>
      <c r="C247" s="14"/>
      <c r="D247" s="14" t="s">
        <v>412</v>
      </c>
      <c r="E247" s="19" t="s">
        <v>2852</v>
      </c>
      <c r="F247" s="19" t="s">
        <v>2852</v>
      </c>
      <c r="G247" s="16" t="s">
        <v>2852</v>
      </c>
      <c r="H247" s="19" t="s">
        <v>3451</v>
      </c>
      <c r="I247" s="12">
        <v>45</v>
      </c>
      <c r="J247" s="15">
        <v>0.18599999999999994</v>
      </c>
      <c r="K247" s="11">
        <v>36.630000000000003</v>
      </c>
      <c r="L247" s="17"/>
    </row>
    <row r="248" spans="1:12" x14ac:dyDescent="0.3">
      <c r="A248" s="48" t="s">
        <v>4316</v>
      </c>
      <c r="B248" s="14" t="s">
        <v>13</v>
      </c>
      <c r="C248" s="14"/>
      <c r="D248" s="14" t="s">
        <v>412</v>
      </c>
      <c r="E248" s="19" t="s">
        <v>4762</v>
      </c>
      <c r="F248" s="19" t="s">
        <v>4762</v>
      </c>
      <c r="G248" s="16" t="s">
        <v>4762</v>
      </c>
      <c r="H248" s="19" t="s">
        <v>4763</v>
      </c>
      <c r="I248" s="12">
        <v>29</v>
      </c>
      <c r="J248" s="15">
        <v>0.19206896551724126</v>
      </c>
      <c r="K248" s="11">
        <v>23.430000000000003</v>
      </c>
      <c r="L248" s="17"/>
    </row>
    <row r="249" spans="1:12" x14ac:dyDescent="0.3">
      <c r="A249" s="48" t="s">
        <v>4316</v>
      </c>
      <c r="B249" s="14" t="s">
        <v>13</v>
      </c>
      <c r="C249" s="14"/>
      <c r="D249" s="14" t="s">
        <v>412</v>
      </c>
      <c r="E249" s="19" t="s">
        <v>2937</v>
      </c>
      <c r="F249" s="19" t="s">
        <v>2937</v>
      </c>
      <c r="G249" s="16" t="s">
        <v>2937</v>
      </c>
      <c r="H249" s="19" t="s">
        <v>3478</v>
      </c>
      <c r="I249" s="12">
        <v>179</v>
      </c>
      <c r="J249" s="15">
        <v>8.3128491620111711E-2</v>
      </c>
      <c r="K249" s="11">
        <v>164.12</v>
      </c>
      <c r="L249" s="17"/>
    </row>
    <row r="250" spans="1:12" x14ac:dyDescent="0.3">
      <c r="A250" s="48" t="s">
        <v>4316</v>
      </c>
      <c r="B250" s="14" t="s">
        <v>13</v>
      </c>
      <c r="C250" s="14"/>
      <c r="D250" s="14" t="s">
        <v>412</v>
      </c>
      <c r="E250" s="19" t="s">
        <v>4764</v>
      </c>
      <c r="F250" s="19" t="s">
        <v>4764</v>
      </c>
      <c r="G250" s="16" t="s">
        <v>4764</v>
      </c>
      <c r="H250" s="19" t="s">
        <v>4765</v>
      </c>
      <c r="I250" s="12">
        <v>209</v>
      </c>
      <c r="J250" s="15">
        <v>8.3157894736842083E-2</v>
      </c>
      <c r="K250" s="11">
        <v>191.62</v>
      </c>
      <c r="L250" s="17"/>
    </row>
    <row r="251" spans="1:12" x14ac:dyDescent="0.3">
      <c r="A251" s="48" t="s">
        <v>4316</v>
      </c>
      <c r="B251" s="14" t="s">
        <v>13</v>
      </c>
      <c r="C251" s="14"/>
      <c r="D251" s="14" t="s">
        <v>412</v>
      </c>
      <c r="E251" s="19" t="s">
        <v>4766</v>
      </c>
      <c r="F251" s="19" t="s">
        <v>4766</v>
      </c>
      <c r="G251" s="16" t="s">
        <v>4766</v>
      </c>
      <c r="H251" s="19" t="s">
        <v>4767</v>
      </c>
      <c r="I251" s="12">
        <v>139</v>
      </c>
      <c r="J251" s="15">
        <v>8.3597122302158197E-2</v>
      </c>
      <c r="K251" s="11">
        <v>127.38000000000001</v>
      </c>
      <c r="L251" s="17"/>
    </row>
    <row r="252" spans="1:12" x14ac:dyDescent="0.3">
      <c r="A252" s="48" t="s">
        <v>4316</v>
      </c>
      <c r="B252" s="14" t="s">
        <v>13</v>
      </c>
      <c r="C252" s="14"/>
      <c r="D252" s="14" t="s">
        <v>412</v>
      </c>
      <c r="E252" s="19" t="s">
        <v>2939</v>
      </c>
      <c r="F252" s="19" t="s">
        <v>2939</v>
      </c>
      <c r="G252" s="16" t="s">
        <v>2939</v>
      </c>
      <c r="H252" s="19" t="s">
        <v>2940</v>
      </c>
      <c r="I252" s="12">
        <v>179</v>
      </c>
      <c r="J252" s="15">
        <v>8.9273743016759721E-2</v>
      </c>
      <c r="K252" s="11">
        <v>163.02000000000001</v>
      </c>
      <c r="L252" s="17"/>
    </row>
    <row r="253" spans="1:12" x14ac:dyDescent="0.3">
      <c r="A253" s="48" t="s">
        <v>4316</v>
      </c>
      <c r="B253" s="14" t="s">
        <v>13</v>
      </c>
      <c r="C253" s="14"/>
      <c r="D253" s="14" t="s">
        <v>412</v>
      </c>
      <c r="E253" s="19" t="s">
        <v>4768</v>
      </c>
      <c r="F253" s="19" t="s">
        <v>4768</v>
      </c>
      <c r="G253" s="16" t="s">
        <v>4768</v>
      </c>
      <c r="H253" s="19" t="s">
        <v>4769</v>
      </c>
      <c r="I253" s="12">
        <v>209</v>
      </c>
      <c r="J253" s="15">
        <v>8.3157894736842083E-2</v>
      </c>
      <c r="K253" s="11">
        <v>191.62</v>
      </c>
      <c r="L253" s="17"/>
    </row>
    <row r="254" spans="1:12" x14ac:dyDescent="0.3">
      <c r="A254" s="48" t="s">
        <v>4316</v>
      </c>
      <c r="B254" s="14" t="s">
        <v>13</v>
      </c>
      <c r="C254" s="14"/>
      <c r="D254" s="14" t="s">
        <v>412</v>
      </c>
      <c r="E254" s="19" t="s">
        <v>2919</v>
      </c>
      <c r="F254" s="19" t="s">
        <v>2919</v>
      </c>
      <c r="G254" s="16" t="s">
        <v>2919</v>
      </c>
      <c r="H254" s="19" t="s">
        <v>4770</v>
      </c>
      <c r="I254" s="12">
        <v>15</v>
      </c>
      <c r="J254" s="15">
        <v>8.3333333333333218E-2</v>
      </c>
      <c r="K254" s="11">
        <v>13.750000000000002</v>
      </c>
      <c r="L254" s="17"/>
    </row>
    <row r="255" spans="1:12" x14ac:dyDescent="0.3">
      <c r="A255" s="48" t="s">
        <v>4316</v>
      </c>
      <c r="B255" s="14" t="s">
        <v>13</v>
      </c>
      <c r="C255" s="14"/>
      <c r="D255" s="14" t="s">
        <v>412</v>
      </c>
      <c r="E255" s="19" t="s">
        <v>2919</v>
      </c>
      <c r="F255" s="19" t="s">
        <v>2919</v>
      </c>
      <c r="G255" s="16" t="s">
        <v>2919</v>
      </c>
      <c r="H255" s="19" t="s">
        <v>4770</v>
      </c>
      <c r="I255" s="12">
        <v>15</v>
      </c>
      <c r="J255" s="15">
        <v>8.3333333333333218E-2</v>
      </c>
      <c r="K255" s="11">
        <v>13.750000000000002</v>
      </c>
      <c r="L255" s="17"/>
    </row>
    <row r="256" spans="1:12" x14ac:dyDescent="0.3">
      <c r="A256" s="48" t="s">
        <v>4316</v>
      </c>
      <c r="B256" s="14" t="s">
        <v>13</v>
      </c>
      <c r="C256" s="14"/>
      <c r="D256" s="14" t="s">
        <v>412</v>
      </c>
      <c r="E256" s="19" t="s">
        <v>2957</v>
      </c>
      <c r="F256" s="19" t="s">
        <v>2957</v>
      </c>
      <c r="G256" s="16" t="s">
        <v>2957</v>
      </c>
      <c r="H256" s="19" t="s">
        <v>4771</v>
      </c>
      <c r="I256" s="12" t="s">
        <v>3447</v>
      </c>
      <c r="J256" s="15">
        <v>8.2068965517241341E-2</v>
      </c>
      <c r="K256" s="11">
        <v>26.62</v>
      </c>
      <c r="L256" s="17"/>
    </row>
    <row r="257" spans="1:12" ht="28" x14ac:dyDescent="0.3">
      <c r="A257" s="48" t="s">
        <v>4316</v>
      </c>
      <c r="B257" s="14" t="s">
        <v>13</v>
      </c>
      <c r="C257" s="14"/>
      <c r="D257" s="14" t="s">
        <v>412</v>
      </c>
      <c r="E257" s="19" t="s">
        <v>2849</v>
      </c>
      <c r="F257" s="19" t="s">
        <v>2849</v>
      </c>
      <c r="G257" s="16" t="s">
        <v>2849</v>
      </c>
      <c r="H257" s="19" t="s">
        <v>4772</v>
      </c>
      <c r="I257" s="12">
        <v>269</v>
      </c>
      <c r="J257" s="15">
        <v>7.2973977695167266E-2</v>
      </c>
      <c r="K257" s="11">
        <v>249.37</v>
      </c>
      <c r="L257" s="17"/>
    </row>
    <row r="258" spans="1:12" ht="28" x14ac:dyDescent="0.3">
      <c r="A258" s="48" t="s">
        <v>4316</v>
      </c>
      <c r="B258" s="14" t="s">
        <v>13</v>
      </c>
      <c r="C258" s="14"/>
      <c r="D258" s="14" t="s">
        <v>412</v>
      </c>
      <c r="E258" s="19" t="s">
        <v>2850</v>
      </c>
      <c r="F258" s="19" t="s">
        <v>2850</v>
      </c>
      <c r="G258" s="16" t="s">
        <v>2850</v>
      </c>
      <c r="H258" s="19" t="s">
        <v>4773</v>
      </c>
      <c r="I258" s="12">
        <v>299</v>
      </c>
      <c r="J258" s="15">
        <v>7.2909698996655364E-2</v>
      </c>
      <c r="K258" s="11">
        <v>277.20000000000005</v>
      </c>
      <c r="L258" s="17"/>
    </row>
    <row r="259" spans="1:12" ht="28" x14ac:dyDescent="0.3">
      <c r="A259" s="48" t="s">
        <v>4316</v>
      </c>
      <c r="B259" s="14" t="s">
        <v>13</v>
      </c>
      <c r="C259" s="14"/>
      <c r="D259" s="14" t="s">
        <v>412</v>
      </c>
      <c r="E259" s="19" t="s">
        <v>2844</v>
      </c>
      <c r="F259" s="19" t="s">
        <v>2844</v>
      </c>
      <c r="G259" s="16" t="s">
        <v>2844</v>
      </c>
      <c r="H259" s="19" t="s">
        <v>4774</v>
      </c>
      <c r="I259" s="12">
        <v>235</v>
      </c>
      <c r="J259" s="15">
        <v>7.2723404255319049E-2</v>
      </c>
      <c r="K259" s="11">
        <v>217.91000000000003</v>
      </c>
      <c r="L259" s="17"/>
    </row>
    <row r="260" spans="1:12" x14ac:dyDescent="0.3">
      <c r="A260" s="48" t="s">
        <v>4316</v>
      </c>
      <c r="B260" s="14" t="s">
        <v>13</v>
      </c>
      <c r="C260" s="14"/>
      <c r="D260" s="14" t="s">
        <v>412</v>
      </c>
      <c r="E260" s="19" t="s">
        <v>2931</v>
      </c>
      <c r="F260" s="19" t="s">
        <v>2931</v>
      </c>
      <c r="G260" s="16" t="s">
        <v>2931</v>
      </c>
      <c r="H260" s="19" t="s">
        <v>3464</v>
      </c>
      <c r="I260" s="12">
        <v>65</v>
      </c>
      <c r="J260" s="15">
        <v>8.2769230769230706E-2</v>
      </c>
      <c r="K260" s="11">
        <v>59.620000000000005</v>
      </c>
      <c r="L260" s="17"/>
    </row>
    <row r="261" spans="1:12" x14ac:dyDescent="0.3">
      <c r="A261" s="48" t="s">
        <v>4316</v>
      </c>
      <c r="B261" s="14" t="s">
        <v>13</v>
      </c>
      <c r="C261" s="14"/>
      <c r="D261" s="14" t="s">
        <v>412</v>
      </c>
      <c r="E261" s="19" t="s">
        <v>2929</v>
      </c>
      <c r="F261" s="19" t="s">
        <v>2929</v>
      </c>
      <c r="G261" s="16" t="s">
        <v>2929</v>
      </c>
      <c r="H261" s="19" t="s">
        <v>3463</v>
      </c>
      <c r="I261" s="12">
        <v>69</v>
      </c>
      <c r="J261" s="15">
        <v>8.3333333333333232E-2</v>
      </c>
      <c r="K261" s="11">
        <v>63.250000000000007</v>
      </c>
      <c r="L261" s="17"/>
    </row>
    <row r="262" spans="1:12" x14ac:dyDescent="0.3">
      <c r="A262" s="48" t="s">
        <v>4316</v>
      </c>
      <c r="B262" s="14" t="s">
        <v>13</v>
      </c>
      <c r="C262" s="14"/>
      <c r="D262" s="14" t="s">
        <v>412</v>
      </c>
      <c r="E262" s="19" t="s">
        <v>2917</v>
      </c>
      <c r="F262" s="19" t="s">
        <v>2917</v>
      </c>
      <c r="G262" s="16" t="s">
        <v>2917</v>
      </c>
      <c r="H262" s="19" t="s">
        <v>3456</v>
      </c>
      <c r="I262" s="12">
        <v>45</v>
      </c>
      <c r="J262" s="15">
        <v>8.3333333333333329E-2</v>
      </c>
      <c r="K262" s="11">
        <v>41.25</v>
      </c>
      <c r="L262" s="17"/>
    </row>
    <row r="263" spans="1:12" x14ac:dyDescent="0.3">
      <c r="A263" s="48" t="s">
        <v>4316</v>
      </c>
      <c r="B263" s="14" t="s">
        <v>13</v>
      </c>
      <c r="C263" s="14"/>
      <c r="D263" s="14" t="s">
        <v>412</v>
      </c>
      <c r="E263" s="19" t="s">
        <v>4775</v>
      </c>
      <c r="F263" s="19" t="s">
        <v>4775</v>
      </c>
      <c r="G263" s="16" t="s">
        <v>4775</v>
      </c>
      <c r="H263" s="19" t="s">
        <v>3462</v>
      </c>
      <c r="I263" s="12">
        <v>29</v>
      </c>
      <c r="J263" s="15">
        <v>0.19206896551724126</v>
      </c>
      <c r="K263" s="11">
        <v>23.430000000000003</v>
      </c>
      <c r="L263" s="17"/>
    </row>
    <row r="264" spans="1:12" x14ac:dyDescent="0.3">
      <c r="A264" s="48" t="s">
        <v>4316</v>
      </c>
      <c r="B264" s="14" t="s">
        <v>13</v>
      </c>
      <c r="C264" s="14"/>
      <c r="D264" s="14" t="s">
        <v>412</v>
      </c>
      <c r="E264" s="19" t="s">
        <v>2960</v>
      </c>
      <c r="F264" s="19" t="s">
        <v>2960</v>
      </c>
      <c r="G264" s="16" t="s">
        <v>2960</v>
      </c>
      <c r="H264" s="19" t="s">
        <v>3467</v>
      </c>
      <c r="I264" s="12">
        <v>29</v>
      </c>
      <c r="J264" s="15">
        <v>8.2068965517241341E-2</v>
      </c>
      <c r="K264" s="11">
        <v>26.62</v>
      </c>
      <c r="L264" s="17"/>
    </row>
    <row r="265" spans="1:12" x14ac:dyDescent="0.3">
      <c r="A265" s="48" t="s">
        <v>4316</v>
      </c>
      <c r="B265" s="14" t="s">
        <v>13</v>
      </c>
      <c r="C265" s="14"/>
      <c r="D265" s="14" t="s">
        <v>412</v>
      </c>
      <c r="E265" s="19" t="s">
        <v>2955</v>
      </c>
      <c r="F265" s="19" t="s">
        <v>2955</v>
      </c>
      <c r="G265" s="16" t="s">
        <v>2955</v>
      </c>
      <c r="H265" s="19" t="s">
        <v>3458</v>
      </c>
      <c r="I265" s="12">
        <v>99</v>
      </c>
      <c r="J265" s="15">
        <v>8.333333333333319E-2</v>
      </c>
      <c r="K265" s="11">
        <v>90.750000000000014</v>
      </c>
      <c r="L265" s="17"/>
    </row>
    <row r="266" spans="1:12" x14ac:dyDescent="0.3">
      <c r="A266" s="48" t="s">
        <v>4316</v>
      </c>
      <c r="B266" s="14" t="s">
        <v>13</v>
      </c>
      <c r="C266" s="14"/>
      <c r="D266" s="14" t="s">
        <v>412</v>
      </c>
      <c r="E266" s="19" t="s">
        <v>2882</v>
      </c>
      <c r="F266" s="19" t="s">
        <v>2882</v>
      </c>
      <c r="G266" s="16" t="s">
        <v>2882</v>
      </c>
      <c r="H266" s="19" t="s">
        <v>3461</v>
      </c>
      <c r="I266" s="12">
        <v>15</v>
      </c>
      <c r="J266" s="15">
        <v>0.19333333333333325</v>
      </c>
      <c r="K266" s="11">
        <v>12.100000000000001</v>
      </c>
      <c r="L266" s="17"/>
    </row>
    <row r="267" spans="1:12" x14ac:dyDescent="0.3">
      <c r="A267" s="48" t="s">
        <v>4316</v>
      </c>
      <c r="B267" s="14" t="s">
        <v>13</v>
      </c>
      <c r="C267" s="14"/>
      <c r="D267" s="14" t="s">
        <v>412</v>
      </c>
      <c r="E267" s="19" t="s">
        <v>2870</v>
      </c>
      <c r="F267" s="19" t="s">
        <v>2870</v>
      </c>
      <c r="G267" s="16" t="s">
        <v>2870</v>
      </c>
      <c r="H267" s="19" t="s">
        <v>4776</v>
      </c>
      <c r="I267" s="12">
        <v>45</v>
      </c>
      <c r="J267" s="15">
        <v>0.18599999999999994</v>
      </c>
      <c r="K267" s="11">
        <v>36.630000000000003</v>
      </c>
      <c r="L267" s="17"/>
    </row>
    <row r="268" spans="1:12" x14ac:dyDescent="0.3">
      <c r="A268" s="48" t="s">
        <v>4316</v>
      </c>
      <c r="B268" s="14" t="s">
        <v>13</v>
      </c>
      <c r="C268" s="14"/>
      <c r="D268" s="14" t="s">
        <v>412</v>
      </c>
      <c r="E268" s="19" t="s">
        <v>2927</v>
      </c>
      <c r="F268" s="19" t="s">
        <v>2927</v>
      </c>
      <c r="G268" s="16" t="s">
        <v>2927</v>
      </c>
      <c r="H268" s="19" t="s">
        <v>3459</v>
      </c>
      <c r="I268" s="12">
        <v>29</v>
      </c>
      <c r="J268" s="15">
        <v>8.2068965517241341E-2</v>
      </c>
      <c r="K268" s="11">
        <v>26.62</v>
      </c>
      <c r="L268" s="17"/>
    </row>
    <row r="269" spans="1:12" x14ac:dyDescent="0.3">
      <c r="A269" s="48" t="s">
        <v>4316</v>
      </c>
      <c r="B269" s="14" t="s">
        <v>13</v>
      </c>
      <c r="C269" s="14"/>
      <c r="D269" s="14" t="s">
        <v>412</v>
      </c>
      <c r="E269" s="19" t="s">
        <v>2925</v>
      </c>
      <c r="F269" s="19" t="s">
        <v>2925</v>
      </c>
      <c r="G269" s="16" t="s">
        <v>2925</v>
      </c>
      <c r="H269" s="19" t="s">
        <v>3460</v>
      </c>
      <c r="I269" s="12">
        <v>99</v>
      </c>
      <c r="J269" s="15">
        <v>8.333333333333319E-2</v>
      </c>
      <c r="K269" s="11">
        <v>90.750000000000014</v>
      </c>
      <c r="L269" s="17"/>
    </row>
    <row r="270" spans="1:12" x14ac:dyDescent="0.3">
      <c r="A270" s="48" t="s">
        <v>4316</v>
      </c>
      <c r="B270" s="14" t="s">
        <v>14</v>
      </c>
      <c r="C270" s="14"/>
      <c r="D270" s="14" t="s">
        <v>412</v>
      </c>
      <c r="E270" s="19" t="s">
        <v>2889</v>
      </c>
      <c r="F270" s="19" t="s">
        <v>2889</v>
      </c>
      <c r="G270" s="16" t="s">
        <v>2889</v>
      </c>
      <c r="H270" s="19" t="s">
        <v>4777</v>
      </c>
      <c r="I270" s="12">
        <v>129</v>
      </c>
      <c r="J270" s="15">
        <v>0.13051061678463086</v>
      </c>
      <c r="K270" s="11">
        <v>112.16413043478262</v>
      </c>
      <c r="L270" s="17"/>
    </row>
    <row r="271" spans="1:12" x14ac:dyDescent="0.3">
      <c r="A271" s="48" t="s">
        <v>4316</v>
      </c>
      <c r="B271" s="14" t="s">
        <v>13</v>
      </c>
      <c r="C271" s="14"/>
      <c r="D271" s="14" t="s">
        <v>412</v>
      </c>
      <c r="E271" s="19" t="s">
        <v>2880</v>
      </c>
      <c r="F271" s="19" t="s">
        <v>2880</v>
      </c>
      <c r="G271" s="16" t="s">
        <v>2880</v>
      </c>
      <c r="H271" s="19" t="s">
        <v>4778</v>
      </c>
      <c r="I271" s="12">
        <v>69</v>
      </c>
      <c r="J271" s="15">
        <v>8.8115942028985386E-2</v>
      </c>
      <c r="K271" s="11">
        <v>62.920000000000009</v>
      </c>
      <c r="L271" s="17"/>
    </row>
    <row r="272" spans="1:12" x14ac:dyDescent="0.3">
      <c r="A272" s="48" t="s">
        <v>4316</v>
      </c>
      <c r="B272" s="14" t="s">
        <v>13</v>
      </c>
      <c r="C272" s="14"/>
      <c r="D272" s="14" t="s">
        <v>412</v>
      </c>
      <c r="E272" s="19" t="s">
        <v>4779</v>
      </c>
      <c r="F272" s="19" t="s">
        <v>4779</v>
      </c>
      <c r="G272" s="16" t="s">
        <v>4779</v>
      </c>
      <c r="H272" s="19" t="s">
        <v>4780</v>
      </c>
      <c r="I272" s="12">
        <v>49</v>
      </c>
      <c r="J272" s="15">
        <v>5.7142857142857086E-2</v>
      </c>
      <c r="K272" s="11">
        <v>46.2</v>
      </c>
      <c r="L272" s="17"/>
    </row>
    <row r="273" spans="1:12" x14ac:dyDescent="0.3">
      <c r="A273" s="48" t="s">
        <v>4316</v>
      </c>
      <c r="B273" s="14" t="s">
        <v>13</v>
      </c>
      <c r="C273" s="14"/>
      <c r="D273" s="14" t="s">
        <v>412</v>
      </c>
      <c r="E273" s="19" t="s">
        <v>2977</v>
      </c>
      <c r="F273" s="19" t="s">
        <v>2977</v>
      </c>
      <c r="G273" s="16" t="s">
        <v>2977</v>
      </c>
      <c r="H273" s="19" t="s">
        <v>4781</v>
      </c>
      <c r="I273" s="12">
        <v>65</v>
      </c>
      <c r="J273" s="15">
        <v>0.1369230769230769</v>
      </c>
      <c r="K273" s="11">
        <v>56.1</v>
      </c>
      <c r="L273" s="17"/>
    </row>
    <row r="274" spans="1:12" x14ac:dyDescent="0.3">
      <c r="A274" s="48" t="s">
        <v>4316</v>
      </c>
      <c r="B274" s="14" t="s">
        <v>13</v>
      </c>
      <c r="C274" s="14"/>
      <c r="D274" s="14" t="s">
        <v>412</v>
      </c>
      <c r="E274" s="19" t="s">
        <v>4782</v>
      </c>
      <c r="F274" s="19" t="s">
        <v>4782</v>
      </c>
      <c r="G274" s="16" t="s">
        <v>4782</v>
      </c>
      <c r="H274" s="19" t="s">
        <v>4783</v>
      </c>
      <c r="I274" s="12">
        <v>79</v>
      </c>
      <c r="J274" s="15">
        <v>0.13531645569620251</v>
      </c>
      <c r="K274" s="11">
        <v>68.31</v>
      </c>
      <c r="L274" s="17"/>
    </row>
    <row r="275" spans="1:12" x14ac:dyDescent="0.3">
      <c r="A275" s="48" t="s">
        <v>4316</v>
      </c>
      <c r="B275" s="14" t="s">
        <v>13</v>
      </c>
      <c r="C275" s="14"/>
      <c r="D275" s="14" t="s">
        <v>412</v>
      </c>
      <c r="E275" s="19" t="s">
        <v>4784</v>
      </c>
      <c r="F275" s="19" t="s">
        <v>4784</v>
      </c>
      <c r="G275" s="16" t="s">
        <v>4784</v>
      </c>
      <c r="H275" s="19" t="s">
        <v>4785</v>
      </c>
      <c r="I275" s="12">
        <v>79</v>
      </c>
      <c r="J275" s="15">
        <v>0.13531645569620251</v>
      </c>
      <c r="K275" s="11">
        <v>68.31</v>
      </c>
      <c r="L275" s="17"/>
    </row>
    <row r="276" spans="1:12" x14ac:dyDescent="0.3">
      <c r="A276" s="48" t="s">
        <v>4316</v>
      </c>
      <c r="B276" s="14" t="s">
        <v>13</v>
      </c>
      <c r="C276" s="14"/>
      <c r="D276" s="14" t="s">
        <v>412</v>
      </c>
      <c r="E276" s="19" t="s">
        <v>4786</v>
      </c>
      <c r="F276" s="19" t="s">
        <v>4786</v>
      </c>
      <c r="G276" s="16" t="s">
        <v>4786</v>
      </c>
      <c r="H276" s="19" t="s">
        <v>4787</v>
      </c>
      <c r="I276" s="12">
        <v>45</v>
      </c>
      <c r="J276" s="15">
        <v>0.18599999999999994</v>
      </c>
      <c r="K276" s="11">
        <v>36.630000000000003</v>
      </c>
      <c r="L276" s="17"/>
    </row>
    <row r="277" spans="1:12" x14ac:dyDescent="0.3">
      <c r="A277" s="48" t="s">
        <v>4316</v>
      </c>
      <c r="B277" s="14" t="s">
        <v>13</v>
      </c>
      <c r="C277" s="14"/>
      <c r="D277" s="14" t="s">
        <v>412</v>
      </c>
      <c r="E277" s="19" t="s">
        <v>2933</v>
      </c>
      <c r="F277" s="19" t="s">
        <v>2933</v>
      </c>
      <c r="G277" s="16" t="s">
        <v>2933</v>
      </c>
      <c r="H277" s="19" t="s">
        <v>2934</v>
      </c>
      <c r="I277" s="12">
        <v>109</v>
      </c>
      <c r="J277" s="15">
        <v>8.9724770642201718E-2</v>
      </c>
      <c r="K277" s="11">
        <v>99.220000000000013</v>
      </c>
      <c r="L277" s="17"/>
    </row>
    <row r="278" spans="1:12" x14ac:dyDescent="0.3">
      <c r="A278" s="48" t="s">
        <v>4316</v>
      </c>
      <c r="B278" s="14" t="s">
        <v>13</v>
      </c>
      <c r="C278" s="14"/>
      <c r="D278" s="14" t="s">
        <v>44</v>
      </c>
      <c r="E278" s="19" t="s">
        <v>3285</v>
      </c>
      <c r="F278" s="19" t="s">
        <v>3285</v>
      </c>
      <c r="G278" s="16" t="s">
        <v>3285</v>
      </c>
      <c r="H278" s="19" t="s">
        <v>4788</v>
      </c>
      <c r="I278" s="12">
        <v>189.95</v>
      </c>
      <c r="J278" s="15">
        <v>0.24832850750197399</v>
      </c>
      <c r="K278" s="11">
        <v>142.78000000000003</v>
      </c>
      <c r="L278" s="17"/>
    </row>
    <row r="279" spans="1:12" x14ac:dyDescent="0.3">
      <c r="A279" s="48" t="s">
        <v>4316</v>
      </c>
      <c r="B279" s="14" t="s">
        <v>14</v>
      </c>
      <c r="C279" s="14"/>
      <c r="D279" s="14" t="s">
        <v>44</v>
      </c>
      <c r="E279" s="19" t="s">
        <v>2794</v>
      </c>
      <c r="F279" s="19" t="s">
        <v>2794</v>
      </c>
      <c r="G279" s="16" t="s">
        <v>2794</v>
      </c>
      <c r="H279" s="19" t="s">
        <v>2795</v>
      </c>
      <c r="I279" s="12">
        <v>139.94999999999999</v>
      </c>
      <c r="J279" s="15">
        <v>0.24858878170775273</v>
      </c>
      <c r="K279" s="11">
        <v>105.16</v>
      </c>
      <c r="L279" s="17"/>
    </row>
    <row r="280" spans="1:12" x14ac:dyDescent="0.3">
      <c r="A280" s="48" t="s">
        <v>4316</v>
      </c>
      <c r="B280" s="14" t="s">
        <v>13</v>
      </c>
      <c r="C280" s="14"/>
      <c r="D280" s="14" t="s">
        <v>44</v>
      </c>
      <c r="E280" s="19" t="s">
        <v>2796</v>
      </c>
      <c r="F280" s="19" t="s">
        <v>2796</v>
      </c>
      <c r="G280" s="16" t="s">
        <v>2796</v>
      </c>
      <c r="H280" s="19" t="s">
        <v>2797</v>
      </c>
      <c r="I280" s="12">
        <v>139.94999999999999</v>
      </c>
      <c r="J280" s="15">
        <v>0.24858878170775273</v>
      </c>
      <c r="K280" s="11">
        <v>105.16</v>
      </c>
      <c r="L280" s="17"/>
    </row>
    <row r="281" spans="1:12" x14ac:dyDescent="0.3">
      <c r="A281" s="48" t="s">
        <v>4316</v>
      </c>
      <c r="B281" s="14" t="s">
        <v>13</v>
      </c>
      <c r="C281" s="14"/>
      <c r="D281" s="14" t="s">
        <v>44</v>
      </c>
      <c r="E281" s="19" t="s">
        <v>2790</v>
      </c>
      <c r="F281" s="19" t="s">
        <v>2790</v>
      </c>
      <c r="G281" s="16" t="s">
        <v>2790</v>
      </c>
      <c r="H281" s="19" t="s">
        <v>2791</v>
      </c>
      <c r="I281" s="12">
        <v>139.94999999999999</v>
      </c>
      <c r="J281" s="15">
        <v>0.24858878170775273</v>
      </c>
      <c r="K281" s="11">
        <v>105.16</v>
      </c>
      <c r="L281" s="17"/>
    </row>
    <row r="282" spans="1:12" x14ac:dyDescent="0.3">
      <c r="A282" s="48" t="s">
        <v>4316</v>
      </c>
      <c r="B282" s="14" t="s">
        <v>13</v>
      </c>
      <c r="C282" s="14"/>
      <c r="D282" s="14" t="s">
        <v>44</v>
      </c>
      <c r="E282" s="19" t="s">
        <v>2792</v>
      </c>
      <c r="F282" s="19" t="s">
        <v>2792</v>
      </c>
      <c r="G282" s="16" t="s">
        <v>2792</v>
      </c>
      <c r="H282" s="19" t="s">
        <v>2793</v>
      </c>
      <c r="I282" s="12">
        <v>139.94999999999999</v>
      </c>
      <c r="J282" s="15">
        <v>0.24858878170775273</v>
      </c>
      <c r="K282" s="11">
        <v>105.16</v>
      </c>
      <c r="L282" s="17"/>
    </row>
    <row r="283" spans="1:12" x14ac:dyDescent="0.3">
      <c r="A283" s="48" t="s">
        <v>4316</v>
      </c>
      <c r="B283" s="14" t="s">
        <v>13</v>
      </c>
      <c r="C283" s="14"/>
      <c r="D283" s="14" t="s">
        <v>44</v>
      </c>
      <c r="E283" s="19" t="s">
        <v>4789</v>
      </c>
      <c r="F283" s="19" t="s">
        <v>4789</v>
      </c>
      <c r="G283" s="16" t="s">
        <v>4789</v>
      </c>
      <c r="H283" s="19" t="s">
        <v>4790</v>
      </c>
      <c r="I283" s="12">
        <v>649.95000000000005</v>
      </c>
      <c r="J283" s="15">
        <v>3.3448726825140405E-2</v>
      </c>
      <c r="K283" s="11">
        <v>628.21</v>
      </c>
      <c r="L283" s="17"/>
    </row>
    <row r="284" spans="1:12" x14ac:dyDescent="0.3">
      <c r="A284" s="48" t="s">
        <v>4316</v>
      </c>
      <c r="B284" s="14" t="s">
        <v>13</v>
      </c>
      <c r="C284" s="14"/>
      <c r="D284" s="14" t="s">
        <v>44</v>
      </c>
      <c r="E284" s="19" t="s">
        <v>4791</v>
      </c>
      <c r="F284" s="19" t="s">
        <v>4791</v>
      </c>
      <c r="G284" s="16" t="s">
        <v>4791</v>
      </c>
      <c r="H284" s="19" t="s">
        <v>4792</v>
      </c>
      <c r="I284" s="12">
        <v>3324.76</v>
      </c>
      <c r="J284" s="15">
        <v>0.24827355959527914</v>
      </c>
      <c r="K284" s="11">
        <v>2499.31</v>
      </c>
      <c r="L284" s="17"/>
    </row>
    <row r="285" spans="1:12" x14ac:dyDescent="0.3">
      <c r="A285" s="48" t="s">
        <v>4316</v>
      </c>
      <c r="B285" s="14" t="s">
        <v>13</v>
      </c>
      <c r="C285" s="14"/>
      <c r="D285" s="14" t="s">
        <v>44</v>
      </c>
      <c r="E285" s="19" t="s">
        <v>4793</v>
      </c>
      <c r="F285" s="19" t="s">
        <v>4793</v>
      </c>
      <c r="G285" s="16" t="s">
        <v>4793</v>
      </c>
      <c r="H285" s="19" t="s">
        <v>4794</v>
      </c>
      <c r="I285" s="12">
        <v>119.99</v>
      </c>
      <c r="J285" s="15">
        <v>3.3752812734394393E-2</v>
      </c>
      <c r="K285" s="11">
        <v>115.94000000000001</v>
      </c>
      <c r="L285" s="17"/>
    </row>
    <row r="286" spans="1:12" ht="28" x14ac:dyDescent="0.3">
      <c r="A286" s="48" t="s">
        <v>4316</v>
      </c>
      <c r="B286" s="14" t="s">
        <v>13</v>
      </c>
      <c r="C286" s="14"/>
      <c r="D286" s="14" t="s">
        <v>44</v>
      </c>
      <c r="E286" s="19" t="s">
        <v>4795</v>
      </c>
      <c r="F286" s="19" t="s">
        <v>4795</v>
      </c>
      <c r="G286" s="16" t="s">
        <v>4795</v>
      </c>
      <c r="H286" s="19" t="s">
        <v>4796</v>
      </c>
      <c r="I286" s="12">
        <v>129.99</v>
      </c>
      <c r="J286" s="15">
        <v>0.24855758135241171</v>
      </c>
      <c r="K286" s="11">
        <v>97.68</v>
      </c>
      <c r="L286" s="17"/>
    </row>
    <row r="287" spans="1:12" x14ac:dyDescent="0.3">
      <c r="A287" s="48" t="s">
        <v>4316</v>
      </c>
      <c r="B287" s="14" t="s">
        <v>13</v>
      </c>
      <c r="C287" s="14"/>
      <c r="D287" s="14" t="s">
        <v>44</v>
      </c>
      <c r="E287" s="19" t="s">
        <v>4797</v>
      </c>
      <c r="F287" s="19" t="s">
        <v>4797</v>
      </c>
      <c r="G287" s="16" t="s">
        <v>4797</v>
      </c>
      <c r="H287" s="19" t="s">
        <v>4798</v>
      </c>
      <c r="I287" s="12">
        <v>29.95</v>
      </c>
      <c r="J287" s="15">
        <v>0.2470784641068447</v>
      </c>
      <c r="K287" s="11">
        <v>22.55</v>
      </c>
      <c r="L287" s="17"/>
    </row>
    <row r="288" spans="1:12" x14ac:dyDescent="0.3">
      <c r="A288" s="48" t="s">
        <v>4316</v>
      </c>
      <c r="B288" s="14" t="s">
        <v>14</v>
      </c>
      <c r="C288" s="14"/>
      <c r="D288" s="14" t="s">
        <v>44</v>
      </c>
      <c r="E288" s="19" t="s">
        <v>2820</v>
      </c>
      <c r="F288" s="19" t="s">
        <v>2820</v>
      </c>
      <c r="G288" s="16" t="s">
        <v>2820</v>
      </c>
      <c r="H288" s="19" t="s">
        <v>2821</v>
      </c>
      <c r="I288" s="12">
        <v>419.95</v>
      </c>
      <c r="J288" s="15">
        <v>0.24824383855220847</v>
      </c>
      <c r="K288" s="11">
        <v>315.70000000000005</v>
      </c>
      <c r="L288" s="17"/>
    </row>
    <row r="289" spans="1:12" x14ac:dyDescent="0.3">
      <c r="A289" s="48" t="s">
        <v>4316</v>
      </c>
      <c r="B289" s="14" t="s">
        <v>14</v>
      </c>
      <c r="C289" s="14"/>
      <c r="D289" s="14" t="s">
        <v>44</v>
      </c>
      <c r="E289" s="19" t="s">
        <v>3287</v>
      </c>
      <c r="F289" s="19" t="s">
        <v>3287</v>
      </c>
      <c r="G289" s="16" t="s">
        <v>3287</v>
      </c>
      <c r="H289" s="19" t="s">
        <v>4799</v>
      </c>
      <c r="I289" s="12">
        <v>299.99</v>
      </c>
      <c r="J289" s="15">
        <v>0.26114203806793562</v>
      </c>
      <c r="K289" s="11">
        <v>221.65</v>
      </c>
      <c r="L289" s="17"/>
    </row>
    <row r="290" spans="1:12" x14ac:dyDescent="0.3">
      <c r="A290" s="48" t="s">
        <v>4316</v>
      </c>
      <c r="B290" s="14" t="s">
        <v>14</v>
      </c>
      <c r="C290" s="14"/>
      <c r="D290" s="14" t="s">
        <v>44</v>
      </c>
      <c r="E290" s="19" t="s">
        <v>3295</v>
      </c>
      <c r="F290" s="19" t="s">
        <v>3295</v>
      </c>
      <c r="G290" s="16" t="s">
        <v>3295</v>
      </c>
      <c r="H290" s="19" t="s">
        <v>4800</v>
      </c>
      <c r="I290" s="12">
        <v>159.94999999999999</v>
      </c>
      <c r="J290" s="15">
        <v>0.24832760237574233</v>
      </c>
      <c r="K290" s="11">
        <v>120.23</v>
      </c>
      <c r="L290" s="17"/>
    </row>
    <row r="291" spans="1:12" x14ac:dyDescent="0.3">
      <c r="A291" s="48" t="s">
        <v>4316</v>
      </c>
      <c r="B291" s="14" t="s">
        <v>13</v>
      </c>
      <c r="C291" s="14"/>
      <c r="D291" s="14" t="s">
        <v>44</v>
      </c>
      <c r="E291" s="19" t="s">
        <v>4801</v>
      </c>
      <c r="F291" s="19" t="s">
        <v>4801</v>
      </c>
      <c r="G291" s="16" t="s">
        <v>4801</v>
      </c>
      <c r="H291" s="19" t="s">
        <v>4802</v>
      </c>
      <c r="I291" s="12">
        <v>124.95</v>
      </c>
      <c r="J291" s="15">
        <v>0.26138455382152848</v>
      </c>
      <c r="K291" s="11">
        <v>92.29000000000002</v>
      </c>
      <c r="L291" s="17"/>
    </row>
    <row r="292" spans="1:12" x14ac:dyDescent="0.3">
      <c r="A292" s="48" t="s">
        <v>4316</v>
      </c>
      <c r="B292" s="14" t="s">
        <v>13</v>
      </c>
      <c r="C292" s="14"/>
      <c r="D292" s="14" t="s">
        <v>44</v>
      </c>
      <c r="E292" s="19" t="s">
        <v>4803</v>
      </c>
      <c r="F292" s="19" t="s">
        <v>4803</v>
      </c>
      <c r="G292" s="16" t="s">
        <v>4803</v>
      </c>
      <c r="H292" s="19" t="s">
        <v>4804</v>
      </c>
      <c r="I292" s="12">
        <v>64.95</v>
      </c>
      <c r="J292" s="15">
        <v>0.24803695150115471</v>
      </c>
      <c r="K292" s="11">
        <v>48.84</v>
      </c>
      <c r="L292" s="17"/>
    </row>
    <row r="293" spans="1:12" x14ac:dyDescent="0.3">
      <c r="A293" s="48" t="s">
        <v>4316</v>
      </c>
      <c r="B293" s="14" t="s">
        <v>13</v>
      </c>
      <c r="C293" s="14"/>
      <c r="D293" s="14" t="s">
        <v>44</v>
      </c>
      <c r="E293" s="19" t="s">
        <v>4805</v>
      </c>
      <c r="F293" s="19" t="s">
        <v>4805</v>
      </c>
      <c r="G293" s="16" t="s">
        <v>4805</v>
      </c>
      <c r="H293" s="19" t="s">
        <v>4806</v>
      </c>
      <c r="I293" s="12">
        <v>59.95</v>
      </c>
      <c r="J293" s="15">
        <v>0.2275229357798165</v>
      </c>
      <c r="K293" s="11">
        <v>46.31</v>
      </c>
      <c r="L293" s="17"/>
    </row>
    <row r="294" spans="1:12" x14ac:dyDescent="0.3">
      <c r="A294" s="48" t="s">
        <v>4316</v>
      </c>
      <c r="B294" s="14" t="s">
        <v>13</v>
      </c>
      <c r="C294" s="14"/>
      <c r="D294" s="14" t="s">
        <v>44</v>
      </c>
      <c r="E294" s="19" t="s">
        <v>4807</v>
      </c>
      <c r="F294" s="19" t="s">
        <v>4807</v>
      </c>
      <c r="G294" s="16" t="s">
        <v>4807</v>
      </c>
      <c r="H294" s="19" t="s">
        <v>4808</v>
      </c>
      <c r="I294" s="12">
        <v>199.95</v>
      </c>
      <c r="J294" s="15">
        <v>0.24851212803200787</v>
      </c>
      <c r="K294" s="11">
        <v>150.26000000000002</v>
      </c>
      <c r="L294" s="17"/>
    </row>
    <row r="295" spans="1:12" x14ac:dyDescent="0.3">
      <c r="A295" s="48" t="s">
        <v>4316</v>
      </c>
      <c r="B295" s="14" t="s">
        <v>13</v>
      </c>
      <c r="C295" s="14"/>
      <c r="D295" s="14" t="s">
        <v>44</v>
      </c>
      <c r="E295" s="19" t="s">
        <v>2798</v>
      </c>
      <c r="F295" s="19" t="s">
        <v>2798</v>
      </c>
      <c r="G295" s="16" t="s">
        <v>2798</v>
      </c>
      <c r="H295" s="19" t="s">
        <v>4809</v>
      </c>
      <c r="I295" s="12">
        <v>259.95</v>
      </c>
      <c r="J295" s="15">
        <v>0.24847085978072697</v>
      </c>
      <c r="K295" s="11">
        <v>195.36</v>
      </c>
      <c r="L295" s="17"/>
    </row>
    <row r="296" spans="1:12" x14ac:dyDescent="0.3">
      <c r="A296" s="48" t="s">
        <v>4316</v>
      </c>
      <c r="B296" s="14" t="s">
        <v>13</v>
      </c>
      <c r="C296" s="14"/>
      <c r="D296" s="14" t="s">
        <v>44</v>
      </c>
      <c r="E296" s="19" t="s">
        <v>2800</v>
      </c>
      <c r="F296" s="19" t="s">
        <v>2800</v>
      </c>
      <c r="G296" s="16" t="s">
        <v>2800</v>
      </c>
      <c r="H296" s="19" t="s">
        <v>4810</v>
      </c>
      <c r="I296" s="12">
        <v>259.95</v>
      </c>
      <c r="J296" s="15">
        <v>0.24847085978072697</v>
      </c>
      <c r="K296" s="11">
        <v>195.36</v>
      </c>
      <c r="L296" s="17"/>
    </row>
    <row r="297" spans="1:12" x14ac:dyDescent="0.3">
      <c r="A297" s="48" t="s">
        <v>4316</v>
      </c>
      <c r="B297" s="14" t="s">
        <v>13</v>
      </c>
      <c r="C297" s="14"/>
      <c r="D297" s="14" t="s">
        <v>44</v>
      </c>
      <c r="E297" s="19" t="s">
        <v>2802</v>
      </c>
      <c r="F297" s="19" t="s">
        <v>2802</v>
      </c>
      <c r="G297" s="16" t="s">
        <v>2802</v>
      </c>
      <c r="H297" s="19" t="s">
        <v>4811</v>
      </c>
      <c r="I297" s="12">
        <v>259.95</v>
      </c>
      <c r="J297" s="15">
        <v>0.24847085978072697</v>
      </c>
      <c r="K297" s="11">
        <v>195.36</v>
      </c>
      <c r="L297" s="17"/>
    </row>
    <row r="298" spans="1:12" ht="28" x14ac:dyDescent="0.3">
      <c r="A298" s="48" t="s">
        <v>4316</v>
      </c>
      <c r="B298" s="14" t="s">
        <v>13</v>
      </c>
      <c r="C298" s="14"/>
      <c r="D298" s="14" t="s">
        <v>44</v>
      </c>
      <c r="E298" s="19" t="s">
        <v>2804</v>
      </c>
      <c r="F298" s="19" t="s">
        <v>2804</v>
      </c>
      <c r="G298" s="16" t="s">
        <v>2804</v>
      </c>
      <c r="H298" s="19" t="s">
        <v>4812</v>
      </c>
      <c r="I298" s="12">
        <v>259.95</v>
      </c>
      <c r="J298" s="15">
        <v>0.24847085978072697</v>
      </c>
      <c r="K298" s="11">
        <v>195.36</v>
      </c>
      <c r="L298" s="17"/>
    </row>
    <row r="299" spans="1:12" ht="28" x14ac:dyDescent="0.3">
      <c r="A299" s="48" t="s">
        <v>4316</v>
      </c>
      <c r="B299" s="14" t="s">
        <v>13</v>
      </c>
      <c r="C299" s="14"/>
      <c r="D299" s="14" t="s">
        <v>44</v>
      </c>
      <c r="E299" s="19" t="s">
        <v>4813</v>
      </c>
      <c r="F299" s="19" t="s">
        <v>4813</v>
      </c>
      <c r="G299" s="16" t="s">
        <v>4813</v>
      </c>
      <c r="H299" s="19" t="s">
        <v>4814</v>
      </c>
      <c r="I299" s="12">
        <v>289.95</v>
      </c>
      <c r="J299" s="15">
        <v>0.24845663045352637</v>
      </c>
      <c r="K299" s="11">
        <v>217.91000000000003</v>
      </c>
      <c r="L299" s="17"/>
    </row>
    <row r="300" spans="1:12" x14ac:dyDescent="0.3">
      <c r="A300" s="48" t="s">
        <v>4316</v>
      </c>
      <c r="B300" s="14" t="s">
        <v>13</v>
      </c>
      <c r="C300" s="14"/>
      <c r="D300" s="14" t="s">
        <v>44</v>
      </c>
      <c r="E300" s="19" t="s">
        <v>2814</v>
      </c>
      <c r="F300" s="19" t="s">
        <v>2814</v>
      </c>
      <c r="G300" s="16" t="s">
        <v>2814</v>
      </c>
      <c r="H300" s="19" t="s">
        <v>2815</v>
      </c>
      <c r="I300" s="12">
        <v>219.95</v>
      </c>
      <c r="J300" s="15">
        <v>0.2483291657194816</v>
      </c>
      <c r="K300" s="11">
        <v>165.33</v>
      </c>
      <c r="L300" s="17"/>
    </row>
    <row r="301" spans="1:12" x14ac:dyDescent="0.3">
      <c r="A301" s="48" t="s">
        <v>4316</v>
      </c>
      <c r="B301" s="14" t="s">
        <v>13</v>
      </c>
      <c r="C301" s="14"/>
      <c r="D301" s="14" t="s">
        <v>44</v>
      </c>
      <c r="E301" s="19" t="s">
        <v>4815</v>
      </c>
      <c r="F301" s="19" t="s">
        <v>4815</v>
      </c>
      <c r="G301" s="16" t="s">
        <v>4815</v>
      </c>
      <c r="H301" s="19" t="s">
        <v>4816</v>
      </c>
      <c r="I301" s="12">
        <v>249.95</v>
      </c>
      <c r="J301" s="15">
        <v>0.24832966593318651</v>
      </c>
      <c r="K301" s="11">
        <v>187.88000000000002</v>
      </c>
      <c r="L301" s="17"/>
    </row>
    <row r="302" spans="1:12" x14ac:dyDescent="0.3">
      <c r="A302" s="48" t="s">
        <v>4316</v>
      </c>
      <c r="B302" s="14" t="s">
        <v>13</v>
      </c>
      <c r="C302" s="14"/>
      <c r="D302" s="14" t="s">
        <v>44</v>
      </c>
      <c r="E302" s="19" t="s">
        <v>4817</v>
      </c>
      <c r="F302" s="19" t="s">
        <v>4817</v>
      </c>
      <c r="G302" s="16" t="s">
        <v>4817</v>
      </c>
      <c r="H302" s="19" t="s">
        <v>4818</v>
      </c>
      <c r="I302" s="12">
        <v>249.95</v>
      </c>
      <c r="J302" s="15">
        <v>0.24832966593318651</v>
      </c>
      <c r="K302" s="11">
        <v>187.88000000000002</v>
      </c>
      <c r="L302" s="17"/>
    </row>
    <row r="303" spans="1:12" x14ac:dyDescent="0.3">
      <c r="A303" s="48" t="s">
        <v>4316</v>
      </c>
      <c r="B303" s="14" t="s">
        <v>13</v>
      </c>
      <c r="C303" s="14"/>
      <c r="D303" s="14" t="s">
        <v>44</v>
      </c>
      <c r="E303" s="19" t="s">
        <v>4819</v>
      </c>
      <c r="F303" s="19" t="s">
        <v>4819</v>
      </c>
      <c r="G303" s="16" t="s">
        <v>4819</v>
      </c>
      <c r="H303" s="19" t="s">
        <v>4820</v>
      </c>
      <c r="I303" s="12">
        <v>249.95</v>
      </c>
      <c r="J303" s="15">
        <v>0.24832966593318651</v>
      </c>
      <c r="K303" s="11">
        <v>187.88000000000002</v>
      </c>
      <c r="L303" s="17"/>
    </row>
    <row r="304" spans="1:12" x14ac:dyDescent="0.3">
      <c r="A304" s="48" t="s">
        <v>4316</v>
      </c>
      <c r="B304" s="14" t="s">
        <v>13</v>
      </c>
      <c r="C304" s="14"/>
      <c r="D304" s="14" t="s">
        <v>44</v>
      </c>
      <c r="E304" s="19" t="s">
        <v>2816</v>
      </c>
      <c r="F304" s="19" t="s">
        <v>2816</v>
      </c>
      <c r="G304" s="16" t="s">
        <v>2816</v>
      </c>
      <c r="H304" s="19" t="s">
        <v>2817</v>
      </c>
      <c r="I304" s="12">
        <v>149.94999999999999</v>
      </c>
      <c r="J304" s="15">
        <v>0.24808269423141033</v>
      </c>
      <c r="K304" s="11">
        <v>112.75000000000001</v>
      </c>
      <c r="L304" s="17"/>
    </row>
    <row r="305" spans="1:12" x14ac:dyDescent="0.3">
      <c r="A305" s="48" t="s">
        <v>4316</v>
      </c>
      <c r="B305" s="14" t="s">
        <v>13</v>
      </c>
      <c r="C305" s="14"/>
      <c r="D305" s="14" t="s">
        <v>44</v>
      </c>
      <c r="E305" s="19" t="s">
        <v>4821</v>
      </c>
      <c r="F305" s="19" t="s">
        <v>4821</v>
      </c>
      <c r="G305" s="16" t="s">
        <v>4821</v>
      </c>
      <c r="H305" s="19" t="s">
        <v>4822</v>
      </c>
      <c r="I305" s="12">
        <v>199.95</v>
      </c>
      <c r="J305" s="15">
        <v>0.24851212803200787</v>
      </c>
      <c r="K305" s="11">
        <v>150.26000000000002</v>
      </c>
      <c r="L305" s="17"/>
    </row>
    <row r="306" spans="1:12" x14ac:dyDescent="0.3">
      <c r="A306" s="48" t="s">
        <v>4316</v>
      </c>
      <c r="B306" s="14" t="s">
        <v>13</v>
      </c>
      <c r="C306" s="14"/>
      <c r="D306" s="14" t="s">
        <v>44</v>
      </c>
      <c r="E306" s="19" t="s">
        <v>4823</v>
      </c>
      <c r="F306" s="19" t="s">
        <v>4823</v>
      </c>
      <c r="G306" s="16" t="s">
        <v>4823</v>
      </c>
      <c r="H306" s="19" t="s">
        <v>4824</v>
      </c>
      <c r="I306" s="12">
        <v>199.95</v>
      </c>
      <c r="J306" s="15">
        <v>0.24851212803200787</v>
      </c>
      <c r="K306" s="11">
        <v>150.26000000000002</v>
      </c>
      <c r="L306" s="17"/>
    </row>
    <row r="307" spans="1:12" x14ac:dyDescent="0.3">
      <c r="A307" s="48" t="s">
        <v>4316</v>
      </c>
      <c r="B307" s="14" t="s">
        <v>13</v>
      </c>
      <c r="C307" s="14"/>
      <c r="D307" s="14" t="s">
        <v>44</v>
      </c>
      <c r="E307" s="19" t="s">
        <v>4825</v>
      </c>
      <c r="F307" s="19" t="s">
        <v>4825</v>
      </c>
      <c r="G307" s="16" t="s">
        <v>4825</v>
      </c>
      <c r="H307" s="19" t="s">
        <v>4826</v>
      </c>
      <c r="I307" s="12">
        <v>199.95</v>
      </c>
      <c r="J307" s="15">
        <v>0.24851212803200787</v>
      </c>
      <c r="K307" s="11">
        <v>150.26000000000002</v>
      </c>
      <c r="L307" s="17"/>
    </row>
    <row r="308" spans="1:12" x14ac:dyDescent="0.3">
      <c r="A308" s="48" t="s">
        <v>4316</v>
      </c>
      <c r="B308" s="14" t="s">
        <v>13</v>
      </c>
      <c r="C308" s="14"/>
      <c r="D308" s="14" t="s">
        <v>44</v>
      </c>
      <c r="E308" s="19" t="s">
        <v>4827</v>
      </c>
      <c r="F308" s="19" t="s">
        <v>4827</v>
      </c>
      <c r="G308" s="16" t="s">
        <v>4827</v>
      </c>
      <c r="H308" s="19" t="s">
        <v>4828</v>
      </c>
      <c r="I308" s="12">
        <v>249.95</v>
      </c>
      <c r="J308" s="15">
        <v>0.24832966593318651</v>
      </c>
      <c r="K308" s="11">
        <v>187.88000000000002</v>
      </c>
      <c r="L308" s="17"/>
    </row>
    <row r="309" spans="1:12" x14ac:dyDescent="0.3">
      <c r="A309" s="48" t="s">
        <v>4316</v>
      </c>
      <c r="B309" s="14" t="s">
        <v>13</v>
      </c>
      <c r="C309" s="14"/>
      <c r="D309" s="14" t="s">
        <v>44</v>
      </c>
      <c r="E309" s="19" t="s">
        <v>2818</v>
      </c>
      <c r="F309" s="19" t="s">
        <v>2818</v>
      </c>
      <c r="G309" s="16" t="s">
        <v>2818</v>
      </c>
      <c r="H309" s="19" t="s">
        <v>2819</v>
      </c>
      <c r="I309" s="12">
        <v>199.95</v>
      </c>
      <c r="J309" s="15">
        <v>0.24851212803200787</v>
      </c>
      <c r="K309" s="11">
        <v>150.26000000000002</v>
      </c>
      <c r="L309" s="17"/>
    </row>
    <row r="310" spans="1:12" x14ac:dyDescent="0.3">
      <c r="A310" s="48" t="s">
        <v>4316</v>
      </c>
      <c r="B310" s="14" t="s">
        <v>13</v>
      </c>
      <c r="C310" s="14"/>
      <c r="D310" s="14" t="s">
        <v>44</v>
      </c>
      <c r="E310" s="19" t="s">
        <v>4829</v>
      </c>
      <c r="F310" s="19" t="s">
        <v>4829</v>
      </c>
      <c r="G310" s="16" t="s">
        <v>4829</v>
      </c>
      <c r="H310" s="19" t="s">
        <v>4830</v>
      </c>
      <c r="I310" s="12">
        <v>199.95</v>
      </c>
      <c r="J310" s="15">
        <v>0.19459864966241547</v>
      </c>
      <c r="K310" s="11">
        <v>161.04000000000002</v>
      </c>
      <c r="L310" s="17"/>
    </row>
    <row r="311" spans="1:12" x14ac:dyDescent="0.3">
      <c r="A311" s="48" t="s">
        <v>4316</v>
      </c>
      <c r="B311" s="14" t="s">
        <v>13</v>
      </c>
      <c r="C311" s="14"/>
      <c r="D311" s="14" t="s">
        <v>44</v>
      </c>
      <c r="E311" s="19" t="s">
        <v>4831</v>
      </c>
      <c r="F311" s="19" t="s">
        <v>4831</v>
      </c>
      <c r="G311" s="16" t="s">
        <v>4831</v>
      </c>
      <c r="H311" s="19" t="s">
        <v>4832</v>
      </c>
      <c r="I311" s="12">
        <v>159.94999999999999</v>
      </c>
      <c r="J311" s="15">
        <v>0.19468583932478892</v>
      </c>
      <c r="K311" s="11">
        <v>128.81</v>
      </c>
      <c r="L311" s="17"/>
    </row>
    <row r="312" spans="1:12" x14ac:dyDescent="0.3">
      <c r="A312" s="48" t="s">
        <v>4316</v>
      </c>
      <c r="B312" s="14" t="s">
        <v>13</v>
      </c>
      <c r="C312" s="14"/>
      <c r="D312" s="14" t="s">
        <v>44</v>
      </c>
      <c r="E312" s="19" t="s">
        <v>4833</v>
      </c>
      <c r="F312" s="19" t="s">
        <v>4833</v>
      </c>
      <c r="G312" s="16" t="s">
        <v>4833</v>
      </c>
      <c r="H312" s="19" t="s">
        <v>4834</v>
      </c>
      <c r="I312" s="12">
        <v>54.95</v>
      </c>
      <c r="J312" s="15">
        <v>0.24731574158325742</v>
      </c>
      <c r="K312" s="11">
        <v>41.360000000000007</v>
      </c>
      <c r="L312" s="17"/>
    </row>
    <row r="313" spans="1:12" x14ac:dyDescent="0.3">
      <c r="A313" s="48" t="s">
        <v>4316</v>
      </c>
      <c r="B313" s="14" t="s">
        <v>13</v>
      </c>
      <c r="C313" s="14"/>
      <c r="D313" s="14" t="s">
        <v>44</v>
      </c>
      <c r="E313" s="19" t="s">
        <v>4835</v>
      </c>
      <c r="F313" s="19" t="s">
        <v>4835</v>
      </c>
      <c r="G313" s="16" t="s">
        <v>4835</v>
      </c>
      <c r="H313" s="19" t="s">
        <v>4836</v>
      </c>
      <c r="I313" s="12">
        <v>54.95</v>
      </c>
      <c r="J313" s="15">
        <v>0.24731574158325742</v>
      </c>
      <c r="K313" s="11">
        <v>41.360000000000007</v>
      </c>
      <c r="L313" s="17"/>
    </row>
    <row r="314" spans="1:12" x14ac:dyDescent="0.3">
      <c r="A314" s="48" t="s">
        <v>4316</v>
      </c>
      <c r="B314" s="14" t="s">
        <v>13</v>
      </c>
      <c r="C314" s="14"/>
      <c r="D314" s="14" t="s">
        <v>44</v>
      </c>
      <c r="E314" s="19" t="s">
        <v>4837</v>
      </c>
      <c r="F314" s="19" t="s">
        <v>4837</v>
      </c>
      <c r="G314" s="16" t="s">
        <v>4837</v>
      </c>
      <c r="H314" s="19" t="s">
        <v>4838</v>
      </c>
      <c r="I314" s="12">
        <v>54.95</v>
      </c>
      <c r="J314" s="15">
        <v>0.24731574158325742</v>
      </c>
      <c r="K314" s="11">
        <v>41.360000000000007</v>
      </c>
      <c r="L314" s="17"/>
    </row>
    <row r="315" spans="1:12" x14ac:dyDescent="0.3">
      <c r="A315" s="48" t="s">
        <v>4316</v>
      </c>
      <c r="B315" s="14" t="s">
        <v>13</v>
      </c>
      <c r="C315" s="14"/>
      <c r="D315" s="14" t="s">
        <v>44</v>
      </c>
      <c r="E315" s="19" t="s">
        <v>4839</v>
      </c>
      <c r="F315" s="19" t="s">
        <v>4839</v>
      </c>
      <c r="G315" s="16" t="s">
        <v>4839</v>
      </c>
      <c r="H315" s="19" t="s">
        <v>4840</v>
      </c>
      <c r="I315" s="12">
        <v>54.95</v>
      </c>
      <c r="J315" s="15">
        <v>0.24731574158325742</v>
      </c>
      <c r="K315" s="11">
        <v>41.360000000000007</v>
      </c>
      <c r="L315" s="17"/>
    </row>
    <row r="316" spans="1:12" x14ac:dyDescent="0.3">
      <c r="A316" s="48" t="s">
        <v>4316</v>
      </c>
      <c r="B316" s="14" t="s">
        <v>13</v>
      </c>
      <c r="C316" s="14"/>
      <c r="D316" s="14" t="s">
        <v>44</v>
      </c>
      <c r="E316" s="19" t="s">
        <v>4841</v>
      </c>
      <c r="F316" s="19" t="s">
        <v>4841</v>
      </c>
      <c r="G316" s="16" t="s">
        <v>4841</v>
      </c>
      <c r="H316" s="19" t="s">
        <v>4842</v>
      </c>
      <c r="I316" s="12">
        <v>139.94999999999999</v>
      </c>
      <c r="J316" s="15">
        <v>0.19435512683101092</v>
      </c>
      <c r="K316" s="11">
        <v>112.75000000000001</v>
      </c>
      <c r="L316" s="17"/>
    </row>
    <row r="317" spans="1:12" x14ac:dyDescent="0.3">
      <c r="A317" s="48" t="s">
        <v>4316</v>
      </c>
      <c r="B317" s="14" t="s">
        <v>13</v>
      </c>
      <c r="C317" s="14"/>
      <c r="D317" s="14" t="s">
        <v>44</v>
      </c>
      <c r="E317" s="19" t="s">
        <v>2822</v>
      </c>
      <c r="F317" s="19" t="s">
        <v>2822</v>
      </c>
      <c r="G317" s="16" t="s">
        <v>2822</v>
      </c>
      <c r="H317" s="19" t="s">
        <v>2823</v>
      </c>
      <c r="I317" s="12">
        <v>119.99</v>
      </c>
      <c r="J317" s="15">
        <v>8.7840653387782255E-2</v>
      </c>
      <c r="K317" s="11">
        <v>109.45</v>
      </c>
      <c r="L317" s="17"/>
    </row>
    <row r="318" spans="1:12" x14ac:dyDescent="0.3">
      <c r="A318" s="48" t="s">
        <v>4316</v>
      </c>
      <c r="B318" s="14" t="s">
        <v>13</v>
      </c>
      <c r="C318" s="14"/>
      <c r="D318" s="14" t="s">
        <v>44</v>
      </c>
      <c r="E318" s="19" t="s">
        <v>2824</v>
      </c>
      <c r="F318" s="19" t="s">
        <v>2824</v>
      </c>
      <c r="G318" s="16" t="s">
        <v>2824</v>
      </c>
      <c r="H318" s="19" t="s">
        <v>2825</v>
      </c>
      <c r="I318" s="12">
        <v>119.99</v>
      </c>
      <c r="J318" s="15">
        <v>8.7840653387782255E-2</v>
      </c>
      <c r="K318" s="11">
        <v>109.45</v>
      </c>
      <c r="L318" s="17"/>
    </row>
    <row r="319" spans="1:12" x14ac:dyDescent="0.3">
      <c r="A319" s="48" t="s">
        <v>4316</v>
      </c>
      <c r="B319" s="14" t="s">
        <v>13</v>
      </c>
      <c r="C319" s="14"/>
      <c r="D319" s="14" t="s">
        <v>44</v>
      </c>
      <c r="E319" s="19" t="s">
        <v>2826</v>
      </c>
      <c r="F319" s="19" t="s">
        <v>2826</v>
      </c>
      <c r="G319" s="16" t="s">
        <v>2826</v>
      </c>
      <c r="H319" s="19" t="s">
        <v>2827</v>
      </c>
      <c r="I319" s="12">
        <v>119.99</v>
      </c>
      <c r="J319" s="15">
        <v>8.7840653387782255E-2</v>
      </c>
      <c r="K319" s="11">
        <v>109.45</v>
      </c>
      <c r="L319" s="17"/>
    </row>
    <row r="320" spans="1:12" x14ac:dyDescent="0.3">
      <c r="A320" s="48" t="s">
        <v>4316</v>
      </c>
      <c r="B320" s="14" t="s">
        <v>13</v>
      </c>
      <c r="C320" s="14"/>
      <c r="D320" s="14" t="s">
        <v>44</v>
      </c>
      <c r="E320" s="19" t="s">
        <v>2828</v>
      </c>
      <c r="F320" s="19" t="s">
        <v>2828</v>
      </c>
      <c r="G320" s="16" t="s">
        <v>2828</v>
      </c>
      <c r="H320" s="19" t="s">
        <v>2829</v>
      </c>
      <c r="I320" s="12">
        <v>119.99</v>
      </c>
      <c r="J320" s="15">
        <v>8.7840653387782255E-2</v>
      </c>
      <c r="K320" s="11">
        <v>109.45</v>
      </c>
      <c r="L320" s="17"/>
    </row>
    <row r="321" spans="1:12" x14ac:dyDescent="0.3">
      <c r="A321" s="48" t="s">
        <v>4316</v>
      </c>
      <c r="B321" s="14" t="s">
        <v>13</v>
      </c>
      <c r="C321" s="14"/>
      <c r="D321" s="14" t="s">
        <v>44</v>
      </c>
      <c r="E321" s="19" t="s">
        <v>4843</v>
      </c>
      <c r="F321" s="19" t="s">
        <v>4843</v>
      </c>
      <c r="G321" s="16" t="s">
        <v>4843</v>
      </c>
      <c r="H321" s="19" t="s">
        <v>4844</v>
      </c>
      <c r="I321" s="12">
        <v>79.95</v>
      </c>
      <c r="J321" s="15">
        <v>0.19512195121951212</v>
      </c>
      <c r="K321" s="11">
        <v>64.350000000000009</v>
      </c>
      <c r="L321" s="17"/>
    </row>
    <row r="322" spans="1:12" x14ac:dyDescent="0.3">
      <c r="A322" s="48" t="s">
        <v>4316</v>
      </c>
      <c r="B322" s="14" t="s">
        <v>13</v>
      </c>
      <c r="C322" s="14"/>
      <c r="D322" s="14" t="s">
        <v>44</v>
      </c>
      <c r="E322" s="19" t="s">
        <v>4845</v>
      </c>
      <c r="F322" s="19" t="s">
        <v>4845</v>
      </c>
      <c r="G322" s="16" t="s">
        <v>4845</v>
      </c>
      <c r="H322" s="19" t="s">
        <v>4846</v>
      </c>
      <c r="I322" s="12">
        <v>15.95</v>
      </c>
      <c r="J322" s="15">
        <v>3.4482758620689481E-2</v>
      </c>
      <c r="K322" s="11">
        <v>15.400000000000002</v>
      </c>
      <c r="L322" s="17"/>
    </row>
    <row r="323" spans="1:12" x14ac:dyDescent="0.3">
      <c r="A323" s="48" t="s">
        <v>4316</v>
      </c>
      <c r="B323" s="14" t="s">
        <v>13</v>
      </c>
      <c r="C323" s="14"/>
      <c r="D323" s="14" t="s">
        <v>44</v>
      </c>
      <c r="E323" s="19" t="s">
        <v>4847</v>
      </c>
      <c r="F323" s="19" t="s">
        <v>4847</v>
      </c>
      <c r="G323" s="16" t="s">
        <v>4847</v>
      </c>
      <c r="H323" s="19" t="s">
        <v>4848</v>
      </c>
      <c r="I323" s="12">
        <v>79.95</v>
      </c>
      <c r="J323" s="15">
        <v>0.24878048780487796</v>
      </c>
      <c r="K323" s="11">
        <v>60.060000000000009</v>
      </c>
      <c r="L323" s="17"/>
    </row>
    <row r="324" spans="1:12" x14ac:dyDescent="0.3">
      <c r="A324" s="48" t="s">
        <v>4316</v>
      </c>
      <c r="B324" s="14" t="s">
        <v>13</v>
      </c>
      <c r="C324" s="14"/>
      <c r="D324" s="14" t="s">
        <v>44</v>
      </c>
      <c r="E324" s="19" t="s">
        <v>4849</v>
      </c>
      <c r="F324" s="19" t="s">
        <v>4849</v>
      </c>
      <c r="G324" s="16" t="s">
        <v>4849</v>
      </c>
      <c r="H324" s="19" t="s">
        <v>4850</v>
      </c>
      <c r="I324" s="12">
        <v>29.95</v>
      </c>
      <c r="J324" s="15">
        <v>0.2470784641068447</v>
      </c>
      <c r="K324" s="11">
        <v>22.55</v>
      </c>
      <c r="L324" s="17"/>
    </row>
    <row r="325" spans="1:12" x14ac:dyDescent="0.3">
      <c r="A325" s="48" t="s">
        <v>4316</v>
      </c>
      <c r="B325" s="14" t="s">
        <v>13</v>
      </c>
      <c r="C325" s="14"/>
      <c r="D325" s="14" t="s">
        <v>44</v>
      </c>
      <c r="E325" s="19" t="s">
        <v>4851</v>
      </c>
      <c r="F325" s="19" t="s">
        <v>4851</v>
      </c>
      <c r="G325" s="16" t="s">
        <v>4851</v>
      </c>
      <c r="H325" s="19" t="s">
        <v>4852</v>
      </c>
      <c r="I325" s="12">
        <v>64.95</v>
      </c>
      <c r="J325" s="15">
        <v>0.24803695150115471</v>
      </c>
      <c r="K325" s="11">
        <v>48.84</v>
      </c>
      <c r="L325" s="17"/>
    </row>
    <row r="326" spans="1:12" x14ac:dyDescent="0.3">
      <c r="A326" s="48" t="s">
        <v>4316</v>
      </c>
      <c r="B326" s="14" t="s">
        <v>13</v>
      </c>
      <c r="C326" s="14"/>
      <c r="D326" s="14" t="s">
        <v>44</v>
      </c>
      <c r="E326" s="19" t="s">
        <v>4853</v>
      </c>
      <c r="F326" s="19" t="s">
        <v>4853</v>
      </c>
      <c r="G326" s="16" t="s">
        <v>4853</v>
      </c>
      <c r="H326" s="19" t="s">
        <v>4854</v>
      </c>
      <c r="I326" s="12">
        <v>64.95</v>
      </c>
      <c r="J326" s="15">
        <v>0.19384141647421085</v>
      </c>
      <c r="K326" s="11">
        <v>52.360000000000007</v>
      </c>
      <c r="L326" s="17"/>
    </row>
    <row r="327" spans="1:12" x14ac:dyDescent="0.3">
      <c r="A327" s="48" t="s">
        <v>4316</v>
      </c>
      <c r="B327" s="14" t="s">
        <v>13</v>
      </c>
      <c r="C327" s="14"/>
      <c r="D327" s="14" t="s">
        <v>44</v>
      </c>
      <c r="E327" s="19" t="s">
        <v>4855</v>
      </c>
      <c r="F327" s="19" t="s">
        <v>4855</v>
      </c>
      <c r="G327" s="16" t="s">
        <v>4855</v>
      </c>
      <c r="H327" s="19" t="s">
        <v>4856</v>
      </c>
      <c r="I327" s="12">
        <v>64.95</v>
      </c>
      <c r="J327" s="15">
        <v>0.19384141647421085</v>
      </c>
      <c r="K327" s="11">
        <v>52.360000000000007</v>
      </c>
      <c r="L327" s="17"/>
    </row>
    <row r="328" spans="1:12" x14ac:dyDescent="0.3">
      <c r="A328" s="48" t="s">
        <v>4316</v>
      </c>
      <c r="B328" s="14" t="s">
        <v>13</v>
      </c>
      <c r="C328" s="14"/>
      <c r="D328" s="14" t="s">
        <v>44</v>
      </c>
      <c r="E328" s="19" t="s">
        <v>4857</v>
      </c>
      <c r="F328" s="19" t="s">
        <v>4857</v>
      </c>
      <c r="G328" s="16" t="s">
        <v>4857</v>
      </c>
      <c r="H328" s="19" t="s">
        <v>4858</v>
      </c>
      <c r="I328" s="12">
        <v>64.95</v>
      </c>
      <c r="J328" s="15">
        <v>0.26158583525789059</v>
      </c>
      <c r="K328" s="11">
        <v>47.960000000000008</v>
      </c>
      <c r="L328" s="17"/>
    </row>
    <row r="329" spans="1:12" x14ac:dyDescent="0.3">
      <c r="A329" s="48" t="s">
        <v>4316</v>
      </c>
      <c r="B329" s="14" t="s">
        <v>13</v>
      </c>
      <c r="C329" s="14"/>
      <c r="D329" s="14" t="s">
        <v>44</v>
      </c>
      <c r="E329" s="19" t="s">
        <v>4859</v>
      </c>
      <c r="F329" s="19" t="s">
        <v>4859</v>
      </c>
      <c r="G329" s="16" t="s">
        <v>4859</v>
      </c>
      <c r="H329" s="19" t="s">
        <v>4860</v>
      </c>
      <c r="I329" s="12">
        <v>64.95</v>
      </c>
      <c r="J329" s="15">
        <v>0.26158583525789059</v>
      </c>
      <c r="K329" s="11">
        <v>47.960000000000008</v>
      </c>
      <c r="L329" s="17"/>
    </row>
    <row r="330" spans="1:12" x14ac:dyDescent="0.3">
      <c r="A330" s="48" t="s">
        <v>4316</v>
      </c>
      <c r="B330" s="14" t="s">
        <v>13</v>
      </c>
      <c r="C330" s="14"/>
      <c r="D330" s="14" t="s">
        <v>44</v>
      </c>
      <c r="E330" s="19" t="s">
        <v>4861</v>
      </c>
      <c r="F330" s="19" t="s">
        <v>4861</v>
      </c>
      <c r="G330" s="16" t="s">
        <v>4861</v>
      </c>
      <c r="H330" s="19" t="s">
        <v>4862</v>
      </c>
      <c r="I330" s="12">
        <v>64.95</v>
      </c>
      <c r="J330" s="15">
        <v>0.26158583525789059</v>
      </c>
      <c r="K330" s="11">
        <v>47.960000000000008</v>
      </c>
      <c r="L330" s="17"/>
    </row>
    <row r="331" spans="1:12" x14ac:dyDescent="0.3">
      <c r="A331" s="48" t="s">
        <v>4316</v>
      </c>
      <c r="B331" s="14" t="s">
        <v>14</v>
      </c>
      <c r="C331" s="14"/>
      <c r="D331" s="14" t="s">
        <v>44</v>
      </c>
      <c r="E331" s="19" t="s">
        <v>4863</v>
      </c>
      <c r="F331" s="19" t="s">
        <v>4863</v>
      </c>
      <c r="G331" s="16" t="s">
        <v>4863</v>
      </c>
      <c r="H331" s="19" t="s">
        <v>4864</v>
      </c>
      <c r="I331" s="12">
        <v>49.95</v>
      </c>
      <c r="J331" s="15">
        <v>0.41201201201201204</v>
      </c>
      <c r="K331" s="11">
        <v>29.37</v>
      </c>
      <c r="L331" s="17"/>
    </row>
    <row r="332" spans="1:12" x14ac:dyDescent="0.3">
      <c r="A332" s="48" t="s">
        <v>4316</v>
      </c>
      <c r="B332" s="14" t="s">
        <v>13</v>
      </c>
      <c r="C332" s="14"/>
      <c r="D332" s="14" t="s">
        <v>44</v>
      </c>
      <c r="E332" s="19" t="s">
        <v>4865</v>
      </c>
      <c r="F332" s="19" t="s">
        <v>4865</v>
      </c>
      <c r="G332" s="16" t="s">
        <v>4865</v>
      </c>
      <c r="H332" s="19" t="s">
        <v>4866</v>
      </c>
      <c r="I332" s="12">
        <v>99.95</v>
      </c>
      <c r="J332" s="15">
        <v>0.39579789894947476</v>
      </c>
      <c r="K332" s="11">
        <v>60.39</v>
      </c>
      <c r="L332" s="17"/>
    </row>
    <row r="333" spans="1:12" x14ac:dyDescent="0.3">
      <c r="A333" s="48" t="s">
        <v>4316</v>
      </c>
      <c r="B333" s="14" t="s">
        <v>14</v>
      </c>
      <c r="C333" s="14"/>
      <c r="D333" s="14" t="s">
        <v>44</v>
      </c>
      <c r="E333" s="19" t="s">
        <v>4867</v>
      </c>
      <c r="F333" s="19" t="s">
        <v>4867</v>
      </c>
      <c r="G333" s="16" t="s">
        <v>4867</v>
      </c>
      <c r="H333" s="19" t="s">
        <v>4868</v>
      </c>
      <c r="I333" s="12">
        <v>159.94999999999999</v>
      </c>
      <c r="J333" s="15">
        <v>0.37761800562675824</v>
      </c>
      <c r="K333" s="11">
        <v>99.550000000000011</v>
      </c>
      <c r="L333" s="17"/>
    </row>
    <row r="334" spans="1:12" x14ac:dyDescent="0.3">
      <c r="A334" s="48" t="s">
        <v>4316</v>
      </c>
      <c r="B334" s="14" t="s">
        <v>14</v>
      </c>
      <c r="C334" s="14"/>
      <c r="D334" s="14" t="s">
        <v>44</v>
      </c>
      <c r="E334" s="19" t="s">
        <v>4869</v>
      </c>
      <c r="F334" s="19" t="s">
        <v>4869</v>
      </c>
      <c r="G334" s="16" t="s">
        <v>4869</v>
      </c>
      <c r="H334" s="19" t="s">
        <v>4870</v>
      </c>
      <c r="I334" s="12">
        <v>49.95</v>
      </c>
      <c r="J334" s="15">
        <v>0.41201201201201204</v>
      </c>
      <c r="K334" s="11">
        <v>29.37</v>
      </c>
      <c r="L334" s="17"/>
    </row>
    <row r="335" spans="1:12" x14ac:dyDescent="0.3">
      <c r="A335" s="48" t="s">
        <v>4316</v>
      </c>
      <c r="B335" s="14" t="s">
        <v>13</v>
      </c>
      <c r="C335" s="14"/>
      <c r="D335" s="14" t="s">
        <v>44</v>
      </c>
      <c r="E335" s="19" t="s">
        <v>4871</v>
      </c>
      <c r="F335" s="19" t="s">
        <v>4871</v>
      </c>
      <c r="G335" s="16" t="s">
        <v>4871</v>
      </c>
      <c r="H335" s="19" t="s">
        <v>4872</v>
      </c>
      <c r="I335" s="12">
        <v>59.95</v>
      </c>
      <c r="J335" s="15">
        <v>0.33944954128440369</v>
      </c>
      <c r="K335" s="11">
        <v>39.6</v>
      </c>
      <c r="L335" s="17"/>
    </row>
    <row r="336" spans="1:12" x14ac:dyDescent="0.3">
      <c r="A336" s="48" t="s">
        <v>4316</v>
      </c>
      <c r="B336" s="14" t="s">
        <v>13</v>
      </c>
      <c r="C336" s="14"/>
      <c r="D336" s="14" t="s">
        <v>44</v>
      </c>
      <c r="E336" s="19" t="s">
        <v>4873</v>
      </c>
      <c r="F336" s="19" t="s">
        <v>4873</v>
      </c>
      <c r="G336" s="16" t="s">
        <v>4873</v>
      </c>
      <c r="H336" s="19" t="s">
        <v>4874</v>
      </c>
      <c r="I336" s="12">
        <v>99.95</v>
      </c>
      <c r="J336" s="15">
        <v>0.34077038519259634</v>
      </c>
      <c r="K336" s="11">
        <v>65.89</v>
      </c>
      <c r="L336" s="17"/>
    </row>
    <row r="337" spans="1:12" x14ac:dyDescent="0.3">
      <c r="A337" s="48" t="s">
        <v>4316</v>
      </c>
      <c r="B337" s="14" t="s">
        <v>13</v>
      </c>
      <c r="C337" s="14"/>
      <c r="D337" s="14" t="s">
        <v>44</v>
      </c>
      <c r="E337" s="19" t="s">
        <v>4875</v>
      </c>
      <c r="F337" s="19" t="s">
        <v>4875</v>
      </c>
      <c r="G337" s="16" t="s">
        <v>4875</v>
      </c>
      <c r="H337" s="19" t="s">
        <v>4876</v>
      </c>
      <c r="I337" s="12">
        <v>429.95</v>
      </c>
      <c r="J337" s="15">
        <v>0.24833120130247685</v>
      </c>
      <c r="K337" s="11">
        <v>323.18000000000006</v>
      </c>
      <c r="L337" s="17"/>
    </row>
    <row r="338" spans="1:12" x14ac:dyDescent="0.3">
      <c r="A338" s="48" t="s">
        <v>4316</v>
      </c>
      <c r="B338" s="14" t="s">
        <v>13</v>
      </c>
      <c r="C338" s="14"/>
      <c r="D338" s="14" t="s">
        <v>44</v>
      </c>
      <c r="E338" s="19" t="s">
        <v>4877</v>
      </c>
      <c r="F338" s="19" t="s">
        <v>4877</v>
      </c>
      <c r="G338" s="16" t="s">
        <v>4877</v>
      </c>
      <c r="H338" s="19" t="s">
        <v>4878</v>
      </c>
      <c r="I338" s="12">
        <v>79.95</v>
      </c>
      <c r="J338" s="15">
        <v>0.39186991869918697</v>
      </c>
      <c r="K338" s="11">
        <v>48.620000000000005</v>
      </c>
      <c r="L338" s="17"/>
    </row>
    <row r="339" spans="1:12" x14ac:dyDescent="0.3">
      <c r="A339" s="48" t="s">
        <v>4316</v>
      </c>
      <c r="B339" s="14" t="s">
        <v>14</v>
      </c>
      <c r="C339" s="14"/>
      <c r="D339" s="14" t="s">
        <v>44</v>
      </c>
      <c r="E339" s="19" t="s">
        <v>4879</v>
      </c>
      <c r="F339" s="19" t="s">
        <v>4879</v>
      </c>
      <c r="G339" s="16" t="s">
        <v>4879</v>
      </c>
      <c r="H339" s="19" t="s">
        <v>4880</v>
      </c>
      <c r="I339" s="12">
        <v>119.95</v>
      </c>
      <c r="J339" s="15">
        <v>0.39107961650687784</v>
      </c>
      <c r="K339" s="11">
        <v>73.040000000000006</v>
      </c>
      <c r="L339" s="17"/>
    </row>
    <row r="340" spans="1:12" x14ac:dyDescent="0.3">
      <c r="A340" s="48" t="s">
        <v>4316</v>
      </c>
      <c r="B340" s="14" t="s">
        <v>14</v>
      </c>
      <c r="C340" s="14"/>
      <c r="D340" s="14" t="s">
        <v>44</v>
      </c>
      <c r="E340" s="19" t="s">
        <v>4881</v>
      </c>
      <c r="F340" s="19" t="s">
        <v>4881</v>
      </c>
      <c r="G340" s="16" t="s">
        <v>4881</v>
      </c>
      <c r="H340" s="19" t="s">
        <v>4882</v>
      </c>
      <c r="I340" s="12">
        <v>99.95</v>
      </c>
      <c r="J340" s="15">
        <v>0.29674837418709349</v>
      </c>
      <c r="K340" s="11">
        <v>70.290000000000006</v>
      </c>
      <c r="L340" s="17"/>
    </row>
    <row r="341" spans="1:12" ht="28" x14ac:dyDescent="0.3">
      <c r="A341" s="48" t="s">
        <v>4316</v>
      </c>
      <c r="B341" s="14" t="s">
        <v>13</v>
      </c>
      <c r="C341" s="14"/>
      <c r="D341" s="14" t="s">
        <v>8388</v>
      </c>
      <c r="E341" s="19" t="s">
        <v>4883</v>
      </c>
      <c r="F341" s="19" t="s">
        <v>4883</v>
      </c>
      <c r="G341" s="16" t="s">
        <v>4883</v>
      </c>
      <c r="H341" s="19" t="s">
        <v>4884</v>
      </c>
      <c r="I341" s="12">
        <v>17.25</v>
      </c>
      <c r="J341" s="15">
        <v>0.47072463768115935</v>
      </c>
      <c r="K341" s="11">
        <v>9.1300000000000008</v>
      </c>
      <c r="L341" s="17"/>
    </row>
    <row r="342" spans="1:12" x14ac:dyDescent="0.3">
      <c r="A342" s="48" t="s">
        <v>4316</v>
      </c>
      <c r="B342" s="14" t="s">
        <v>13</v>
      </c>
      <c r="C342" s="14"/>
      <c r="D342" s="14" t="s">
        <v>8388</v>
      </c>
      <c r="E342" s="19" t="s">
        <v>4885</v>
      </c>
      <c r="F342" s="19" t="s">
        <v>4885</v>
      </c>
      <c r="G342" s="16" t="s">
        <v>4885</v>
      </c>
      <c r="H342" s="19" t="s">
        <v>4886</v>
      </c>
      <c r="I342" s="12">
        <v>48.95</v>
      </c>
      <c r="J342" s="15">
        <v>0.27191011235955059</v>
      </c>
      <c r="K342" s="11">
        <v>35.64</v>
      </c>
      <c r="L342" s="17"/>
    </row>
    <row r="343" spans="1:12" x14ac:dyDescent="0.3">
      <c r="A343" s="48" t="s">
        <v>4316</v>
      </c>
      <c r="B343" s="14" t="s">
        <v>13</v>
      </c>
      <c r="C343" s="14"/>
      <c r="D343" s="14" t="s">
        <v>8388</v>
      </c>
      <c r="E343" s="19" t="s">
        <v>4887</v>
      </c>
      <c r="F343" s="19" t="s">
        <v>4887</v>
      </c>
      <c r="G343" s="16" t="s">
        <v>4887</v>
      </c>
      <c r="H343" s="19" t="s">
        <v>4888</v>
      </c>
      <c r="I343" s="12">
        <v>99.95</v>
      </c>
      <c r="J343" s="15">
        <v>0.27033516758379184</v>
      </c>
      <c r="K343" s="11">
        <v>72.930000000000007</v>
      </c>
      <c r="L343" s="17"/>
    </row>
    <row r="344" spans="1:12" x14ac:dyDescent="0.3">
      <c r="A344" s="48" t="s">
        <v>4316</v>
      </c>
      <c r="B344" s="14" t="s">
        <v>13</v>
      </c>
      <c r="C344" s="14"/>
      <c r="D344" s="14" t="s">
        <v>8388</v>
      </c>
      <c r="E344" s="19" t="s">
        <v>4889</v>
      </c>
      <c r="F344" s="19" t="s">
        <v>4889</v>
      </c>
      <c r="G344" s="16" t="s">
        <v>4889</v>
      </c>
      <c r="H344" s="19" t="s">
        <v>4890</v>
      </c>
      <c r="I344" s="12">
        <v>17.95</v>
      </c>
      <c r="J344" s="15">
        <v>0.58328690807799444</v>
      </c>
      <c r="K344" s="11">
        <v>7.48</v>
      </c>
      <c r="L344" s="17"/>
    </row>
    <row r="345" spans="1:12" x14ac:dyDescent="0.3">
      <c r="A345" s="48" t="s">
        <v>4316</v>
      </c>
      <c r="B345" s="14" t="s">
        <v>13</v>
      </c>
      <c r="C345" s="14"/>
      <c r="D345" s="14" t="s">
        <v>8388</v>
      </c>
      <c r="E345" s="19" t="s">
        <v>4891</v>
      </c>
      <c r="F345" s="19" t="s">
        <v>4891</v>
      </c>
      <c r="G345" s="16" t="s">
        <v>4891</v>
      </c>
      <c r="H345" s="19" t="s">
        <v>4892</v>
      </c>
      <c r="I345" s="12">
        <v>169.95</v>
      </c>
      <c r="J345" s="15">
        <v>0.27055016181229763</v>
      </c>
      <c r="K345" s="11">
        <v>123.97000000000001</v>
      </c>
      <c r="L345" s="17"/>
    </row>
    <row r="346" spans="1:12" ht="28" x14ac:dyDescent="0.3">
      <c r="A346" s="48" t="s">
        <v>4316</v>
      </c>
      <c r="B346" s="14" t="s">
        <v>13</v>
      </c>
      <c r="C346" s="14"/>
      <c r="D346" s="14" t="s">
        <v>8388</v>
      </c>
      <c r="E346" s="19" t="s">
        <v>4893</v>
      </c>
      <c r="F346" s="19" t="s">
        <v>4893</v>
      </c>
      <c r="G346" s="16" t="s">
        <v>4893</v>
      </c>
      <c r="H346" s="19" t="s">
        <v>4894</v>
      </c>
      <c r="I346" s="12">
        <v>27.95</v>
      </c>
      <c r="J346" s="15">
        <v>0.58282647584973168</v>
      </c>
      <c r="K346" s="11">
        <v>11.66</v>
      </c>
      <c r="L346" s="17"/>
    </row>
    <row r="347" spans="1:12" x14ac:dyDescent="0.3">
      <c r="A347" s="48" t="s">
        <v>4316</v>
      </c>
      <c r="B347" s="14" t="s">
        <v>13</v>
      </c>
      <c r="C347" s="14"/>
      <c r="D347" s="14" t="s">
        <v>8388</v>
      </c>
      <c r="E347" s="19" t="s">
        <v>4895</v>
      </c>
      <c r="F347" s="19" t="s">
        <v>4895</v>
      </c>
      <c r="G347" s="16" t="s">
        <v>4895</v>
      </c>
      <c r="H347" s="19" t="s">
        <v>4896</v>
      </c>
      <c r="I347" s="12">
        <v>235.95</v>
      </c>
      <c r="J347" s="15">
        <v>0.27086247086247073</v>
      </c>
      <c r="K347" s="11">
        <v>172.04000000000002</v>
      </c>
      <c r="L347" s="17"/>
    </row>
    <row r="348" spans="1:12" ht="28" x14ac:dyDescent="0.3">
      <c r="A348" s="48" t="s">
        <v>4316</v>
      </c>
      <c r="B348" s="14" t="s">
        <v>13</v>
      </c>
      <c r="C348" s="14"/>
      <c r="D348" s="14" t="s">
        <v>8388</v>
      </c>
      <c r="E348" s="19" t="s">
        <v>4897</v>
      </c>
      <c r="F348" s="19" t="s">
        <v>4897</v>
      </c>
      <c r="G348" s="16" t="s">
        <v>4897</v>
      </c>
      <c r="H348" s="19" t="s">
        <v>4898</v>
      </c>
      <c r="I348" s="12">
        <v>54.5</v>
      </c>
      <c r="J348" s="15">
        <v>0.41467889908256877</v>
      </c>
      <c r="K348" s="11">
        <v>31.900000000000002</v>
      </c>
      <c r="L348" s="17"/>
    </row>
    <row r="349" spans="1:12" ht="28" x14ac:dyDescent="0.3">
      <c r="A349" s="48" t="s">
        <v>4316</v>
      </c>
      <c r="B349" s="14" t="s">
        <v>13</v>
      </c>
      <c r="C349" s="14"/>
      <c r="D349" s="14" t="s">
        <v>8388</v>
      </c>
      <c r="E349" s="19" t="s">
        <v>4899</v>
      </c>
      <c r="F349" s="19" t="s">
        <v>4899</v>
      </c>
      <c r="G349" s="16" t="s">
        <v>4899</v>
      </c>
      <c r="H349" s="19" t="s">
        <v>4900</v>
      </c>
      <c r="I349" s="12">
        <v>145.41</v>
      </c>
      <c r="J349" s="15">
        <v>0.36228595007220959</v>
      </c>
      <c r="K349" s="11">
        <v>92.73</v>
      </c>
      <c r="L349" s="17"/>
    </row>
    <row r="350" spans="1:12" x14ac:dyDescent="0.3">
      <c r="A350" s="48" t="s">
        <v>4316</v>
      </c>
      <c r="B350" s="14" t="s">
        <v>13</v>
      </c>
      <c r="C350" s="14"/>
      <c r="D350" s="14" t="s">
        <v>8388</v>
      </c>
      <c r="E350" s="19" t="s">
        <v>4901</v>
      </c>
      <c r="F350" s="19" t="s">
        <v>4901</v>
      </c>
      <c r="G350" s="16" t="s">
        <v>4901</v>
      </c>
      <c r="H350" s="19" t="s">
        <v>4902</v>
      </c>
      <c r="I350" s="12">
        <v>27.23</v>
      </c>
      <c r="J350" s="15">
        <v>0.36173338229893492</v>
      </c>
      <c r="K350" s="11">
        <v>17.380000000000003</v>
      </c>
      <c r="L350" s="17"/>
    </row>
    <row r="351" spans="1:12" x14ac:dyDescent="0.3">
      <c r="A351" s="48" t="s">
        <v>4316</v>
      </c>
      <c r="B351" s="14" t="s">
        <v>14</v>
      </c>
      <c r="C351" s="14"/>
      <c r="D351" s="14" t="s">
        <v>8388</v>
      </c>
      <c r="E351" s="19" t="s">
        <v>4903</v>
      </c>
      <c r="F351" s="19" t="s">
        <v>4903</v>
      </c>
      <c r="G351" s="16" t="s">
        <v>4903</v>
      </c>
      <c r="H351" s="19" t="s">
        <v>4904</v>
      </c>
      <c r="I351" s="12">
        <v>36.32</v>
      </c>
      <c r="J351" s="15">
        <v>0.41547356828193821</v>
      </c>
      <c r="K351" s="11">
        <v>21.230000000000004</v>
      </c>
      <c r="L351" s="17"/>
    </row>
    <row r="352" spans="1:12" x14ac:dyDescent="0.3">
      <c r="A352" s="48" t="s">
        <v>4316</v>
      </c>
      <c r="B352" s="14" t="s">
        <v>13</v>
      </c>
      <c r="C352" s="14"/>
      <c r="D352" s="14" t="s">
        <v>8388</v>
      </c>
      <c r="E352" s="19" t="s">
        <v>4906</v>
      </c>
      <c r="F352" s="19" t="s">
        <v>4906</v>
      </c>
      <c r="G352" s="16" t="s">
        <v>4906</v>
      </c>
      <c r="H352" s="19" t="s">
        <v>4907</v>
      </c>
      <c r="I352" s="12">
        <v>12.73</v>
      </c>
      <c r="J352" s="15">
        <v>0.18774548311076189</v>
      </c>
      <c r="K352" s="11">
        <v>10.340000000000002</v>
      </c>
      <c r="L352" s="17"/>
    </row>
    <row r="353" spans="1:12" x14ac:dyDescent="0.3">
      <c r="A353" s="48" t="s">
        <v>4316</v>
      </c>
      <c r="B353" s="14" t="s">
        <v>14</v>
      </c>
      <c r="C353" s="14"/>
      <c r="D353" s="14" t="s">
        <v>8388</v>
      </c>
      <c r="E353" s="19" t="s">
        <v>4908</v>
      </c>
      <c r="F353" s="19" t="s">
        <v>4908</v>
      </c>
      <c r="G353" s="16" t="s">
        <v>4908</v>
      </c>
      <c r="H353" s="19" t="s">
        <v>4909</v>
      </c>
      <c r="I353" s="12">
        <v>369</v>
      </c>
      <c r="J353" s="15">
        <v>0.22672086720867216</v>
      </c>
      <c r="K353" s="11">
        <v>285.33999999999997</v>
      </c>
      <c r="L353" s="17"/>
    </row>
    <row r="354" spans="1:12" x14ac:dyDescent="0.3">
      <c r="A354" s="48" t="s">
        <v>4316</v>
      </c>
      <c r="B354" s="14" t="s">
        <v>14</v>
      </c>
      <c r="C354" s="14"/>
      <c r="D354" s="14" t="s">
        <v>8388</v>
      </c>
      <c r="E354" s="19" t="s">
        <v>4910</v>
      </c>
      <c r="F354" s="19" t="s">
        <v>4910</v>
      </c>
      <c r="G354" s="16" t="s">
        <v>4910</v>
      </c>
      <c r="H354" s="19" t="s">
        <v>4911</v>
      </c>
      <c r="I354" s="12">
        <v>24.55</v>
      </c>
      <c r="J354" s="15">
        <v>0.56089613034623209</v>
      </c>
      <c r="K354" s="11">
        <v>10.780000000000001</v>
      </c>
      <c r="L354" s="17"/>
    </row>
    <row r="355" spans="1:12" ht="28" x14ac:dyDescent="0.3">
      <c r="A355" s="48" t="s">
        <v>4316</v>
      </c>
      <c r="B355" s="14" t="s">
        <v>14</v>
      </c>
      <c r="C355" s="14"/>
      <c r="D355" s="14" t="s">
        <v>8388</v>
      </c>
      <c r="E355" s="19" t="s">
        <v>4912</v>
      </c>
      <c r="F355" s="19" t="s">
        <v>4912</v>
      </c>
      <c r="G355" s="16" t="s">
        <v>4912</v>
      </c>
      <c r="H355" s="19" t="s">
        <v>4913</v>
      </c>
      <c r="I355" s="12">
        <v>408</v>
      </c>
      <c r="J355" s="15">
        <v>0.1321323529411764</v>
      </c>
      <c r="K355" s="11">
        <v>354.09000000000003</v>
      </c>
      <c r="L355" s="17"/>
    </row>
    <row r="356" spans="1:12" x14ac:dyDescent="0.3">
      <c r="A356" s="48" t="s">
        <v>4316</v>
      </c>
      <c r="B356" s="14" t="s">
        <v>14</v>
      </c>
      <c r="C356" s="14"/>
      <c r="D356" s="14" t="s">
        <v>8388</v>
      </c>
      <c r="E356" s="19" t="s">
        <v>4914</v>
      </c>
      <c r="F356" s="19" t="s">
        <v>4914</v>
      </c>
      <c r="G356" s="16" t="s">
        <v>4914</v>
      </c>
      <c r="H356" s="19" t="s">
        <v>4915</v>
      </c>
      <c r="I356" s="12">
        <v>329</v>
      </c>
      <c r="J356" s="15">
        <v>0.11231003039513675</v>
      </c>
      <c r="K356" s="11">
        <v>292.05</v>
      </c>
      <c r="L356" s="17"/>
    </row>
    <row r="357" spans="1:12" ht="28" x14ac:dyDescent="0.3">
      <c r="A357" s="48" t="s">
        <v>4316</v>
      </c>
      <c r="B357" s="14" t="s">
        <v>14</v>
      </c>
      <c r="C357" s="14"/>
      <c r="D357" s="14" t="s">
        <v>8388</v>
      </c>
      <c r="E357" s="19" t="s">
        <v>4916</v>
      </c>
      <c r="F357" s="19" t="s">
        <v>4916</v>
      </c>
      <c r="G357" s="16" t="s">
        <v>4916</v>
      </c>
      <c r="H357" s="19" t="s">
        <v>4917</v>
      </c>
      <c r="I357" s="12">
        <v>699</v>
      </c>
      <c r="J357" s="15">
        <v>1.8025751072961244E-2</v>
      </c>
      <c r="K357" s="11">
        <v>686.40000000000009</v>
      </c>
      <c r="L357" s="17"/>
    </row>
    <row r="358" spans="1:12" x14ac:dyDescent="0.3">
      <c r="A358" s="48" t="s">
        <v>4316</v>
      </c>
      <c r="B358" s="14" t="s">
        <v>14</v>
      </c>
      <c r="C358" s="14"/>
      <c r="D358" s="14" t="s">
        <v>8388</v>
      </c>
      <c r="E358" s="19" t="s">
        <v>4918</v>
      </c>
      <c r="F358" s="19" t="s">
        <v>4918</v>
      </c>
      <c r="G358" s="16" t="s">
        <v>4918</v>
      </c>
      <c r="H358" s="19" t="s">
        <v>4919</v>
      </c>
      <c r="I358" s="12">
        <v>369</v>
      </c>
      <c r="J358" s="15">
        <v>0.17753387533875337</v>
      </c>
      <c r="K358" s="11">
        <v>303.49</v>
      </c>
      <c r="L358" s="17"/>
    </row>
    <row r="359" spans="1:12" x14ac:dyDescent="0.3">
      <c r="A359" s="48" t="s">
        <v>4316</v>
      </c>
      <c r="B359" s="14" t="s">
        <v>14</v>
      </c>
      <c r="C359" s="14"/>
      <c r="D359" s="14" t="s">
        <v>8388</v>
      </c>
      <c r="E359" s="19" t="s">
        <v>4920</v>
      </c>
      <c r="F359" s="19" t="s">
        <v>4920</v>
      </c>
      <c r="G359" s="16" t="s">
        <v>4920</v>
      </c>
      <c r="H359" s="19" t="s">
        <v>4921</v>
      </c>
      <c r="I359" s="12">
        <v>208.18</v>
      </c>
      <c r="J359" s="15">
        <v>6.6512953533800864E-2</v>
      </c>
      <c r="K359" s="11">
        <v>194.34</v>
      </c>
      <c r="L359" s="17"/>
    </row>
    <row r="360" spans="1:12" x14ac:dyDescent="0.3">
      <c r="A360" s="48" t="s">
        <v>4316</v>
      </c>
      <c r="B360" s="14" t="s">
        <v>14</v>
      </c>
      <c r="C360" s="14"/>
      <c r="D360" s="14" t="s">
        <v>8388</v>
      </c>
      <c r="E360" s="19" t="s">
        <v>3130</v>
      </c>
      <c r="F360" s="19" t="s">
        <v>3130</v>
      </c>
      <c r="G360" s="16" t="s">
        <v>3130</v>
      </c>
      <c r="H360" s="19" t="s">
        <v>4922</v>
      </c>
      <c r="I360" s="12">
        <v>695.2</v>
      </c>
      <c r="J360" s="15">
        <v>0.2395569620253164</v>
      </c>
      <c r="K360" s="11">
        <v>528.66000000000008</v>
      </c>
      <c r="L360" s="17"/>
    </row>
    <row r="361" spans="1:12" x14ac:dyDescent="0.3">
      <c r="A361" s="48" t="s">
        <v>4316</v>
      </c>
      <c r="B361" s="14" t="s">
        <v>14</v>
      </c>
      <c r="C361" s="14"/>
      <c r="D361" s="14" t="s">
        <v>8388</v>
      </c>
      <c r="E361" s="19" t="s">
        <v>3174</v>
      </c>
      <c r="F361" s="19" t="s">
        <v>3174</v>
      </c>
      <c r="G361" s="16" t="s">
        <v>3174</v>
      </c>
      <c r="H361" s="19" t="s">
        <v>4923</v>
      </c>
      <c r="I361" s="12">
        <v>363.00000000000006</v>
      </c>
      <c r="J361" s="15">
        <v>0.2396969696969698</v>
      </c>
      <c r="K361" s="11">
        <v>275.99</v>
      </c>
      <c r="L361" s="17"/>
    </row>
    <row r="362" spans="1:12" x14ac:dyDescent="0.3">
      <c r="A362" s="48" t="s">
        <v>4316</v>
      </c>
      <c r="B362" s="14" t="s">
        <v>14</v>
      </c>
      <c r="C362" s="14"/>
      <c r="D362" s="14" t="s">
        <v>8388</v>
      </c>
      <c r="E362" s="19" t="s">
        <v>3177</v>
      </c>
      <c r="F362" s="19" t="s">
        <v>3177</v>
      </c>
      <c r="G362" s="16" t="s">
        <v>3177</v>
      </c>
      <c r="H362" s="19" t="s">
        <v>4924</v>
      </c>
      <c r="I362" s="12">
        <v>511.50000000000006</v>
      </c>
      <c r="J362" s="15">
        <v>0.2395698924731183</v>
      </c>
      <c r="K362" s="11">
        <v>388.96000000000004</v>
      </c>
      <c r="L362" s="17"/>
    </row>
    <row r="363" spans="1:12" x14ac:dyDescent="0.3">
      <c r="A363" s="48" t="s">
        <v>4316</v>
      </c>
      <c r="B363" s="14" t="s">
        <v>13</v>
      </c>
      <c r="C363" s="14"/>
      <c r="D363" s="14" t="s">
        <v>8388</v>
      </c>
      <c r="E363" s="19" t="s">
        <v>3272</v>
      </c>
      <c r="F363" s="19" t="s">
        <v>3272</v>
      </c>
      <c r="G363" s="16" t="s">
        <v>3272</v>
      </c>
      <c r="H363" s="19" t="s">
        <v>3273</v>
      </c>
      <c r="I363" s="12">
        <v>28.6</v>
      </c>
      <c r="J363" s="15">
        <v>0.33846153846153842</v>
      </c>
      <c r="K363" s="11">
        <v>18.920000000000002</v>
      </c>
      <c r="L363" s="17"/>
    </row>
    <row r="364" spans="1:12" x14ac:dyDescent="0.3">
      <c r="A364" s="48" t="s">
        <v>4316</v>
      </c>
      <c r="B364" s="14" t="s">
        <v>13</v>
      </c>
      <c r="C364" s="14"/>
      <c r="D364" s="14" t="s">
        <v>8388</v>
      </c>
      <c r="E364" s="19" t="s">
        <v>3270</v>
      </c>
      <c r="F364" s="19" t="s">
        <v>3270</v>
      </c>
      <c r="G364" s="16" t="s">
        <v>3270</v>
      </c>
      <c r="H364" s="19" t="s">
        <v>3271</v>
      </c>
      <c r="I364" s="12">
        <v>20.900000000000002</v>
      </c>
      <c r="J364" s="15">
        <v>0.33684210526315789</v>
      </c>
      <c r="K364" s="11">
        <v>13.860000000000001</v>
      </c>
      <c r="L364" s="17"/>
    </row>
    <row r="365" spans="1:12" x14ac:dyDescent="0.3">
      <c r="A365" s="48" t="s">
        <v>4316</v>
      </c>
      <c r="B365" s="14" t="s">
        <v>14</v>
      </c>
      <c r="C365" s="14"/>
      <c r="D365" s="14" t="s">
        <v>8388</v>
      </c>
      <c r="E365" s="19" t="s">
        <v>4925</v>
      </c>
      <c r="F365" s="19" t="s">
        <v>4925</v>
      </c>
      <c r="G365" s="16" t="s">
        <v>4925</v>
      </c>
      <c r="H365" s="19" t="s">
        <v>3197</v>
      </c>
      <c r="I365" s="12">
        <v>440.00000000000006</v>
      </c>
      <c r="J365" s="15">
        <v>0.39575000000000005</v>
      </c>
      <c r="K365" s="11">
        <v>265.87</v>
      </c>
      <c r="L365" s="17"/>
    </row>
    <row r="366" spans="1:12" x14ac:dyDescent="0.3">
      <c r="A366" s="48" t="s">
        <v>4316</v>
      </c>
      <c r="B366" s="14" t="s">
        <v>14</v>
      </c>
      <c r="C366" s="14"/>
      <c r="D366" s="14" t="s">
        <v>8388</v>
      </c>
      <c r="E366" s="19" t="s">
        <v>2447</v>
      </c>
      <c r="F366" s="19" t="s">
        <v>2447</v>
      </c>
      <c r="G366" s="16" t="s">
        <v>2447</v>
      </c>
      <c r="H366" s="19" t="s">
        <v>2448</v>
      </c>
      <c r="I366" s="12">
        <v>41.833000000000006</v>
      </c>
      <c r="J366" s="15">
        <v>0.33736523797002371</v>
      </c>
      <c r="K366" s="11">
        <v>27.720000000000002</v>
      </c>
      <c r="L366" s="17"/>
    </row>
    <row r="367" spans="1:12" x14ac:dyDescent="0.3">
      <c r="A367" s="48" t="s">
        <v>4316</v>
      </c>
      <c r="B367" s="14" t="s">
        <v>14</v>
      </c>
      <c r="C367" s="14"/>
      <c r="D367" s="14" t="s">
        <v>8388</v>
      </c>
      <c r="E367" s="19" t="s">
        <v>3136</v>
      </c>
      <c r="F367" s="19" t="s">
        <v>3136</v>
      </c>
      <c r="G367" s="16" t="s">
        <v>3136</v>
      </c>
      <c r="H367" s="19" t="s">
        <v>4926</v>
      </c>
      <c r="I367" s="12">
        <v>1774.421</v>
      </c>
      <c r="J367" s="15">
        <v>0.31250813645690617</v>
      </c>
      <c r="K367" s="11">
        <v>1219.9000000000001</v>
      </c>
      <c r="L367" s="17"/>
    </row>
    <row r="368" spans="1:12" x14ac:dyDescent="0.3">
      <c r="A368" s="48" t="s">
        <v>4316</v>
      </c>
      <c r="B368" s="14" t="s">
        <v>14</v>
      </c>
      <c r="C368" s="14"/>
      <c r="D368" s="14" t="s">
        <v>8388</v>
      </c>
      <c r="E368" s="19" t="s">
        <v>3142</v>
      </c>
      <c r="F368" s="19" t="s">
        <v>3142</v>
      </c>
      <c r="G368" s="16" t="s">
        <v>3142</v>
      </c>
      <c r="H368" s="19" t="s">
        <v>4927</v>
      </c>
      <c r="I368" s="12">
        <v>1043.9000000000001</v>
      </c>
      <c r="J368" s="15">
        <v>0.3125395152792414</v>
      </c>
      <c r="K368" s="11">
        <v>717.64</v>
      </c>
      <c r="L368" s="17"/>
    </row>
    <row r="369" spans="1:12" x14ac:dyDescent="0.3">
      <c r="A369" s="48" t="s">
        <v>4316</v>
      </c>
      <c r="B369" s="14" t="s">
        <v>14</v>
      </c>
      <c r="C369" s="14"/>
      <c r="D369" s="14" t="s">
        <v>8388</v>
      </c>
      <c r="E369" s="19" t="s">
        <v>4928</v>
      </c>
      <c r="F369" s="19" t="s">
        <v>4928</v>
      </c>
      <c r="G369" s="16" t="s">
        <v>4928</v>
      </c>
      <c r="H369" s="19" t="s">
        <v>4929</v>
      </c>
      <c r="I369" s="12">
        <v>985.60000000000014</v>
      </c>
      <c r="J369" s="15">
        <v>0.24430803571428575</v>
      </c>
      <c r="K369" s="11">
        <v>744.81000000000006</v>
      </c>
      <c r="L369" s="17"/>
    </row>
    <row r="370" spans="1:12" x14ac:dyDescent="0.3">
      <c r="A370" s="48" t="s">
        <v>4316</v>
      </c>
      <c r="B370" s="14" t="s">
        <v>14</v>
      </c>
      <c r="C370" s="14"/>
      <c r="D370" s="14" t="s">
        <v>8388</v>
      </c>
      <c r="E370" s="19" t="s">
        <v>3240</v>
      </c>
      <c r="F370" s="19" t="s">
        <v>3240</v>
      </c>
      <c r="G370" s="16" t="s">
        <v>3240</v>
      </c>
      <c r="H370" s="19" t="s">
        <v>3241</v>
      </c>
      <c r="I370" s="12">
        <v>115.07100000000001</v>
      </c>
      <c r="J370" s="15">
        <v>0.33658350062135545</v>
      </c>
      <c r="K370" s="11">
        <v>76.340000000000018</v>
      </c>
      <c r="L370" s="17"/>
    </row>
    <row r="371" spans="1:12" x14ac:dyDescent="0.3">
      <c r="A371" s="48" t="s">
        <v>4316</v>
      </c>
      <c r="B371" s="14" t="s">
        <v>14</v>
      </c>
      <c r="C371" s="14"/>
      <c r="D371" s="14" t="s">
        <v>8388</v>
      </c>
      <c r="E371" s="19" t="s">
        <v>3202</v>
      </c>
      <c r="F371" s="19" t="s">
        <v>3202</v>
      </c>
      <c r="G371" s="16" t="s">
        <v>3202</v>
      </c>
      <c r="H371" s="19" t="s">
        <v>3203</v>
      </c>
      <c r="I371" s="12">
        <v>165.495</v>
      </c>
      <c r="J371" s="15">
        <v>6.6799601196410638E-2</v>
      </c>
      <c r="K371" s="11">
        <v>154.44000000000003</v>
      </c>
      <c r="L371" s="17"/>
    </row>
    <row r="372" spans="1:12" x14ac:dyDescent="0.3">
      <c r="A372" s="48" t="s">
        <v>4316</v>
      </c>
      <c r="B372" s="14" t="s">
        <v>13</v>
      </c>
      <c r="C372" s="14"/>
      <c r="D372" s="14" t="s">
        <v>8388</v>
      </c>
      <c r="E372" s="19" t="s">
        <v>3221</v>
      </c>
      <c r="F372" s="19" t="s">
        <v>3221</v>
      </c>
      <c r="G372" s="16" t="s">
        <v>3221</v>
      </c>
      <c r="H372" s="19" t="s">
        <v>3222</v>
      </c>
      <c r="I372" s="12">
        <v>28.996000000000002</v>
      </c>
      <c r="J372" s="15">
        <v>0.38922610015174497</v>
      </c>
      <c r="K372" s="11">
        <v>17.710000000000004</v>
      </c>
      <c r="L372" s="17"/>
    </row>
    <row r="373" spans="1:12" x14ac:dyDescent="0.3">
      <c r="A373" s="48" t="s">
        <v>4316</v>
      </c>
      <c r="B373" s="14" t="s">
        <v>14</v>
      </c>
      <c r="C373" s="14"/>
      <c r="D373" s="14" t="s">
        <v>8388</v>
      </c>
      <c r="E373" s="19" t="s">
        <v>2465</v>
      </c>
      <c r="F373" s="19" t="s">
        <v>2465</v>
      </c>
      <c r="G373" s="16" t="s">
        <v>2465</v>
      </c>
      <c r="H373" s="19" t="s">
        <v>4930</v>
      </c>
      <c r="I373" s="12">
        <v>791.36199999999997</v>
      </c>
      <c r="J373" s="15">
        <v>0.33682688832670754</v>
      </c>
      <c r="K373" s="11">
        <v>524.81000000000006</v>
      </c>
      <c r="L373" s="17"/>
    </row>
    <row r="374" spans="1:12" x14ac:dyDescent="0.3">
      <c r="A374" s="48" t="s">
        <v>4316</v>
      </c>
      <c r="B374" s="14" t="s">
        <v>14</v>
      </c>
      <c r="C374" s="14"/>
      <c r="D374" s="14" t="s">
        <v>8388</v>
      </c>
      <c r="E374" s="19" t="s">
        <v>2468</v>
      </c>
      <c r="F374" s="19" t="s">
        <v>2468</v>
      </c>
      <c r="G374" s="16" t="s">
        <v>2468</v>
      </c>
      <c r="H374" s="19" t="s">
        <v>4931</v>
      </c>
      <c r="I374" s="12">
        <v>1497.7819999999999</v>
      </c>
      <c r="J374" s="15">
        <v>0.33689281884813671</v>
      </c>
      <c r="K374" s="11">
        <v>993.19</v>
      </c>
      <c r="L374" s="17"/>
    </row>
    <row r="375" spans="1:12" x14ac:dyDescent="0.3">
      <c r="A375" s="48" t="s">
        <v>4316</v>
      </c>
      <c r="B375" s="14" t="s">
        <v>13</v>
      </c>
      <c r="C375" s="14"/>
      <c r="D375" s="14" t="s">
        <v>8388</v>
      </c>
      <c r="E375" s="19" t="s">
        <v>3242</v>
      </c>
      <c r="F375" s="19" t="s">
        <v>3242</v>
      </c>
      <c r="G375" s="16" t="s">
        <v>3242</v>
      </c>
      <c r="H375" s="19" t="s">
        <v>3243</v>
      </c>
      <c r="I375" s="12">
        <v>105.60000000000001</v>
      </c>
      <c r="J375" s="15">
        <v>0.3364583333333333</v>
      </c>
      <c r="K375" s="11">
        <v>70.070000000000007</v>
      </c>
      <c r="L375" s="17"/>
    </row>
    <row r="376" spans="1:12" x14ac:dyDescent="0.3">
      <c r="A376" s="48" t="s">
        <v>4316</v>
      </c>
      <c r="B376" s="14" t="s">
        <v>13</v>
      </c>
      <c r="C376" s="14"/>
      <c r="D376" s="14" t="s">
        <v>8388</v>
      </c>
      <c r="E376" s="19" t="s">
        <v>3244</v>
      </c>
      <c r="F376" s="19" t="s">
        <v>3244</v>
      </c>
      <c r="G376" s="16" t="s">
        <v>3244</v>
      </c>
      <c r="H376" s="19" t="s">
        <v>4932</v>
      </c>
      <c r="I376" s="12">
        <v>122.188</v>
      </c>
      <c r="J376" s="15">
        <v>0.42743968311127112</v>
      </c>
      <c r="K376" s="11">
        <v>69.960000000000008</v>
      </c>
      <c r="L376" s="17"/>
    </row>
    <row r="377" spans="1:12" x14ac:dyDescent="0.3">
      <c r="A377" s="48" t="s">
        <v>4316</v>
      </c>
      <c r="B377" s="14" t="s">
        <v>13</v>
      </c>
      <c r="C377" s="14"/>
      <c r="D377" s="14" t="s">
        <v>8388</v>
      </c>
      <c r="E377" s="19" t="s">
        <v>3246</v>
      </c>
      <c r="F377" s="19" t="s">
        <v>3246</v>
      </c>
      <c r="G377" s="16" t="s">
        <v>3246</v>
      </c>
      <c r="H377" s="19" t="s">
        <v>4933</v>
      </c>
      <c r="I377" s="12">
        <v>134.97000000000003</v>
      </c>
      <c r="J377" s="15">
        <v>0.42705786471067658</v>
      </c>
      <c r="K377" s="11">
        <v>77.33</v>
      </c>
      <c r="L377" s="17"/>
    </row>
    <row r="378" spans="1:12" x14ac:dyDescent="0.3">
      <c r="A378" s="48" t="s">
        <v>4316</v>
      </c>
      <c r="B378" s="14" t="s">
        <v>14</v>
      </c>
      <c r="C378" s="14"/>
      <c r="D378" s="14" t="s">
        <v>8388</v>
      </c>
      <c r="E378" s="19" t="s">
        <v>3001</v>
      </c>
      <c r="F378" s="19" t="s">
        <v>3001</v>
      </c>
      <c r="G378" s="16" t="s">
        <v>3001</v>
      </c>
      <c r="H378" s="19" t="s">
        <v>3002</v>
      </c>
      <c r="I378" s="12">
        <v>345.00400000000002</v>
      </c>
      <c r="J378" s="15">
        <v>0.30589210559877572</v>
      </c>
      <c r="K378" s="11">
        <v>239.47</v>
      </c>
      <c r="L378" s="17"/>
    </row>
    <row r="379" spans="1:12" x14ac:dyDescent="0.3">
      <c r="A379" s="48" t="s">
        <v>4316</v>
      </c>
      <c r="B379" s="14" t="s">
        <v>14</v>
      </c>
      <c r="C379" s="14"/>
      <c r="D379" s="14" t="s">
        <v>8388</v>
      </c>
      <c r="E379" s="19" t="s">
        <v>3205</v>
      </c>
      <c r="F379" s="19" t="s">
        <v>3205</v>
      </c>
      <c r="G379" s="16" t="s">
        <v>3205</v>
      </c>
      <c r="H379" s="19" t="s">
        <v>3206</v>
      </c>
      <c r="I379" s="12">
        <v>118.96500000000002</v>
      </c>
      <c r="J379" s="15">
        <v>0.33703190013869633</v>
      </c>
      <c r="K379" s="11">
        <v>78.87</v>
      </c>
      <c r="L379" s="17"/>
    </row>
    <row r="380" spans="1:12" x14ac:dyDescent="0.3">
      <c r="A380" s="48" t="s">
        <v>4316</v>
      </c>
      <c r="B380" s="14" t="s">
        <v>14</v>
      </c>
      <c r="C380" s="14"/>
      <c r="D380" s="14" t="s">
        <v>8388</v>
      </c>
      <c r="E380" s="19" t="s">
        <v>3278</v>
      </c>
      <c r="F380" s="19" t="s">
        <v>3278</v>
      </c>
      <c r="G380" s="16" t="s">
        <v>3278</v>
      </c>
      <c r="H380" s="19" t="s">
        <v>3279</v>
      </c>
      <c r="I380" s="12">
        <v>436.65600000000001</v>
      </c>
      <c r="J380" s="15">
        <v>0.33696090286174923</v>
      </c>
      <c r="K380" s="11">
        <v>289.52000000000004</v>
      </c>
      <c r="L380" s="17"/>
    </row>
    <row r="381" spans="1:12" x14ac:dyDescent="0.3">
      <c r="A381" s="48" t="s">
        <v>4316</v>
      </c>
      <c r="B381" s="14" t="s">
        <v>14</v>
      </c>
      <c r="C381" s="14"/>
      <c r="D381" s="14" t="s">
        <v>8388</v>
      </c>
      <c r="E381" s="19" t="s">
        <v>2407</v>
      </c>
      <c r="F381" s="19" t="s">
        <v>2407</v>
      </c>
      <c r="G381" s="16" t="s">
        <v>2407</v>
      </c>
      <c r="H381" s="19" t="s">
        <v>2408</v>
      </c>
      <c r="I381" s="12">
        <v>89.001000000000005</v>
      </c>
      <c r="J381" s="15">
        <v>0.33629959213941413</v>
      </c>
      <c r="K381" s="11">
        <v>59.070000000000007</v>
      </c>
      <c r="L381" s="17"/>
    </row>
    <row r="382" spans="1:12" x14ac:dyDescent="0.3">
      <c r="A382" s="48" t="s">
        <v>4316</v>
      </c>
      <c r="B382" s="14" t="s">
        <v>13</v>
      </c>
      <c r="C382" s="14"/>
      <c r="D382" s="14" t="s">
        <v>8388</v>
      </c>
      <c r="E382" s="19" t="s">
        <v>3213</v>
      </c>
      <c r="F382" s="19" t="s">
        <v>3213</v>
      </c>
      <c r="G382" s="16" t="s">
        <v>3213</v>
      </c>
      <c r="H382" s="19" t="s">
        <v>3214</v>
      </c>
      <c r="I382" s="12">
        <v>25.003000000000004</v>
      </c>
      <c r="J382" s="15">
        <v>0.33567971843378808</v>
      </c>
      <c r="K382" s="11">
        <v>16.61</v>
      </c>
      <c r="L382" s="17"/>
    </row>
    <row r="383" spans="1:12" x14ac:dyDescent="0.3">
      <c r="A383" s="48" t="s">
        <v>4316</v>
      </c>
      <c r="B383" s="14" t="s">
        <v>13</v>
      </c>
      <c r="C383" s="14"/>
      <c r="D383" s="14" t="s">
        <v>8388</v>
      </c>
      <c r="E383" s="19" t="s">
        <v>3211</v>
      </c>
      <c r="F383" s="19" t="s">
        <v>3211</v>
      </c>
      <c r="G383" s="16" t="s">
        <v>3211</v>
      </c>
      <c r="H383" s="19" t="s">
        <v>3212</v>
      </c>
      <c r="I383" s="12">
        <v>18.997</v>
      </c>
      <c r="J383" s="15">
        <v>0.33989577301679208</v>
      </c>
      <c r="K383" s="11">
        <v>12.540000000000001</v>
      </c>
      <c r="L383" s="17"/>
    </row>
    <row r="384" spans="1:12" x14ac:dyDescent="0.3">
      <c r="A384" s="48" t="s">
        <v>4316</v>
      </c>
      <c r="B384" s="14" t="s">
        <v>13</v>
      </c>
      <c r="C384" s="14"/>
      <c r="D384" s="14" t="s">
        <v>8388</v>
      </c>
      <c r="E384" s="19" t="s">
        <v>3209</v>
      </c>
      <c r="F384" s="19" t="s">
        <v>3209</v>
      </c>
      <c r="G384" s="16" t="s">
        <v>3209</v>
      </c>
      <c r="H384" s="19" t="s">
        <v>3210</v>
      </c>
      <c r="I384" s="12">
        <v>69.003</v>
      </c>
      <c r="J384" s="15">
        <v>0.33684042722780161</v>
      </c>
      <c r="K384" s="11">
        <v>45.760000000000005</v>
      </c>
      <c r="L384" s="17"/>
    </row>
    <row r="385" spans="1:12" x14ac:dyDescent="0.3">
      <c r="A385" s="48" t="s">
        <v>4316</v>
      </c>
      <c r="B385" s="14" t="s">
        <v>13</v>
      </c>
      <c r="C385" s="14"/>
      <c r="D385" s="14" t="s">
        <v>8388</v>
      </c>
      <c r="E385" s="19" t="s">
        <v>3215</v>
      </c>
      <c r="F385" s="19" t="s">
        <v>3215</v>
      </c>
      <c r="G385" s="16" t="s">
        <v>3215</v>
      </c>
      <c r="H385" s="19" t="s">
        <v>3216</v>
      </c>
      <c r="I385" s="12">
        <v>38.995000000000005</v>
      </c>
      <c r="J385" s="15">
        <v>0.33709449929478141</v>
      </c>
      <c r="K385" s="11">
        <v>25.85</v>
      </c>
      <c r="L385" s="17"/>
    </row>
    <row r="386" spans="1:12" x14ac:dyDescent="0.3">
      <c r="A386" s="48" t="s">
        <v>4316</v>
      </c>
      <c r="B386" s="14" t="s">
        <v>13</v>
      </c>
      <c r="C386" s="14"/>
      <c r="D386" s="14" t="s">
        <v>8388</v>
      </c>
      <c r="E386" s="19" t="s">
        <v>3219</v>
      </c>
      <c r="F386" s="19" t="s">
        <v>3219</v>
      </c>
      <c r="G386" s="16" t="s">
        <v>3219</v>
      </c>
      <c r="H386" s="19" t="s">
        <v>3220</v>
      </c>
      <c r="I386" s="12">
        <v>49.005000000000003</v>
      </c>
      <c r="J386" s="15">
        <v>0.33782267115600445</v>
      </c>
      <c r="K386" s="11">
        <v>32.450000000000003</v>
      </c>
      <c r="L386" s="17"/>
    </row>
    <row r="387" spans="1:12" x14ac:dyDescent="0.3">
      <c r="A387" s="48" t="s">
        <v>4316</v>
      </c>
      <c r="B387" s="14" t="s">
        <v>13</v>
      </c>
      <c r="C387" s="14"/>
      <c r="D387" s="14" t="s">
        <v>8388</v>
      </c>
      <c r="E387" s="19" t="s">
        <v>3207</v>
      </c>
      <c r="F387" s="19" t="s">
        <v>3207</v>
      </c>
      <c r="G387" s="16" t="s">
        <v>3207</v>
      </c>
      <c r="H387" s="19" t="s">
        <v>3208</v>
      </c>
      <c r="I387" s="12">
        <v>49.005000000000003</v>
      </c>
      <c r="J387" s="15">
        <v>0.33782267115600445</v>
      </c>
      <c r="K387" s="11">
        <v>32.450000000000003</v>
      </c>
      <c r="L387" s="17"/>
    </row>
    <row r="388" spans="1:12" x14ac:dyDescent="0.3">
      <c r="A388" s="48" t="s">
        <v>4316</v>
      </c>
      <c r="B388" s="14" t="s">
        <v>13</v>
      </c>
      <c r="C388" s="14"/>
      <c r="D388" s="14" t="s">
        <v>8388</v>
      </c>
      <c r="E388" s="19" t="s">
        <v>4934</v>
      </c>
      <c r="F388" s="19" t="s">
        <v>4934</v>
      </c>
      <c r="G388" s="16" t="s">
        <v>4934</v>
      </c>
      <c r="H388" s="19" t="s">
        <v>4935</v>
      </c>
      <c r="I388" s="12">
        <v>109</v>
      </c>
      <c r="J388" s="15">
        <v>0.27440366972477048</v>
      </c>
      <c r="K388" s="11">
        <v>79.090000000000018</v>
      </c>
      <c r="L388" s="17"/>
    </row>
    <row r="389" spans="1:12" x14ac:dyDescent="0.3">
      <c r="A389" s="48" t="s">
        <v>4316</v>
      </c>
      <c r="B389" s="14" t="s">
        <v>13</v>
      </c>
      <c r="C389" s="14"/>
      <c r="D389" s="14" t="s">
        <v>8388</v>
      </c>
      <c r="E389" s="19">
        <v>3576864</v>
      </c>
      <c r="F389" s="19">
        <v>3576864</v>
      </c>
      <c r="G389" s="16">
        <v>3576864</v>
      </c>
      <c r="H389" s="19" t="s">
        <v>4936</v>
      </c>
      <c r="I389" s="12">
        <v>49.5</v>
      </c>
      <c r="J389" s="15">
        <v>0.60444444444444445</v>
      </c>
      <c r="K389" s="11">
        <v>19.580000000000002</v>
      </c>
      <c r="L389" s="17"/>
    </row>
    <row r="390" spans="1:12" x14ac:dyDescent="0.3">
      <c r="A390" s="48" t="s">
        <v>4316</v>
      </c>
      <c r="B390" s="14" t="s">
        <v>13</v>
      </c>
      <c r="C390" s="14"/>
      <c r="D390" s="14" t="s">
        <v>8388</v>
      </c>
      <c r="E390" s="19">
        <v>1389715</v>
      </c>
      <c r="F390" s="19">
        <v>1389715</v>
      </c>
      <c r="G390" s="16">
        <v>1389715</v>
      </c>
      <c r="H390" s="19" t="s">
        <v>4937</v>
      </c>
      <c r="I390" s="12">
        <v>43.95</v>
      </c>
      <c r="J390" s="15">
        <v>0.42935153583617747</v>
      </c>
      <c r="K390" s="11">
        <v>25.080000000000002</v>
      </c>
      <c r="L390" s="17"/>
    </row>
    <row r="391" spans="1:12" ht="28" x14ac:dyDescent="0.3">
      <c r="A391" s="48" t="s">
        <v>4316</v>
      </c>
      <c r="B391" s="14" t="s">
        <v>13</v>
      </c>
      <c r="C391" s="14"/>
      <c r="D391" s="14" t="s">
        <v>8388</v>
      </c>
      <c r="E391" s="19" t="s">
        <v>3686</v>
      </c>
      <c r="F391" s="19" t="s">
        <v>3686</v>
      </c>
      <c r="G391" s="16" t="s">
        <v>3686</v>
      </c>
      <c r="H391" s="19" t="s">
        <v>4938</v>
      </c>
      <c r="I391" s="12">
        <v>229.95</v>
      </c>
      <c r="J391" s="15">
        <v>0.30541422048271361</v>
      </c>
      <c r="K391" s="11">
        <v>159.72</v>
      </c>
      <c r="L391" s="17"/>
    </row>
    <row r="392" spans="1:12" ht="28" x14ac:dyDescent="0.3">
      <c r="A392" s="48" t="s">
        <v>4316</v>
      </c>
      <c r="B392" s="14" t="s">
        <v>14</v>
      </c>
      <c r="C392" s="14"/>
      <c r="D392" s="14" t="s">
        <v>8388</v>
      </c>
      <c r="E392" s="19" t="s">
        <v>3311</v>
      </c>
      <c r="F392" s="19" t="s">
        <v>3311</v>
      </c>
      <c r="G392" s="16" t="s">
        <v>3311</v>
      </c>
      <c r="H392" s="19" t="s">
        <v>4939</v>
      </c>
      <c r="I392" s="12">
        <v>69.95</v>
      </c>
      <c r="J392" s="15">
        <v>0.3678341672623302</v>
      </c>
      <c r="K392" s="11">
        <v>44.220000000000006</v>
      </c>
      <c r="L392" s="17"/>
    </row>
    <row r="393" spans="1:12" ht="28" x14ac:dyDescent="0.3">
      <c r="A393" s="48" t="s">
        <v>4316</v>
      </c>
      <c r="B393" s="14" t="s">
        <v>13</v>
      </c>
      <c r="C393" s="14"/>
      <c r="D393" s="14" t="s">
        <v>8388</v>
      </c>
      <c r="E393" s="19" t="s">
        <v>3350</v>
      </c>
      <c r="F393" s="19" t="s">
        <v>3350</v>
      </c>
      <c r="G393" s="16" t="s">
        <v>3350</v>
      </c>
      <c r="H393" s="19" t="s">
        <v>4940</v>
      </c>
      <c r="I393" s="12">
        <v>129.94999999999999</v>
      </c>
      <c r="J393" s="15">
        <v>0.19923047325894566</v>
      </c>
      <c r="K393" s="11">
        <v>104.06</v>
      </c>
      <c r="L393" s="17"/>
    </row>
    <row r="394" spans="1:12" ht="28" x14ac:dyDescent="0.3">
      <c r="A394" s="48" t="s">
        <v>4316</v>
      </c>
      <c r="B394" s="14" t="s">
        <v>13</v>
      </c>
      <c r="C394" s="14"/>
      <c r="D394" s="14" t="s">
        <v>8388</v>
      </c>
      <c r="E394" s="19" t="s">
        <v>3689</v>
      </c>
      <c r="F394" s="19" t="s">
        <v>3689</v>
      </c>
      <c r="G394" s="16" t="s">
        <v>3689</v>
      </c>
      <c r="H394" s="19" t="s">
        <v>4941</v>
      </c>
      <c r="I394" s="12">
        <v>149.94999999999999</v>
      </c>
      <c r="J394" s="15">
        <v>0.41313771257085691</v>
      </c>
      <c r="K394" s="11">
        <v>88</v>
      </c>
      <c r="L394" s="17"/>
    </row>
    <row r="395" spans="1:12" x14ac:dyDescent="0.3">
      <c r="A395" s="48" t="s">
        <v>4316</v>
      </c>
      <c r="B395" s="14" t="s">
        <v>14</v>
      </c>
      <c r="C395" s="14"/>
      <c r="D395" s="14" t="s">
        <v>8388</v>
      </c>
      <c r="E395" s="19" t="s">
        <v>4942</v>
      </c>
      <c r="F395" s="19" t="s">
        <v>4942</v>
      </c>
      <c r="G395" s="16" t="s">
        <v>4942</v>
      </c>
      <c r="H395" s="19" t="s">
        <v>4943</v>
      </c>
      <c r="I395" s="12">
        <v>179.95</v>
      </c>
      <c r="J395" s="15">
        <v>0.22122811892192262</v>
      </c>
      <c r="K395" s="11">
        <v>140.14000000000001</v>
      </c>
      <c r="L395" s="17"/>
    </row>
    <row r="396" spans="1:12" ht="28" x14ac:dyDescent="0.3">
      <c r="A396" s="48" t="s">
        <v>4316</v>
      </c>
      <c r="B396" s="14" t="s">
        <v>14</v>
      </c>
      <c r="C396" s="14"/>
      <c r="D396" s="14" t="s">
        <v>8388</v>
      </c>
      <c r="E396" s="19" t="s">
        <v>3305</v>
      </c>
      <c r="F396" s="19" t="s">
        <v>3305</v>
      </c>
      <c r="G396" s="16" t="s">
        <v>3305</v>
      </c>
      <c r="H396" s="19" t="s">
        <v>4944</v>
      </c>
      <c r="I396" s="12">
        <v>99.95</v>
      </c>
      <c r="J396" s="15">
        <v>0.40350175087543771</v>
      </c>
      <c r="K396" s="11">
        <v>59.620000000000005</v>
      </c>
      <c r="L396" s="17"/>
    </row>
    <row r="397" spans="1:12" ht="28" x14ac:dyDescent="0.3">
      <c r="A397" s="48" t="s">
        <v>4316</v>
      </c>
      <c r="B397" s="14" t="s">
        <v>14</v>
      </c>
      <c r="C397" s="14"/>
      <c r="D397" s="14" t="s">
        <v>8388</v>
      </c>
      <c r="E397" s="19" t="s">
        <v>3314</v>
      </c>
      <c r="F397" s="19" t="s">
        <v>3314</v>
      </c>
      <c r="G397" s="16" t="s">
        <v>3314</v>
      </c>
      <c r="H397" s="19" t="s">
        <v>4945</v>
      </c>
      <c r="I397" s="12">
        <v>29.95</v>
      </c>
      <c r="J397" s="15">
        <v>0.28013355592654415</v>
      </c>
      <c r="K397" s="11">
        <v>21.560000000000002</v>
      </c>
      <c r="L397" s="17"/>
    </row>
    <row r="398" spans="1:12" x14ac:dyDescent="0.3">
      <c r="A398" s="48" t="s">
        <v>4316</v>
      </c>
      <c r="B398" s="14" t="s">
        <v>14</v>
      </c>
      <c r="C398" s="14"/>
      <c r="D398" s="14" t="s">
        <v>8388</v>
      </c>
      <c r="E398" s="19" t="s">
        <v>4946</v>
      </c>
      <c r="F398" s="19" t="s">
        <v>4946</v>
      </c>
      <c r="G398" s="16" t="s">
        <v>4946</v>
      </c>
      <c r="H398" s="19" t="s">
        <v>4947</v>
      </c>
      <c r="I398" s="12">
        <v>89.95</v>
      </c>
      <c r="J398" s="15">
        <v>0.2797109505280711</v>
      </c>
      <c r="K398" s="11">
        <v>64.790000000000006</v>
      </c>
      <c r="L398" s="17"/>
    </row>
    <row r="399" spans="1:12" x14ac:dyDescent="0.3">
      <c r="A399" s="48" t="s">
        <v>4316</v>
      </c>
      <c r="B399" s="14" t="s">
        <v>14</v>
      </c>
      <c r="C399" s="14"/>
      <c r="D399" s="14" t="s">
        <v>8388</v>
      </c>
      <c r="E399" s="19" t="s">
        <v>3299</v>
      </c>
      <c r="F399" s="19" t="s">
        <v>3299</v>
      </c>
      <c r="G399" s="16" t="s">
        <v>3299</v>
      </c>
      <c r="H399" s="19" t="s">
        <v>4948</v>
      </c>
      <c r="I399" s="12">
        <v>199.95</v>
      </c>
      <c r="J399" s="15">
        <v>0.30132533133283307</v>
      </c>
      <c r="K399" s="11">
        <v>139.70000000000002</v>
      </c>
      <c r="L399" s="17"/>
    </row>
    <row r="400" spans="1:12" x14ac:dyDescent="0.3">
      <c r="A400" s="48" t="s">
        <v>4316</v>
      </c>
      <c r="B400" s="14" t="s">
        <v>14</v>
      </c>
      <c r="C400" s="14"/>
      <c r="D400" s="14" t="s">
        <v>8388</v>
      </c>
      <c r="E400" s="19" t="s">
        <v>3022</v>
      </c>
      <c r="F400" s="19" t="s">
        <v>3022</v>
      </c>
      <c r="G400" s="16" t="s">
        <v>3022</v>
      </c>
      <c r="H400" s="19" t="s">
        <v>4949</v>
      </c>
      <c r="I400" s="12">
        <v>199.95</v>
      </c>
      <c r="J400" s="15">
        <v>0.35798949737434355</v>
      </c>
      <c r="K400" s="11">
        <v>128.37</v>
      </c>
      <c r="L400" s="17"/>
    </row>
    <row r="401" spans="1:12" x14ac:dyDescent="0.3">
      <c r="A401" s="48" t="s">
        <v>4316</v>
      </c>
      <c r="B401" s="14" t="s">
        <v>14</v>
      </c>
      <c r="C401" s="14"/>
      <c r="D401" s="14" t="s">
        <v>8388</v>
      </c>
      <c r="E401" s="19" t="s">
        <v>4950</v>
      </c>
      <c r="F401" s="19" t="s">
        <v>4950</v>
      </c>
      <c r="G401" s="16" t="s">
        <v>4950</v>
      </c>
      <c r="H401" s="19" t="s">
        <v>4951</v>
      </c>
      <c r="I401" s="12">
        <v>89.95</v>
      </c>
      <c r="J401" s="15">
        <v>0.265036131183991</v>
      </c>
      <c r="K401" s="11">
        <v>66.110000000000014</v>
      </c>
      <c r="L401" s="17"/>
    </row>
    <row r="402" spans="1:12" x14ac:dyDescent="0.3">
      <c r="A402" s="48" t="s">
        <v>4316</v>
      </c>
      <c r="B402" s="14" t="s">
        <v>14</v>
      </c>
      <c r="C402" s="14"/>
      <c r="D402" s="14" t="s">
        <v>8388</v>
      </c>
      <c r="E402" s="19" t="s">
        <v>4952</v>
      </c>
      <c r="F402" s="19" t="s">
        <v>4952</v>
      </c>
      <c r="G402" s="16" t="s">
        <v>4952</v>
      </c>
      <c r="H402" s="19" t="s">
        <v>4953</v>
      </c>
      <c r="I402" s="12">
        <v>239.95</v>
      </c>
      <c r="J402" s="15">
        <v>0.26972285892894343</v>
      </c>
      <c r="K402" s="11">
        <v>175.23000000000002</v>
      </c>
      <c r="L402" s="17"/>
    </row>
    <row r="403" spans="1:12" x14ac:dyDescent="0.3">
      <c r="A403" s="48" t="s">
        <v>4316</v>
      </c>
      <c r="B403" s="14" t="s">
        <v>14</v>
      </c>
      <c r="C403" s="14"/>
      <c r="D403" s="14" t="s">
        <v>8388</v>
      </c>
      <c r="E403" s="19" t="s">
        <v>3394</v>
      </c>
      <c r="F403" s="19" t="s">
        <v>3394</v>
      </c>
      <c r="G403" s="16" t="s">
        <v>3394</v>
      </c>
      <c r="H403" s="19" t="s">
        <v>4954</v>
      </c>
      <c r="I403" s="12">
        <v>12.95</v>
      </c>
      <c r="J403" s="15">
        <v>0.3374517374517374</v>
      </c>
      <c r="K403" s="11">
        <v>8.58</v>
      </c>
      <c r="L403" s="17"/>
    </row>
    <row r="404" spans="1:12" x14ac:dyDescent="0.3">
      <c r="A404" s="48" t="s">
        <v>4316</v>
      </c>
      <c r="B404" s="14" t="s">
        <v>14</v>
      </c>
      <c r="C404" s="14"/>
      <c r="D404" s="14" t="s">
        <v>8388</v>
      </c>
      <c r="E404" s="19" t="s">
        <v>3425</v>
      </c>
      <c r="F404" s="19" t="s">
        <v>3425</v>
      </c>
      <c r="G404" s="16" t="s">
        <v>3425</v>
      </c>
      <c r="H404" s="19" t="s">
        <v>4955</v>
      </c>
      <c r="I404" s="12">
        <v>39.950000000000003</v>
      </c>
      <c r="J404" s="15">
        <v>0.39974968710888603</v>
      </c>
      <c r="K404" s="11">
        <v>23.980000000000004</v>
      </c>
      <c r="L404" s="17"/>
    </row>
    <row r="405" spans="1:12" ht="28" x14ac:dyDescent="0.3">
      <c r="A405" s="48" t="s">
        <v>4316</v>
      </c>
      <c r="B405" s="14" t="s">
        <v>14</v>
      </c>
      <c r="C405" s="14"/>
      <c r="D405" s="14" t="s">
        <v>8388</v>
      </c>
      <c r="E405" s="19" t="s">
        <v>3308</v>
      </c>
      <c r="F405" s="19" t="s">
        <v>3308</v>
      </c>
      <c r="G405" s="16" t="s">
        <v>3308</v>
      </c>
      <c r="H405" s="19" t="s">
        <v>4956</v>
      </c>
      <c r="I405" s="12">
        <v>89.95</v>
      </c>
      <c r="J405" s="15">
        <v>0.28949416342412448</v>
      </c>
      <c r="K405" s="11">
        <v>63.910000000000004</v>
      </c>
      <c r="L405" s="17"/>
    </row>
    <row r="406" spans="1:12" x14ac:dyDescent="0.3">
      <c r="A406" s="48" t="s">
        <v>4316</v>
      </c>
      <c r="B406" s="14" t="s">
        <v>13</v>
      </c>
      <c r="C406" s="14"/>
      <c r="D406" s="14" t="s">
        <v>8388</v>
      </c>
      <c r="E406" s="19" t="s">
        <v>4957</v>
      </c>
      <c r="F406" s="19" t="s">
        <v>4957</v>
      </c>
      <c r="G406" s="16" t="s">
        <v>4957</v>
      </c>
      <c r="H406" s="19" t="s">
        <v>4958</v>
      </c>
      <c r="I406" s="12">
        <v>49.95</v>
      </c>
      <c r="J406" s="15">
        <v>0.28428428428428432</v>
      </c>
      <c r="K406" s="11">
        <v>35.75</v>
      </c>
      <c r="L406" s="17"/>
    </row>
    <row r="407" spans="1:12" x14ac:dyDescent="0.3">
      <c r="A407" s="48" t="s">
        <v>4316</v>
      </c>
      <c r="B407" s="14" t="s">
        <v>13</v>
      </c>
      <c r="C407" s="14"/>
      <c r="D407" s="14" t="s">
        <v>8388</v>
      </c>
      <c r="E407" s="19" t="s">
        <v>4959</v>
      </c>
      <c r="F407" s="19" t="s">
        <v>4959</v>
      </c>
      <c r="G407" s="16" t="s">
        <v>4959</v>
      </c>
      <c r="H407" s="19" t="s">
        <v>4960</v>
      </c>
      <c r="I407" s="12">
        <v>279.95</v>
      </c>
      <c r="J407" s="15">
        <v>0.25461689587426317</v>
      </c>
      <c r="K407" s="11">
        <v>208.67000000000002</v>
      </c>
      <c r="L407" s="17"/>
    </row>
    <row r="408" spans="1:12" x14ac:dyDescent="0.3">
      <c r="A408" s="48" t="s">
        <v>4316</v>
      </c>
      <c r="B408" s="14" t="s">
        <v>14</v>
      </c>
      <c r="C408" s="14"/>
      <c r="D408" s="14" t="s">
        <v>8388</v>
      </c>
      <c r="E408" s="19" t="s">
        <v>4961</v>
      </c>
      <c r="F408" s="19" t="s">
        <v>4961</v>
      </c>
      <c r="G408" s="16" t="s">
        <v>4961</v>
      </c>
      <c r="H408" s="19" t="s">
        <v>4962</v>
      </c>
      <c r="I408" s="12">
        <v>299.95</v>
      </c>
      <c r="J408" s="15">
        <v>0.4121353558926486</v>
      </c>
      <c r="K408" s="11">
        <v>176.33000000000004</v>
      </c>
      <c r="L408" s="17"/>
    </row>
    <row r="409" spans="1:12" x14ac:dyDescent="0.3">
      <c r="A409" s="48" t="s">
        <v>4316</v>
      </c>
      <c r="B409" s="14" t="s">
        <v>14</v>
      </c>
      <c r="C409" s="14"/>
      <c r="D409" s="14" t="s">
        <v>8388</v>
      </c>
      <c r="E409" s="19" t="s">
        <v>3026</v>
      </c>
      <c r="F409" s="19" t="s">
        <v>3026</v>
      </c>
      <c r="G409" s="16" t="s">
        <v>3026</v>
      </c>
      <c r="H409" s="19" t="s">
        <v>4963</v>
      </c>
      <c r="I409" s="12">
        <v>89.95</v>
      </c>
      <c r="J409" s="15">
        <v>0.361645358532518</v>
      </c>
      <c r="K409" s="11">
        <v>57.420000000000009</v>
      </c>
      <c r="L409" s="17"/>
    </row>
    <row r="410" spans="1:12" x14ac:dyDescent="0.3">
      <c r="A410" s="48" t="s">
        <v>4316</v>
      </c>
      <c r="B410" s="14" t="s">
        <v>14</v>
      </c>
      <c r="C410" s="14"/>
      <c r="D410" s="14" t="s">
        <v>8388</v>
      </c>
      <c r="E410" s="19" t="s">
        <v>4964</v>
      </c>
      <c r="F410" s="19" t="s">
        <v>4964</v>
      </c>
      <c r="G410" s="16" t="s">
        <v>4964</v>
      </c>
      <c r="H410" s="19" t="s">
        <v>4965</v>
      </c>
      <c r="I410" s="12">
        <v>2376</v>
      </c>
      <c r="J410" s="15">
        <v>0.11504629629629626</v>
      </c>
      <c r="K410" s="11">
        <v>2102.65</v>
      </c>
      <c r="L410" s="17"/>
    </row>
    <row r="411" spans="1:12" x14ac:dyDescent="0.3">
      <c r="A411" s="48" t="s">
        <v>4316</v>
      </c>
      <c r="B411" s="14" t="s">
        <v>14</v>
      </c>
      <c r="C411" s="14"/>
      <c r="D411" s="14" t="s">
        <v>8388</v>
      </c>
      <c r="E411" s="19" t="s">
        <v>4966</v>
      </c>
      <c r="F411" s="19" t="s">
        <v>4966</v>
      </c>
      <c r="G411" s="16" t="s">
        <v>4966</v>
      </c>
      <c r="H411" s="19" t="s">
        <v>4967</v>
      </c>
      <c r="I411" s="12">
        <v>2832.5000000000005</v>
      </c>
      <c r="J411" s="15">
        <v>0.11405825242718451</v>
      </c>
      <c r="K411" s="11">
        <v>2509.4300000000003</v>
      </c>
      <c r="L411" s="17"/>
    </row>
    <row r="412" spans="1:12" x14ac:dyDescent="0.3">
      <c r="A412" s="48" t="s">
        <v>4316</v>
      </c>
      <c r="B412" s="14" t="s">
        <v>14</v>
      </c>
      <c r="C412" s="14"/>
      <c r="D412" s="14" t="s">
        <v>8388</v>
      </c>
      <c r="E412" s="19" t="s">
        <v>4968</v>
      </c>
      <c r="F412" s="19" t="s">
        <v>4968</v>
      </c>
      <c r="G412" s="16" t="s">
        <v>4968</v>
      </c>
      <c r="H412" s="19" t="s">
        <v>4969</v>
      </c>
      <c r="I412" s="12">
        <v>3289.0000000000005</v>
      </c>
      <c r="J412" s="15">
        <v>0.11511705685618724</v>
      </c>
      <c r="K412" s="11">
        <v>2910.3800000000006</v>
      </c>
      <c r="L412" s="17"/>
    </row>
    <row r="413" spans="1:12" x14ac:dyDescent="0.3">
      <c r="A413" s="48" t="s">
        <v>4316</v>
      </c>
      <c r="B413" s="14" t="s">
        <v>14</v>
      </c>
      <c r="C413" s="14"/>
      <c r="D413" s="14" t="s">
        <v>8388</v>
      </c>
      <c r="E413" s="19" t="s">
        <v>4970</v>
      </c>
      <c r="F413" s="19" t="s">
        <v>4970</v>
      </c>
      <c r="G413" s="16" t="s">
        <v>4970</v>
      </c>
      <c r="H413" s="19" t="s">
        <v>4971</v>
      </c>
      <c r="I413" s="12">
        <v>2266</v>
      </c>
      <c r="J413" s="15">
        <v>0.11509708737864065</v>
      </c>
      <c r="K413" s="11">
        <v>2005.1900000000003</v>
      </c>
      <c r="L413" s="17"/>
    </row>
    <row r="414" spans="1:12" x14ac:dyDescent="0.3">
      <c r="A414" s="48" t="s">
        <v>4316</v>
      </c>
      <c r="B414" s="14" t="s">
        <v>14</v>
      </c>
      <c r="C414" s="14"/>
      <c r="D414" s="14" t="s">
        <v>8388</v>
      </c>
      <c r="E414" s="19" t="s">
        <v>4972</v>
      </c>
      <c r="F414" s="19" t="s">
        <v>4972</v>
      </c>
      <c r="G414" s="16" t="s">
        <v>4972</v>
      </c>
      <c r="H414" s="19" t="s">
        <v>4973</v>
      </c>
      <c r="I414" s="12">
        <v>3168.0000000000005</v>
      </c>
      <c r="J414" s="15">
        <v>0.11385416666666681</v>
      </c>
      <c r="K414" s="11">
        <v>2807.31</v>
      </c>
      <c r="L414" s="17"/>
    </row>
    <row r="415" spans="1:12" ht="42" x14ac:dyDescent="0.3">
      <c r="A415" s="48" t="s">
        <v>4316</v>
      </c>
      <c r="B415" s="14" t="s">
        <v>14</v>
      </c>
      <c r="C415" s="14"/>
      <c r="D415" s="14" t="s">
        <v>8388</v>
      </c>
      <c r="E415" s="19" t="s">
        <v>3368</v>
      </c>
      <c r="F415" s="19" t="s">
        <v>3368</v>
      </c>
      <c r="G415" s="16" t="s">
        <v>3368</v>
      </c>
      <c r="H415" s="19" t="s">
        <v>4975</v>
      </c>
      <c r="I415" s="12">
        <v>319</v>
      </c>
      <c r="J415" s="15">
        <v>0.10206896551724139</v>
      </c>
      <c r="K415" s="11">
        <v>286.44</v>
      </c>
      <c r="L415" s="17"/>
    </row>
    <row r="416" spans="1:12" ht="56" x14ac:dyDescent="0.3">
      <c r="A416" s="48" t="s">
        <v>4316</v>
      </c>
      <c r="B416" s="14" t="s">
        <v>14</v>
      </c>
      <c r="C416" s="14"/>
      <c r="D416" s="14" t="s">
        <v>8388</v>
      </c>
      <c r="E416" s="19" t="s">
        <v>3371</v>
      </c>
      <c r="F416" s="19" t="s">
        <v>3371</v>
      </c>
      <c r="G416" s="16" t="s">
        <v>3371</v>
      </c>
      <c r="H416" s="19" t="s">
        <v>4976</v>
      </c>
      <c r="I416" s="12">
        <v>479</v>
      </c>
      <c r="J416" s="15">
        <v>5.5010438413361097E-2</v>
      </c>
      <c r="K416" s="11">
        <v>452.65000000000003</v>
      </c>
      <c r="L416" s="17"/>
    </row>
    <row r="417" spans="1:12" ht="42" x14ac:dyDescent="0.3">
      <c r="A417" s="48" t="s">
        <v>4316</v>
      </c>
      <c r="B417" s="14" t="s">
        <v>14</v>
      </c>
      <c r="C417" s="14"/>
      <c r="D417" s="14" t="s">
        <v>8388</v>
      </c>
      <c r="E417" s="19" t="s">
        <v>3377</v>
      </c>
      <c r="F417" s="19" t="s">
        <v>3377</v>
      </c>
      <c r="G417" s="16" t="s">
        <v>3377</v>
      </c>
      <c r="H417" s="19" t="s">
        <v>4977</v>
      </c>
      <c r="I417" s="12">
        <v>649</v>
      </c>
      <c r="J417" s="15">
        <v>4.6610169491525424E-2</v>
      </c>
      <c r="K417" s="11">
        <v>618.75</v>
      </c>
      <c r="L417" s="17"/>
    </row>
    <row r="418" spans="1:12" ht="28" x14ac:dyDescent="0.3">
      <c r="A418" s="48" t="s">
        <v>4316</v>
      </c>
      <c r="B418" s="14" t="s">
        <v>13</v>
      </c>
      <c r="C418" s="14"/>
      <c r="D418" s="14" t="s">
        <v>8388</v>
      </c>
      <c r="E418" s="19" t="s">
        <v>4978</v>
      </c>
      <c r="F418" s="19" t="s">
        <v>4978</v>
      </c>
      <c r="G418" s="16" t="s">
        <v>4978</v>
      </c>
      <c r="H418" s="19" t="s">
        <v>4979</v>
      </c>
      <c r="I418" s="12">
        <v>72.680000000000007</v>
      </c>
      <c r="J418" s="15">
        <v>0.53384700055035772</v>
      </c>
      <c r="K418" s="11">
        <v>33.880000000000003</v>
      </c>
      <c r="L418" s="17"/>
    </row>
    <row r="419" spans="1:12" ht="28" x14ac:dyDescent="0.3">
      <c r="A419" s="48" t="s">
        <v>4316</v>
      </c>
      <c r="B419" s="14" t="s">
        <v>13</v>
      </c>
      <c r="C419" s="14"/>
      <c r="D419" s="14" t="s">
        <v>8388</v>
      </c>
      <c r="E419" s="19" t="s">
        <v>4980</v>
      </c>
      <c r="F419" s="19" t="s">
        <v>4980</v>
      </c>
      <c r="G419" s="16" t="s">
        <v>4980</v>
      </c>
      <c r="H419" s="19" t="s">
        <v>4981</v>
      </c>
      <c r="I419" s="12">
        <v>81.77</v>
      </c>
      <c r="J419" s="15">
        <v>0.5184052831111654</v>
      </c>
      <c r="K419" s="11">
        <v>39.380000000000003</v>
      </c>
      <c r="L419" s="17"/>
    </row>
    <row r="420" spans="1:12" x14ac:dyDescent="0.3">
      <c r="A420" s="48" t="s">
        <v>4316</v>
      </c>
      <c r="B420" s="14" t="s">
        <v>13</v>
      </c>
      <c r="C420" s="14"/>
      <c r="D420" s="14" t="s">
        <v>8388</v>
      </c>
      <c r="E420" s="19" t="s">
        <v>4982</v>
      </c>
      <c r="F420" s="19" t="s">
        <v>4982</v>
      </c>
      <c r="G420" s="16" t="s">
        <v>4982</v>
      </c>
      <c r="H420" s="19" t="s">
        <v>4983</v>
      </c>
      <c r="I420" s="12">
        <v>54.5</v>
      </c>
      <c r="J420" s="15">
        <v>0.51963302752293572</v>
      </c>
      <c r="K420" s="11">
        <v>26.180000000000003</v>
      </c>
      <c r="L420" s="17"/>
    </row>
    <row r="421" spans="1:12" x14ac:dyDescent="0.3">
      <c r="A421" s="48" t="s">
        <v>4316</v>
      </c>
      <c r="B421" s="14" t="s">
        <v>13</v>
      </c>
      <c r="C421" s="14"/>
      <c r="D421" s="14" t="s">
        <v>8388</v>
      </c>
      <c r="E421" s="19" t="s">
        <v>4984</v>
      </c>
      <c r="F421" s="19" t="s">
        <v>4984</v>
      </c>
      <c r="G421" s="16" t="s">
        <v>4984</v>
      </c>
      <c r="H421" s="19" t="s">
        <v>4985</v>
      </c>
      <c r="I421" s="12">
        <v>54.5</v>
      </c>
      <c r="J421" s="15">
        <v>0.51963302752293572</v>
      </c>
      <c r="K421" s="11">
        <v>26.180000000000003</v>
      </c>
      <c r="L421" s="17"/>
    </row>
    <row r="422" spans="1:12" x14ac:dyDescent="0.3">
      <c r="A422" s="48" t="s">
        <v>4316</v>
      </c>
      <c r="B422" s="14" t="s">
        <v>13</v>
      </c>
      <c r="C422" s="14"/>
      <c r="D422" s="14" t="s">
        <v>8388</v>
      </c>
      <c r="E422" s="19">
        <v>109907068</v>
      </c>
      <c r="F422" s="19">
        <v>109907068</v>
      </c>
      <c r="G422" s="16">
        <v>109907068</v>
      </c>
      <c r="H422" s="19" t="s">
        <v>4986</v>
      </c>
      <c r="I422" s="12">
        <v>119.95</v>
      </c>
      <c r="J422" s="15">
        <v>0.47453105460608586</v>
      </c>
      <c r="K422" s="11">
        <v>63.03</v>
      </c>
      <c r="L422" s="17"/>
    </row>
    <row r="423" spans="1:12" x14ac:dyDescent="0.3">
      <c r="A423" s="48" t="s">
        <v>4316</v>
      </c>
      <c r="B423" s="14" t="s">
        <v>13</v>
      </c>
      <c r="C423" s="14"/>
      <c r="D423" s="14" t="s">
        <v>8388</v>
      </c>
      <c r="E423" s="19" t="s">
        <v>262</v>
      </c>
      <c r="F423" s="19" t="s">
        <v>263</v>
      </c>
      <c r="G423" s="16" t="s">
        <v>263</v>
      </c>
      <c r="H423" s="19" t="s">
        <v>264</v>
      </c>
      <c r="I423" s="12">
        <v>58.571428571428577</v>
      </c>
      <c r="J423" s="15">
        <v>0.13985365853658541</v>
      </c>
      <c r="K423" s="11">
        <v>50.38</v>
      </c>
      <c r="L423" s="17"/>
    </row>
    <row r="424" spans="1:12" x14ac:dyDescent="0.3">
      <c r="A424" s="48" t="s">
        <v>4316</v>
      </c>
      <c r="B424" s="14" t="s">
        <v>13</v>
      </c>
      <c r="C424" s="14"/>
      <c r="D424" s="14" t="s">
        <v>8388</v>
      </c>
      <c r="E424" s="19" t="s">
        <v>262</v>
      </c>
      <c r="F424" s="19" t="s">
        <v>266</v>
      </c>
      <c r="G424" s="16" t="s">
        <v>266</v>
      </c>
      <c r="H424" s="19" t="s">
        <v>267</v>
      </c>
      <c r="I424" s="12">
        <v>55.714285714285715</v>
      </c>
      <c r="J424" s="15">
        <v>0.14115384615384616</v>
      </c>
      <c r="K424" s="11">
        <v>47.85</v>
      </c>
      <c r="L424" s="17"/>
    </row>
    <row r="425" spans="1:12" x14ac:dyDescent="0.3">
      <c r="A425" s="48" t="s">
        <v>4316</v>
      </c>
      <c r="B425" s="14" t="s">
        <v>13</v>
      </c>
      <c r="C425" s="14"/>
      <c r="D425" s="14" t="s">
        <v>8388</v>
      </c>
      <c r="E425" s="19" t="s">
        <v>269</v>
      </c>
      <c r="F425" s="19" t="s">
        <v>4987</v>
      </c>
      <c r="G425" s="16" t="s">
        <v>4987</v>
      </c>
      <c r="H425" s="19" t="s">
        <v>4988</v>
      </c>
      <c r="I425" s="12">
        <v>385.71428571428572</v>
      </c>
      <c r="J425" s="15">
        <v>0.14073703703703688</v>
      </c>
      <c r="K425" s="11">
        <v>331.43000000000006</v>
      </c>
      <c r="L425" s="17"/>
    </row>
    <row r="426" spans="1:12" ht="42" x14ac:dyDescent="0.3">
      <c r="A426" s="48" t="s">
        <v>4316</v>
      </c>
      <c r="B426" s="14" t="s">
        <v>14</v>
      </c>
      <c r="C426" s="14"/>
      <c r="D426" s="14" t="s">
        <v>8388</v>
      </c>
      <c r="E426" s="19" t="s">
        <v>269</v>
      </c>
      <c r="F426" s="19" t="s">
        <v>273</v>
      </c>
      <c r="G426" s="16" t="s">
        <v>273</v>
      </c>
      <c r="H426" s="19" t="s">
        <v>274</v>
      </c>
      <c r="I426" s="12">
        <v>362.60000000000008</v>
      </c>
      <c r="J426" s="15">
        <v>0.14056811913954775</v>
      </c>
      <c r="K426" s="11">
        <v>311.63000000000005</v>
      </c>
      <c r="L426" s="17"/>
    </row>
    <row r="427" spans="1:12" ht="42" x14ac:dyDescent="0.3">
      <c r="A427" s="48" t="s">
        <v>4316</v>
      </c>
      <c r="B427" s="14" t="s">
        <v>14</v>
      </c>
      <c r="C427" s="14"/>
      <c r="D427" s="14" t="s">
        <v>8388</v>
      </c>
      <c r="E427" s="19" t="s">
        <v>4989</v>
      </c>
      <c r="F427" s="19" t="s">
        <v>276</v>
      </c>
      <c r="G427" s="16" t="s">
        <v>276</v>
      </c>
      <c r="H427" s="19" t="s">
        <v>277</v>
      </c>
      <c r="I427" s="12">
        <v>414.54285714285692</v>
      </c>
      <c r="J427" s="15">
        <v>0.14052312357846802</v>
      </c>
      <c r="K427" s="11">
        <v>356.29</v>
      </c>
      <c r="L427" s="17"/>
    </row>
    <row r="428" spans="1:12" ht="42" x14ac:dyDescent="0.3">
      <c r="A428" s="48" t="s">
        <v>4316</v>
      </c>
      <c r="B428" s="14" t="s">
        <v>14</v>
      </c>
      <c r="C428" s="14"/>
      <c r="D428" s="14" t="s">
        <v>8388</v>
      </c>
      <c r="E428" s="19" t="s">
        <v>4990</v>
      </c>
      <c r="F428" s="19" t="s">
        <v>278</v>
      </c>
      <c r="G428" s="16" t="s">
        <v>278</v>
      </c>
      <c r="H428" s="19" t="s">
        <v>4991</v>
      </c>
      <c r="I428" s="12">
        <v>622.3428571428567</v>
      </c>
      <c r="J428" s="15">
        <v>0.14063446882747155</v>
      </c>
      <c r="K428" s="11">
        <v>534.82000000000005</v>
      </c>
      <c r="L428" s="17"/>
    </row>
    <row r="429" spans="1:12" ht="42" x14ac:dyDescent="0.3">
      <c r="A429" s="48" t="s">
        <v>4316</v>
      </c>
      <c r="B429" s="14" t="s">
        <v>14</v>
      </c>
      <c r="C429" s="14"/>
      <c r="D429" s="14" t="s">
        <v>8388</v>
      </c>
      <c r="E429" s="19" t="s">
        <v>4992</v>
      </c>
      <c r="F429" s="19" t="s">
        <v>4993</v>
      </c>
      <c r="G429" s="16" t="s">
        <v>4993</v>
      </c>
      <c r="H429" s="19" t="s">
        <v>4994</v>
      </c>
      <c r="I429" s="12">
        <v>830.12857142857149</v>
      </c>
      <c r="J429" s="15">
        <v>0.14067528265845225</v>
      </c>
      <c r="K429" s="11">
        <v>713.35</v>
      </c>
      <c r="L429" s="17"/>
    </row>
    <row r="430" spans="1:12" ht="42" x14ac:dyDescent="0.3">
      <c r="A430" s="48" t="s">
        <v>4316</v>
      </c>
      <c r="B430" s="14" t="s">
        <v>14</v>
      </c>
      <c r="C430" s="14"/>
      <c r="D430" s="14" t="s">
        <v>8388</v>
      </c>
      <c r="E430" s="19" t="s">
        <v>4995</v>
      </c>
      <c r="F430" s="19" t="s">
        <v>4996</v>
      </c>
      <c r="G430" s="16" t="s">
        <v>4996</v>
      </c>
      <c r="H430" s="19" t="s">
        <v>4997</v>
      </c>
      <c r="I430" s="12">
        <v>1265.03</v>
      </c>
      <c r="J430" s="15">
        <v>0.14062907599029262</v>
      </c>
      <c r="K430" s="11">
        <v>1087.1300000000001</v>
      </c>
      <c r="L430" s="17"/>
    </row>
    <row r="431" spans="1:12" ht="28" x14ac:dyDescent="0.3">
      <c r="A431" s="48" t="s">
        <v>4316</v>
      </c>
      <c r="B431" s="14" t="s">
        <v>14</v>
      </c>
      <c r="C431" s="14"/>
      <c r="D431" s="14" t="s">
        <v>8388</v>
      </c>
      <c r="E431" s="19" t="s">
        <v>4998</v>
      </c>
      <c r="F431" s="19" t="s">
        <v>279</v>
      </c>
      <c r="G431" s="16" t="s">
        <v>279</v>
      </c>
      <c r="H431" s="19" t="s">
        <v>280</v>
      </c>
      <c r="I431" s="12">
        <v>258.70000000000005</v>
      </c>
      <c r="J431" s="15">
        <v>0.14066486277541568</v>
      </c>
      <c r="K431" s="11">
        <v>222.31</v>
      </c>
      <c r="L431" s="17"/>
    </row>
    <row r="432" spans="1:12" ht="28" x14ac:dyDescent="0.3">
      <c r="A432" s="48" t="s">
        <v>4316</v>
      </c>
      <c r="B432" s="14" t="s">
        <v>14</v>
      </c>
      <c r="C432" s="14"/>
      <c r="D432" s="14" t="s">
        <v>8388</v>
      </c>
      <c r="E432" s="19" t="s">
        <v>4999</v>
      </c>
      <c r="F432" s="19" t="s">
        <v>281</v>
      </c>
      <c r="G432" s="16" t="s">
        <v>281</v>
      </c>
      <c r="H432" s="19" t="s">
        <v>282</v>
      </c>
      <c r="I432" s="12">
        <v>310.64285714285705</v>
      </c>
      <c r="J432" s="15">
        <v>0.1405886410669116</v>
      </c>
      <c r="K432" s="11">
        <v>266.97000000000003</v>
      </c>
      <c r="L432" s="17"/>
    </row>
    <row r="433" spans="1:12" ht="28" x14ac:dyDescent="0.3">
      <c r="A433" s="48" t="s">
        <v>4316</v>
      </c>
      <c r="B433" s="14" t="s">
        <v>14</v>
      </c>
      <c r="C433" s="14"/>
      <c r="D433" s="14" t="s">
        <v>8388</v>
      </c>
      <c r="E433" s="19" t="s">
        <v>5000</v>
      </c>
      <c r="F433" s="19" t="s">
        <v>283</v>
      </c>
      <c r="G433" s="16" t="s">
        <v>283</v>
      </c>
      <c r="H433" s="19" t="s">
        <v>284</v>
      </c>
      <c r="I433" s="12">
        <v>518.44285714285706</v>
      </c>
      <c r="J433" s="15">
        <v>0.14069604034058006</v>
      </c>
      <c r="K433" s="11">
        <v>445.50000000000006</v>
      </c>
      <c r="L433" s="17"/>
    </row>
    <row r="434" spans="1:12" x14ac:dyDescent="0.3">
      <c r="A434" s="48" t="s">
        <v>4316</v>
      </c>
      <c r="B434" s="14" t="s">
        <v>14</v>
      </c>
      <c r="C434" s="14"/>
      <c r="D434" s="14" t="s">
        <v>8388</v>
      </c>
      <c r="E434" s="19"/>
      <c r="F434" s="19" t="s">
        <v>285</v>
      </c>
      <c r="G434" s="16" t="s">
        <v>285</v>
      </c>
      <c r="H434" s="19" t="s">
        <v>286</v>
      </c>
      <c r="I434" s="12">
        <v>26</v>
      </c>
      <c r="J434" s="15">
        <v>0.14115384615384607</v>
      </c>
      <c r="K434" s="11">
        <v>22.330000000000002</v>
      </c>
      <c r="L434" s="17"/>
    </row>
    <row r="435" spans="1:12" x14ac:dyDescent="0.3">
      <c r="A435" s="48" t="s">
        <v>4316</v>
      </c>
      <c r="B435" s="14" t="s">
        <v>14</v>
      </c>
      <c r="C435" s="14"/>
      <c r="D435" s="14" t="s">
        <v>8388</v>
      </c>
      <c r="E435" s="19"/>
      <c r="F435" s="19" t="s">
        <v>287</v>
      </c>
      <c r="G435" s="16" t="s">
        <v>287</v>
      </c>
      <c r="H435" s="19" t="s">
        <v>288</v>
      </c>
      <c r="I435" s="12">
        <v>21</v>
      </c>
      <c r="J435" s="15">
        <v>0.140952380952381</v>
      </c>
      <c r="K435" s="11">
        <v>18.04</v>
      </c>
      <c r="L435" s="17"/>
    </row>
    <row r="436" spans="1:12" ht="28" x14ac:dyDescent="0.3">
      <c r="A436" s="48" t="s">
        <v>4316</v>
      </c>
      <c r="B436" s="14" t="s">
        <v>14</v>
      </c>
      <c r="C436" s="14"/>
      <c r="D436" s="14" t="s">
        <v>8388</v>
      </c>
      <c r="E436" s="19"/>
      <c r="F436" s="19" t="s">
        <v>289</v>
      </c>
      <c r="G436" s="16" t="s">
        <v>289</v>
      </c>
      <c r="H436" s="19" t="s">
        <v>290</v>
      </c>
      <c r="I436" s="12">
        <v>55</v>
      </c>
      <c r="J436" s="15">
        <v>0.13999999999999993</v>
      </c>
      <c r="K436" s="11">
        <v>47.300000000000004</v>
      </c>
      <c r="L436" s="17"/>
    </row>
    <row r="437" spans="1:12" x14ac:dyDescent="0.3">
      <c r="A437" s="17" t="s">
        <v>1835</v>
      </c>
      <c r="B437" s="14" t="s">
        <v>14</v>
      </c>
      <c r="C437" s="14"/>
      <c r="D437" s="14" t="s">
        <v>8388</v>
      </c>
      <c r="E437" s="19" t="s">
        <v>3256</v>
      </c>
      <c r="F437" s="19" t="s">
        <v>3256</v>
      </c>
      <c r="G437" s="16" t="s">
        <v>3256</v>
      </c>
      <c r="H437" s="19" t="s">
        <v>3257</v>
      </c>
      <c r="I437" s="12">
        <v>120.86</v>
      </c>
      <c r="J437" s="15">
        <v>0.215</v>
      </c>
      <c r="K437" s="11">
        <v>94.875100000000003</v>
      </c>
      <c r="L437" s="17" t="s">
        <v>3258</v>
      </c>
    </row>
    <row r="438" spans="1:12" x14ac:dyDescent="0.3">
      <c r="A438" s="17" t="s">
        <v>1835</v>
      </c>
      <c r="B438" s="14" t="s">
        <v>14</v>
      </c>
      <c r="C438" s="14"/>
      <c r="D438" s="14" t="s">
        <v>8388</v>
      </c>
      <c r="E438" s="19" t="s">
        <v>3259</v>
      </c>
      <c r="F438" s="19" t="s">
        <v>3259</v>
      </c>
      <c r="G438" s="16" t="s">
        <v>3259</v>
      </c>
      <c r="H438" s="19" t="s">
        <v>3260</v>
      </c>
      <c r="I438" s="12">
        <v>113.77300000000001</v>
      </c>
      <c r="J438" s="15">
        <v>0.29499999999999998</v>
      </c>
      <c r="K438" s="11">
        <v>80.209965000000011</v>
      </c>
      <c r="L438" s="17" t="s">
        <v>3258</v>
      </c>
    </row>
    <row r="439" spans="1:12" x14ac:dyDescent="0.3">
      <c r="A439" s="17" t="s">
        <v>1835</v>
      </c>
      <c r="B439" s="14" t="s">
        <v>14</v>
      </c>
      <c r="C439" s="14"/>
      <c r="D439" s="14" t="s">
        <v>8388</v>
      </c>
      <c r="E439" s="19" t="s">
        <v>3254</v>
      </c>
      <c r="F439" s="19" t="s">
        <v>3254</v>
      </c>
      <c r="G439" s="16" t="s">
        <v>3254</v>
      </c>
      <c r="H439" s="19" t="s">
        <v>3255</v>
      </c>
      <c r="I439" s="12">
        <v>32.527000000000001</v>
      </c>
      <c r="J439" s="15">
        <v>0.29499999999999998</v>
      </c>
      <c r="K439" s="11">
        <v>22.931535000000004</v>
      </c>
      <c r="L439" s="17"/>
    </row>
    <row r="440" spans="1:12" ht="28" x14ac:dyDescent="0.3">
      <c r="A440" s="17" t="s">
        <v>1835</v>
      </c>
      <c r="B440" s="14" t="s">
        <v>14</v>
      </c>
      <c r="C440" s="14"/>
      <c r="D440" s="14" t="s">
        <v>8388</v>
      </c>
      <c r="E440" s="19" t="s">
        <v>3252</v>
      </c>
      <c r="F440" s="19" t="s">
        <v>3252</v>
      </c>
      <c r="G440" s="16" t="s">
        <v>3252</v>
      </c>
      <c r="H440" s="19" t="s">
        <v>3253</v>
      </c>
      <c r="I440" s="12">
        <v>56.782000000000004</v>
      </c>
      <c r="J440" s="15">
        <v>0.29499999999999998</v>
      </c>
      <c r="K440" s="11">
        <v>40.031310000000005</v>
      </c>
      <c r="L440" s="17"/>
    </row>
    <row r="441" spans="1:12" x14ac:dyDescent="0.3">
      <c r="A441" s="17" t="s">
        <v>1835</v>
      </c>
      <c r="B441" s="14" t="s">
        <v>14</v>
      </c>
      <c r="C441" s="14"/>
      <c r="D441" s="14" t="s">
        <v>8388</v>
      </c>
      <c r="E441" s="19" t="s">
        <v>3126</v>
      </c>
      <c r="F441" s="19" t="s">
        <v>3127</v>
      </c>
      <c r="G441" s="16" t="s">
        <v>3127</v>
      </c>
      <c r="H441" s="19" t="s">
        <v>3128</v>
      </c>
      <c r="I441" s="12">
        <v>467.51100000000002</v>
      </c>
      <c r="J441" s="15">
        <v>0.23</v>
      </c>
      <c r="K441" s="11">
        <v>359.98347000000001</v>
      </c>
      <c r="L441" s="17"/>
    </row>
    <row r="442" spans="1:12" x14ac:dyDescent="0.3">
      <c r="A442" s="17" t="s">
        <v>1835</v>
      </c>
      <c r="B442" s="14" t="s">
        <v>14</v>
      </c>
      <c r="C442" s="14"/>
      <c r="D442" s="14" t="s">
        <v>8388</v>
      </c>
      <c r="E442" s="19" t="s">
        <v>3129</v>
      </c>
      <c r="F442" s="19" t="s">
        <v>3130</v>
      </c>
      <c r="G442" s="16" t="s">
        <v>3130</v>
      </c>
      <c r="H442" s="19" t="s">
        <v>3131</v>
      </c>
      <c r="I442" s="12">
        <v>695.2</v>
      </c>
      <c r="J442" s="15">
        <v>0.23</v>
      </c>
      <c r="K442" s="11">
        <v>535.30400000000009</v>
      </c>
      <c r="L442" s="17"/>
    </row>
    <row r="443" spans="1:12" x14ac:dyDescent="0.3">
      <c r="A443" s="17" t="s">
        <v>1835</v>
      </c>
      <c r="B443" s="14" t="s">
        <v>14</v>
      </c>
      <c r="C443" s="14"/>
      <c r="D443" s="14" t="s">
        <v>8388</v>
      </c>
      <c r="E443" s="19" t="s">
        <v>3132</v>
      </c>
      <c r="F443" s="19" t="s">
        <v>3133</v>
      </c>
      <c r="G443" s="16" t="s">
        <v>3133</v>
      </c>
      <c r="H443" s="19" t="s">
        <v>3134</v>
      </c>
      <c r="I443" s="12">
        <v>1357.7850000000001</v>
      </c>
      <c r="J443" s="15">
        <v>0.185</v>
      </c>
      <c r="K443" s="11">
        <v>1106.594775</v>
      </c>
      <c r="L443" s="17"/>
    </row>
    <row r="444" spans="1:12" x14ac:dyDescent="0.3">
      <c r="A444" s="17" t="s">
        <v>1835</v>
      </c>
      <c r="B444" s="14" t="s">
        <v>14</v>
      </c>
      <c r="C444" s="14"/>
      <c r="D444" s="14" t="s">
        <v>8388</v>
      </c>
      <c r="E444" s="19" t="s">
        <v>3135</v>
      </c>
      <c r="F444" s="19" t="s">
        <v>3136</v>
      </c>
      <c r="G444" s="16" t="s">
        <v>3136</v>
      </c>
      <c r="H444" s="19" t="s">
        <v>3137</v>
      </c>
      <c r="I444" s="12">
        <v>1774.421</v>
      </c>
      <c r="J444" s="15">
        <v>0.30499999999999999</v>
      </c>
      <c r="K444" s="11">
        <v>1233.2225950000002</v>
      </c>
      <c r="L444" s="17"/>
    </row>
    <row r="445" spans="1:12" x14ac:dyDescent="0.3">
      <c r="A445" s="17" t="s">
        <v>1835</v>
      </c>
      <c r="B445" s="14" t="s">
        <v>14</v>
      </c>
      <c r="C445" s="14"/>
      <c r="D445" s="14" t="s">
        <v>8388</v>
      </c>
      <c r="E445" s="19" t="s">
        <v>3138</v>
      </c>
      <c r="F445" s="19" t="s">
        <v>3139</v>
      </c>
      <c r="G445" s="16" t="s">
        <v>3139</v>
      </c>
      <c r="H445" s="19" t="s">
        <v>3140</v>
      </c>
      <c r="I445" s="12">
        <v>489.50000000000006</v>
      </c>
      <c r="J445" s="15">
        <v>0.185</v>
      </c>
      <c r="K445" s="11">
        <v>398.9425</v>
      </c>
      <c r="L445" s="17"/>
    </row>
    <row r="446" spans="1:12" x14ac:dyDescent="0.3">
      <c r="A446" s="17" t="s">
        <v>1835</v>
      </c>
      <c r="B446" s="14" t="s">
        <v>14</v>
      </c>
      <c r="C446" s="14"/>
      <c r="D446" s="14" t="s">
        <v>8388</v>
      </c>
      <c r="E446" s="19" t="s">
        <v>3141</v>
      </c>
      <c r="F446" s="19" t="s">
        <v>3142</v>
      </c>
      <c r="G446" s="16" t="s">
        <v>3142</v>
      </c>
      <c r="H446" s="19" t="s">
        <v>3143</v>
      </c>
      <c r="I446" s="12">
        <v>1043.9000000000001</v>
      </c>
      <c r="J446" s="15">
        <v>0.30499999999999999</v>
      </c>
      <c r="K446" s="11">
        <v>725.51050000000009</v>
      </c>
      <c r="L446" s="17"/>
    </row>
    <row r="447" spans="1:12" x14ac:dyDescent="0.3">
      <c r="A447" s="17" t="s">
        <v>1835</v>
      </c>
      <c r="B447" s="14" t="s">
        <v>13</v>
      </c>
      <c r="C447" s="14"/>
      <c r="D447" s="14" t="s">
        <v>8388</v>
      </c>
      <c r="E447" s="19" t="s">
        <v>3272</v>
      </c>
      <c r="F447" s="19" t="s">
        <v>3272</v>
      </c>
      <c r="G447" s="16" t="s">
        <v>3272</v>
      </c>
      <c r="H447" s="19" t="s">
        <v>3273</v>
      </c>
      <c r="I447" s="12">
        <v>28.6</v>
      </c>
      <c r="J447" s="15">
        <v>0.29499999999999998</v>
      </c>
      <c r="K447" s="11">
        <v>20.163000000000004</v>
      </c>
      <c r="L447" s="17"/>
    </row>
    <row r="448" spans="1:12" x14ac:dyDescent="0.3">
      <c r="A448" s="17" t="s">
        <v>1835</v>
      </c>
      <c r="B448" s="14" t="s">
        <v>13</v>
      </c>
      <c r="C448" s="14"/>
      <c r="D448" s="14" t="s">
        <v>8388</v>
      </c>
      <c r="E448" s="19" t="s">
        <v>3270</v>
      </c>
      <c r="F448" s="19" t="s">
        <v>3270</v>
      </c>
      <c r="G448" s="16" t="s">
        <v>3270</v>
      </c>
      <c r="H448" s="19" t="s">
        <v>3271</v>
      </c>
      <c r="I448" s="12">
        <v>20.900000000000002</v>
      </c>
      <c r="J448" s="15">
        <v>0.29499999999999998</v>
      </c>
      <c r="K448" s="11">
        <v>14.734500000000002</v>
      </c>
      <c r="L448" s="17"/>
    </row>
    <row r="449" spans="1:12" x14ac:dyDescent="0.3">
      <c r="A449" s="17" t="s">
        <v>1835</v>
      </c>
      <c r="B449" s="14" t="s">
        <v>14</v>
      </c>
      <c r="C449" s="14"/>
      <c r="D449" s="14" t="s">
        <v>8388</v>
      </c>
      <c r="E449" s="19" t="s">
        <v>3240</v>
      </c>
      <c r="F449" s="19" t="s">
        <v>3240</v>
      </c>
      <c r="G449" s="16" t="s">
        <v>3240</v>
      </c>
      <c r="H449" s="19" t="s">
        <v>3241</v>
      </c>
      <c r="I449" s="12">
        <v>115.07100000000001</v>
      </c>
      <c r="J449" s="15">
        <v>0.29499999999999998</v>
      </c>
      <c r="K449" s="11">
        <v>81.125055000000017</v>
      </c>
      <c r="L449" s="17"/>
    </row>
    <row r="450" spans="1:12" ht="42" x14ac:dyDescent="0.3">
      <c r="A450" s="17" t="s">
        <v>1835</v>
      </c>
      <c r="B450" s="14" t="s">
        <v>14</v>
      </c>
      <c r="C450" s="14"/>
      <c r="D450" s="14" t="s">
        <v>8388</v>
      </c>
      <c r="E450" s="19" t="s">
        <v>3202</v>
      </c>
      <c r="F450" s="19" t="s">
        <v>3202</v>
      </c>
      <c r="G450" s="16" t="s">
        <v>3202</v>
      </c>
      <c r="H450" s="19" t="s">
        <v>3203</v>
      </c>
      <c r="I450" s="12">
        <v>165.495</v>
      </c>
      <c r="J450" s="15">
        <v>5.5E-2</v>
      </c>
      <c r="K450" s="11">
        <v>156.392775</v>
      </c>
      <c r="L450" s="17" t="s">
        <v>3204</v>
      </c>
    </row>
    <row r="451" spans="1:12" x14ac:dyDescent="0.3">
      <c r="A451" s="17" t="s">
        <v>1835</v>
      </c>
      <c r="B451" s="14" t="s">
        <v>14</v>
      </c>
      <c r="C451" s="14"/>
      <c r="D451" s="14" t="s">
        <v>8388</v>
      </c>
      <c r="E451" s="19" t="s">
        <v>3221</v>
      </c>
      <c r="F451" s="19" t="s">
        <v>3221</v>
      </c>
      <c r="G451" s="16" t="s">
        <v>3221</v>
      </c>
      <c r="H451" s="19" t="s">
        <v>3222</v>
      </c>
      <c r="I451" s="12">
        <v>28.996000000000002</v>
      </c>
      <c r="J451" s="15">
        <v>0.35499999999999998</v>
      </c>
      <c r="K451" s="11">
        <v>18.702420000000004</v>
      </c>
      <c r="L451" s="17"/>
    </row>
    <row r="452" spans="1:12" x14ac:dyDescent="0.3">
      <c r="A452" s="17" t="s">
        <v>1835</v>
      </c>
      <c r="B452" s="14" t="s">
        <v>14</v>
      </c>
      <c r="C452" s="14"/>
      <c r="D452" s="14" t="s">
        <v>8388</v>
      </c>
      <c r="E452" s="19" t="s">
        <v>3147</v>
      </c>
      <c r="F452" s="19" t="s">
        <v>3148</v>
      </c>
      <c r="G452" s="16" t="s">
        <v>3148</v>
      </c>
      <c r="H452" s="19" t="s">
        <v>3149</v>
      </c>
      <c r="I452" s="12">
        <v>929.50000000000011</v>
      </c>
      <c r="J452" s="15">
        <v>0.23</v>
      </c>
      <c r="K452" s="11">
        <v>715.71500000000015</v>
      </c>
      <c r="L452" s="17"/>
    </row>
    <row r="453" spans="1:12" x14ac:dyDescent="0.3">
      <c r="A453" s="17" t="s">
        <v>1835</v>
      </c>
      <c r="B453" s="14" t="s">
        <v>14</v>
      </c>
      <c r="C453" s="14"/>
      <c r="D453" s="14" t="s">
        <v>8388</v>
      </c>
      <c r="E453" s="19" t="s">
        <v>3236</v>
      </c>
      <c r="F453" s="19" t="s">
        <v>3236</v>
      </c>
      <c r="G453" s="16" t="s">
        <v>3236</v>
      </c>
      <c r="H453" s="19" t="s">
        <v>3237</v>
      </c>
      <c r="I453" s="12">
        <v>28.996000000000002</v>
      </c>
      <c r="J453" s="15">
        <v>0.29499999999999998</v>
      </c>
      <c r="K453" s="11">
        <v>20.442180000000004</v>
      </c>
      <c r="L453" s="17"/>
    </row>
    <row r="454" spans="1:12" x14ac:dyDescent="0.3">
      <c r="A454" s="17" t="s">
        <v>1835</v>
      </c>
      <c r="B454" s="14" t="s">
        <v>13</v>
      </c>
      <c r="C454" s="14"/>
      <c r="D454" s="14" t="s">
        <v>8388</v>
      </c>
      <c r="E454" s="19" t="s">
        <v>3274</v>
      </c>
      <c r="F454" s="19" t="s">
        <v>3274</v>
      </c>
      <c r="G454" s="16" t="s">
        <v>3274</v>
      </c>
      <c r="H454" s="19" t="s">
        <v>3275</v>
      </c>
      <c r="I454" s="12">
        <v>73.007000000000005</v>
      </c>
      <c r="J454" s="15">
        <v>0.29499999999999998</v>
      </c>
      <c r="K454" s="11">
        <v>51.469935000000007</v>
      </c>
      <c r="L454" s="17"/>
    </row>
    <row r="455" spans="1:12" x14ac:dyDescent="0.3">
      <c r="A455" s="17" t="s">
        <v>1835</v>
      </c>
      <c r="B455" s="14" t="s">
        <v>14</v>
      </c>
      <c r="C455" s="14"/>
      <c r="D455" s="14" t="s">
        <v>8388</v>
      </c>
      <c r="E455" s="19" t="s">
        <v>3242</v>
      </c>
      <c r="F455" s="19" t="s">
        <v>3242</v>
      </c>
      <c r="G455" s="16" t="s">
        <v>3242</v>
      </c>
      <c r="H455" s="19" t="s">
        <v>3243</v>
      </c>
      <c r="I455" s="12">
        <v>105.60000000000001</v>
      </c>
      <c r="J455" s="15">
        <v>0.29499999999999998</v>
      </c>
      <c r="K455" s="11">
        <v>74.448000000000008</v>
      </c>
      <c r="L455" s="17"/>
    </row>
    <row r="456" spans="1:12" ht="56" x14ac:dyDescent="0.3">
      <c r="A456" s="17" t="s">
        <v>1835</v>
      </c>
      <c r="B456" s="14" t="s">
        <v>14</v>
      </c>
      <c r="C456" s="14"/>
      <c r="D456" s="14" t="s">
        <v>8388</v>
      </c>
      <c r="E456" s="19" t="s">
        <v>3196</v>
      </c>
      <c r="F456" s="19" t="s">
        <v>3196</v>
      </c>
      <c r="G456" s="16" t="s">
        <v>3196</v>
      </c>
      <c r="H456" s="19" t="s">
        <v>3197</v>
      </c>
      <c r="I456" s="12">
        <v>440.00000000000006</v>
      </c>
      <c r="J456" s="15">
        <v>0.39</v>
      </c>
      <c r="K456" s="11">
        <v>268.40000000000003</v>
      </c>
      <c r="L456" s="17" t="s">
        <v>3198</v>
      </c>
    </row>
    <row r="457" spans="1:12" x14ac:dyDescent="0.3">
      <c r="A457" s="17" t="s">
        <v>1835</v>
      </c>
      <c r="B457" s="14" t="s">
        <v>13</v>
      </c>
      <c r="C457" s="14"/>
      <c r="D457" s="14" t="s">
        <v>8388</v>
      </c>
      <c r="E457" s="19" t="s">
        <v>3263</v>
      </c>
      <c r="F457" s="19" t="s">
        <v>3263</v>
      </c>
      <c r="G457" s="16" t="s">
        <v>3263</v>
      </c>
      <c r="H457" s="19" t="s">
        <v>3264</v>
      </c>
      <c r="I457" s="12">
        <v>49.038000000000004</v>
      </c>
      <c r="J457" s="15">
        <v>0.29499999999999998</v>
      </c>
      <c r="K457" s="11">
        <v>34.571790000000007</v>
      </c>
      <c r="L457" s="17"/>
    </row>
    <row r="458" spans="1:12" x14ac:dyDescent="0.3">
      <c r="A458" s="17" t="s">
        <v>1835</v>
      </c>
      <c r="B458" s="14" t="s">
        <v>13</v>
      </c>
      <c r="C458" s="14"/>
      <c r="D458" s="14" t="s">
        <v>8388</v>
      </c>
      <c r="E458" s="19" t="s">
        <v>3265</v>
      </c>
      <c r="F458" s="19" t="s">
        <v>3265</v>
      </c>
      <c r="G458" s="16" t="s">
        <v>3265</v>
      </c>
      <c r="H458" s="19" t="s">
        <v>3266</v>
      </c>
      <c r="I458" s="12">
        <v>25.003000000000004</v>
      </c>
      <c r="J458" s="15">
        <v>0.29499999999999998</v>
      </c>
      <c r="K458" s="11">
        <v>17.627115000000003</v>
      </c>
      <c r="L458" s="17"/>
    </row>
    <row r="459" spans="1:12" x14ac:dyDescent="0.3">
      <c r="A459" s="17" t="s">
        <v>1835</v>
      </c>
      <c r="B459" s="14" t="s">
        <v>13</v>
      </c>
      <c r="C459" s="14"/>
      <c r="D459" s="14" t="s">
        <v>8388</v>
      </c>
      <c r="E459" s="19" t="s">
        <v>3261</v>
      </c>
      <c r="F459" s="19" t="s">
        <v>3261</v>
      </c>
      <c r="G459" s="16" t="s">
        <v>3261</v>
      </c>
      <c r="H459" s="19" t="s">
        <v>3262</v>
      </c>
      <c r="I459" s="12">
        <v>36.003</v>
      </c>
      <c r="J459" s="15">
        <v>0.29499999999999998</v>
      </c>
      <c r="K459" s="11">
        <v>25.382115000000002</v>
      </c>
      <c r="L459" s="17"/>
    </row>
    <row r="460" spans="1:12" ht="84" x14ac:dyDescent="0.3">
      <c r="A460" s="17" t="s">
        <v>1835</v>
      </c>
      <c r="B460" s="14" t="s">
        <v>14</v>
      </c>
      <c r="C460" s="14"/>
      <c r="D460" s="14" t="s">
        <v>8388</v>
      </c>
      <c r="E460" s="19" t="s">
        <v>3199</v>
      </c>
      <c r="F460" s="19" t="s">
        <v>3199</v>
      </c>
      <c r="G460" s="16" t="s">
        <v>3199</v>
      </c>
      <c r="H460" s="19" t="s">
        <v>3200</v>
      </c>
      <c r="I460" s="12">
        <v>479.6</v>
      </c>
      <c r="J460" s="15">
        <v>0.3</v>
      </c>
      <c r="K460" s="11">
        <v>335.71999999999997</v>
      </c>
      <c r="L460" s="17" t="s">
        <v>3201</v>
      </c>
    </row>
    <row r="461" spans="1:12" x14ac:dyDescent="0.3">
      <c r="A461" s="17" t="s">
        <v>1835</v>
      </c>
      <c r="B461" s="14" t="s">
        <v>14</v>
      </c>
      <c r="C461" s="14"/>
      <c r="D461" s="14" t="s">
        <v>8388</v>
      </c>
      <c r="E461" s="19" t="s">
        <v>3144</v>
      </c>
      <c r="F461" s="19" t="s">
        <v>3145</v>
      </c>
      <c r="G461" s="16" t="s">
        <v>3145</v>
      </c>
      <c r="H461" s="19" t="s">
        <v>3146</v>
      </c>
      <c r="I461" s="12">
        <v>863.50000000000011</v>
      </c>
      <c r="J461" s="15">
        <v>0.23</v>
      </c>
      <c r="K461" s="11">
        <v>664.8950000000001</v>
      </c>
      <c r="L461" s="17"/>
    </row>
    <row r="462" spans="1:12" x14ac:dyDescent="0.3">
      <c r="A462" s="17" t="s">
        <v>1835</v>
      </c>
      <c r="B462" s="14" t="s">
        <v>14</v>
      </c>
      <c r="C462" s="14"/>
      <c r="D462" s="14" t="s">
        <v>8388</v>
      </c>
      <c r="E462" s="19" t="s">
        <v>3244</v>
      </c>
      <c r="F462" s="19" t="s">
        <v>3244</v>
      </c>
      <c r="G462" s="16" t="s">
        <v>3244</v>
      </c>
      <c r="H462" s="19" t="s">
        <v>3245</v>
      </c>
      <c r="I462" s="12">
        <v>122.188</v>
      </c>
      <c r="J462" s="15">
        <v>0.39500000000000002</v>
      </c>
      <c r="K462" s="11">
        <v>73.923739999999995</v>
      </c>
      <c r="L462" s="17"/>
    </row>
    <row r="463" spans="1:12" x14ac:dyDescent="0.3">
      <c r="A463" s="17" t="s">
        <v>1835</v>
      </c>
      <c r="B463" s="14" t="s">
        <v>14</v>
      </c>
      <c r="C463" s="14"/>
      <c r="D463" s="14" t="s">
        <v>8388</v>
      </c>
      <c r="E463" s="19" t="s">
        <v>3246</v>
      </c>
      <c r="F463" s="19" t="s">
        <v>3246</v>
      </c>
      <c r="G463" s="16" t="s">
        <v>3246</v>
      </c>
      <c r="H463" s="19" t="s">
        <v>3247</v>
      </c>
      <c r="I463" s="12">
        <v>134.97000000000003</v>
      </c>
      <c r="J463" s="15">
        <v>0.39</v>
      </c>
      <c r="K463" s="11">
        <v>82.331700000000012</v>
      </c>
      <c r="L463" s="17"/>
    </row>
    <row r="464" spans="1:12" ht="70" x14ac:dyDescent="0.3">
      <c r="A464" s="17" t="s">
        <v>1835</v>
      </c>
      <c r="B464" s="14" t="s">
        <v>14</v>
      </c>
      <c r="C464" s="14"/>
      <c r="D464" s="14" t="s">
        <v>8388</v>
      </c>
      <c r="E464" s="19" t="s">
        <v>2999</v>
      </c>
      <c r="F464" s="19" t="s">
        <v>2999</v>
      </c>
      <c r="G464" s="16" t="s">
        <v>2999</v>
      </c>
      <c r="H464" s="19" t="s">
        <v>3000</v>
      </c>
      <c r="I464" s="12">
        <v>355.04700000000003</v>
      </c>
      <c r="J464" s="15">
        <v>0.39</v>
      </c>
      <c r="K464" s="11">
        <v>216.57867000000002</v>
      </c>
      <c r="L464" s="17" t="s">
        <v>6505</v>
      </c>
    </row>
    <row r="465" spans="1:12" ht="70" x14ac:dyDescent="0.3">
      <c r="A465" s="17" t="s">
        <v>1835</v>
      </c>
      <c r="B465" s="14" t="s">
        <v>14</v>
      </c>
      <c r="C465" s="14"/>
      <c r="D465" s="14" t="s">
        <v>8388</v>
      </c>
      <c r="E465" s="19" t="s">
        <v>3001</v>
      </c>
      <c r="F465" s="19" t="s">
        <v>3001</v>
      </c>
      <c r="G465" s="16" t="s">
        <v>3001</v>
      </c>
      <c r="H465" s="19" t="s">
        <v>3002</v>
      </c>
      <c r="I465" s="12">
        <v>345.00400000000002</v>
      </c>
      <c r="J465" s="15">
        <v>0.3</v>
      </c>
      <c r="K465" s="11">
        <v>241.50280000000001</v>
      </c>
      <c r="L465" s="17" t="s">
        <v>3195</v>
      </c>
    </row>
    <row r="466" spans="1:12" x14ac:dyDescent="0.3">
      <c r="A466" s="17" t="s">
        <v>1835</v>
      </c>
      <c r="B466" s="14" t="s">
        <v>13</v>
      </c>
      <c r="C466" s="14"/>
      <c r="D466" s="14" t="s">
        <v>8388</v>
      </c>
      <c r="E466" s="19" t="s">
        <v>3268</v>
      </c>
      <c r="F466" s="19" t="s">
        <v>3268</v>
      </c>
      <c r="G466" s="16" t="s">
        <v>3268</v>
      </c>
      <c r="H466" s="19" t="s">
        <v>3269</v>
      </c>
      <c r="I466" s="12">
        <v>133.001</v>
      </c>
      <c r="J466" s="15">
        <v>0.29499999999999998</v>
      </c>
      <c r="K466" s="11">
        <v>93.765705000000011</v>
      </c>
      <c r="L466" s="17"/>
    </row>
    <row r="467" spans="1:12" x14ac:dyDescent="0.3">
      <c r="A467" s="17" t="s">
        <v>1835</v>
      </c>
      <c r="B467" s="14" t="s">
        <v>13</v>
      </c>
      <c r="C467" s="14"/>
      <c r="D467" s="14" t="s">
        <v>8388</v>
      </c>
      <c r="E467" s="19" t="s">
        <v>2997</v>
      </c>
      <c r="F467" s="19" t="s">
        <v>2997</v>
      </c>
      <c r="G467" s="16" t="s">
        <v>2997</v>
      </c>
      <c r="H467" s="19" t="s">
        <v>3267</v>
      </c>
      <c r="I467" s="12">
        <v>128.99700000000001</v>
      </c>
      <c r="J467" s="15">
        <v>0.29499999999999998</v>
      </c>
      <c r="K467" s="11">
        <v>90.942885000000018</v>
      </c>
      <c r="L467" s="17"/>
    </row>
    <row r="468" spans="1:12" x14ac:dyDescent="0.3">
      <c r="A468" s="17" t="s">
        <v>1835</v>
      </c>
      <c r="B468" s="14" t="s">
        <v>14</v>
      </c>
      <c r="C468" s="14"/>
      <c r="D468" s="14" t="s">
        <v>8388</v>
      </c>
      <c r="E468" s="19" t="s">
        <v>3150</v>
      </c>
      <c r="F468" s="19" t="s">
        <v>3151</v>
      </c>
      <c r="G468" s="16" t="s">
        <v>3152</v>
      </c>
      <c r="H468" s="19" t="s">
        <v>3153</v>
      </c>
      <c r="I468" s="12">
        <v>756.80000000000007</v>
      </c>
      <c r="J468" s="15">
        <v>0.33</v>
      </c>
      <c r="K468" s="11">
        <v>507.05599999999998</v>
      </c>
      <c r="L468" s="17"/>
    </row>
    <row r="469" spans="1:12" x14ac:dyDescent="0.3">
      <c r="A469" s="17" t="s">
        <v>1835</v>
      </c>
      <c r="B469" s="14" t="s">
        <v>14</v>
      </c>
      <c r="C469" s="14"/>
      <c r="D469" s="14" t="s">
        <v>8388</v>
      </c>
      <c r="E469" s="19" t="s">
        <v>3154</v>
      </c>
      <c r="F469" s="19" t="s">
        <v>3155</v>
      </c>
      <c r="G469" s="16" t="s">
        <v>3156</v>
      </c>
      <c r="H469" s="19" t="s">
        <v>3157</v>
      </c>
      <c r="I469" s="12">
        <v>915.2</v>
      </c>
      <c r="J469" s="15">
        <v>0.23</v>
      </c>
      <c r="K469" s="11">
        <v>704.70400000000006</v>
      </c>
      <c r="L469" s="17"/>
    </row>
    <row r="470" spans="1:12" x14ac:dyDescent="0.3">
      <c r="A470" s="17" t="s">
        <v>1835</v>
      </c>
      <c r="B470" s="14" t="s">
        <v>14</v>
      </c>
      <c r="C470" s="14"/>
      <c r="D470" s="14" t="s">
        <v>8388</v>
      </c>
      <c r="E470" s="19" t="s">
        <v>3191</v>
      </c>
      <c r="F470" s="19" t="s">
        <v>3191</v>
      </c>
      <c r="G470" s="16" t="s">
        <v>3191</v>
      </c>
      <c r="H470" s="19" t="s">
        <v>3192</v>
      </c>
      <c r="I470" s="12">
        <v>132</v>
      </c>
      <c r="J470" s="15">
        <v>0.29499999999999998</v>
      </c>
      <c r="K470" s="11">
        <v>93.06</v>
      </c>
      <c r="L470" s="17"/>
    </row>
    <row r="471" spans="1:12" x14ac:dyDescent="0.3">
      <c r="A471" s="17" t="s">
        <v>1835</v>
      </c>
      <c r="B471" s="14" t="s">
        <v>14</v>
      </c>
      <c r="C471" s="14"/>
      <c r="D471" s="14" t="s">
        <v>8388</v>
      </c>
      <c r="E471" s="19" t="s">
        <v>3158</v>
      </c>
      <c r="F471" s="19" t="s">
        <v>3159</v>
      </c>
      <c r="G471" s="16" t="s">
        <v>3159</v>
      </c>
      <c r="H471" s="19" t="s">
        <v>3160</v>
      </c>
      <c r="I471" s="12">
        <v>493.90000000000003</v>
      </c>
      <c r="J471" s="15">
        <v>0.04</v>
      </c>
      <c r="K471" s="11">
        <v>474.14400000000001</v>
      </c>
      <c r="L471" s="17"/>
    </row>
    <row r="472" spans="1:12" x14ac:dyDescent="0.3">
      <c r="A472" s="17" t="s">
        <v>1835</v>
      </c>
      <c r="B472" s="14" t="s">
        <v>14</v>
      </c>
      <c r="C472" s="14"/>
      <c r="D472" s="14" t="s">
        <v>8388</v>
      </c>
      <c r="E472" s="19" t="s">
        <v>3248</v>
      </c>
      <c r="F472" s="19" t="s">
        <v>3248</v>
      </c>
      <c r="G472" s="16" t="s">
        <v>3248</v>
      </c>
      <c r="H472" s="19" t="s">
        <v>3249</v>
      </c>
      <c r="I472" s="12">
        <v>99.825000000000003</v>
      </c>
      <c r="J472" s="15">
        <v>0.29499999999999998</v>
      </c>
      <c r="K472" s="11">
        <v>70.376625000000004</v>
      </c>
      <c r="L472" s="17"/>
    </row>
    <row r="473" spans="1:12" x14ac:dyDescent="0.3">
      <c r="A473" s="17" t="s">
        <v>1835</v>
      </c>
      <c r="B473" s="14" t="s">
        <v>14</v>
      </c>
      <c r="C473" s="14"/>
      <c r="D473" s="14" t="s">
        <v>8388</v>
      </c>
      <c r="E473" s="19" t="s">
        <v>3250</v>
      </c>
      <c r="F473" s="19" t="s">
        <v>3250</v>
      </c>
      <c r="G473" s="16" t="s">
        <v>3250</v>
      </c>
      <c r="H473" s="19" t="s">
        <v>3251</v>
      </c>
      <c r="I473" s="12">
        <v>47.300000000000004</v>
      </c>
      <c r="J473" s="15">
        <v>0.29499999999999998</v>
      </c>
      <c r="K473" s="11">
        <v>33.346500000000006</v>
      </c>
      <c r="L473" s="17"/>
    </row>
    <row r="474" spans="1:12" ht="42" x14ac:dyDescent="0.3">
      <c r="A474" s="17" t="s">
        <v>1835</v>
      </c>
      <c r="B474" s="14" t="s">
        <v>14</v>
      </c>
      <c r="C474" s="14"/>
      <c r="D474" s="14" t="s">
        <v>8388</v>
      </c>
      <c r="E474" s="19" t="s">
        <v>3205</v>
      </c>
      <c r="F474" s="19" t="s">
        <v>3205</v>
      </c>
      <c r="G474" s="16" t="s">
        <v>3205</v>
      </c>
      <c r="H474" s="19" t="s">
        <v>3206</v>
      </c>
      <c r="I474" s="12">
        <v>118.96500000000002</v>
      </c>
      <c r="J474" s="15">
        <v>0.29499999999999998</v>
      </c>
      <c r="K474" s="11">
        <v>83.870325000000022</v>
      </c>
      <c r="L474" s="17" t="s">
        <v>3204</v>
      </c>
    </row>
    <row r="475" spans="1:12" x14ac:dyDescent="0.3">
      <c r="A475" s="17" t="s">
        <v>1835</v>
      </c>
      <c r="B475" s="14" t="s">
        <v>14</v>
      </c>
      <c r="C475" s="14"/>
      <c r="D475" s="14" t="s">
        <v>8388</v>
      </c>
      <c r="E475" s="19" t="s">
        <v>3161</v>
      </c>
      <c r="F475" s="19" t="s">
        <v>3162</v>
      </c>
      <c r="G475" s="16" t="s">
        <v>3162</v>
      </c>
      <c r="H475" s="19" t="s">
        <v>3163</v>
      </c>
      <c r="I475" s="12">
        <v>279.32300000000004</v>
      </c>
      <c r="J475" s="15">
        <v>0.21</v>
      </c>
      <c r="K475" s="11">
        <v>220.66517000000005</v>
      </c>
      <c r="L475" s="17"/>
    </row>
    <row r="476" spans="1:12" x14ac:dyDescent="0.3">
      <c r="A476" s="17" t="s">
        <v>1835</v>
      </c>
      <c r="B476" s="14" t="s">
        <v>14</v>
      </c>
      <c r="C476" s="14"/>
      <c r="D476" s="14" t="s">
        <v>8388</v>
      </c>
      <c r="E476" s="19" t="s">
        <v>3164</v>
      </c>
      <c r="F476" s="19" t="s">
        <v>3165</v>
      </c>
      <c r="G476" s="16" t="s">
        <v>3165</v>
      </c>
      <c r="H476" s="19" t="s">
        <v>3166</v>
      </c>
      <c r="I476" s="12">
        <v>308.45100000000008</v>
      </c>
      <c r="J476" s="15">
        <v>0.21</v>
      </c>
      <c r="K476" s="11">
        <v>243.67629000000008</v>
      </c>
      <c r="L476" s="17"/>
    </row>
    <row r="477" spans="1:12" x14ac:dyDescent="0.3">
      <c r="A477" s="17" t="s">
        <v>1835</v>
      </c>
      <c r="B477" s="14" t="s">
        <v>14</v>
      </c>
      <c r="C477" s="14"/>
      <c r="D477" s="14" t="s">
        <v>8388</v>
      </c>
      <c r="E477" s="19" t="s">
        <v>3167</v>
      </c>
      <c r="F477" s="19" t="s">
        <v>3168</v>
      </c>
      <c r="G477" s="16" t="s">
        <v>3168</v>
      </c>
      <c r="H477" s="19" t="s">
        <v>3169</v>
      </c>
      <c r="I477" s="12">
        <v>379.50000000000006</v>
      </c>
      <c r="J477" s="15">
        <v>0.25</v>
      </c>
      <c r="K477" s="11">
        <v>284.62500000000006</v>
      </c>
      <c r="L477" s="17"/>
    </row>
    <row r="478" spans="1:12" x14ac:dyDescent="0.3">
      <c r="A478" s="17" t="s">
        <v>1835</v>
      </c>
      <c r="B478" s="14" t="s">
        <v>14</v>
      </c>
      <c r="C478" s="14"/>
      <c r="D478" s="14" t="s">
        <v>8388</v>
      </c>
      <c r="E478" s="19" t="s">
        <v>3193</v>
      </c>
      <c r="F478" s="19" t="s">
        <v>3193</v>
      </c>
      <c r="G478" s="16" t="s">
        <v>3193</v>
      </c>
      <c r="H478" s="19" t="s">
        <v>3194</v>
      </c>
      <c r="I478" s="12">
        <v>70.125</v>
      </c>
      <c r="J478" s="15">
        <v>0.29499999999999998</v>
      </c>
      <c r="K478" s="11">
        <v>49.438125000000007</v>
      </c>
      <c r="L478" s="17"/>
    </row>
    <row r="479" spans="1:12" x14ac:dyDescent="0.3">
      <c r="A479" s="17" t="s">
        <v>1835</v>
      </c>
      <c r="B479" s="14" t="s">
        <v>14</v>
      </c>
      <c r="C479" s="14"/>
      <c r="D479" s="14" t="s">
        <v>8388</v>
      </c>
      <c r="E479" s="19" t="s">
        <v>3227</v>
      </c>
      <c r="F479" s="19" t="s">
        <v>3227</v>
      </c>
      <c r="G479" s="16" t="s">
        <v>3227</v>
      </c>
      <c r="H479" s="19" t="s">
        <v>3228</v>
      </c>
      <c r="I479" s="12">
        <v>37.576000000000001</v>
      </c>
      <c r="J479" s="15">
        <v>0.29499999999999998</v>
      </c>
      <c r="K479" s="11">
        <v>26.491080000000004</v>
      </c>
      <c r="L479" s="17"/>
    </row>
    <row r="480" spans="1:12" x14ac:dyDescent="0.3">
      <c r="A480" s="17" t="s">
        <v>1835</v>
      </c>
      <c r="B480" s="14" t="s">
        <v>14</v>
      </c>
      <c r="C480" s="14"/>
      <c r="D480" s="14" t="s">
        <v>8388</v>
      </c>
      <c r="E480" s="19" t="s">
        <v>3231</v>
      </c>
      <c r="F480" s="19" t="s">
        <v>3231</v>
      </c>
      <c r="G480" s="16" t="s">
        <v>3231</v>
      </c>
      <c r="H480" s="19" t="s">
        <v>3232</v>
      </c>
      <c r="I480" s="12">
        <v>27.346</v>
      </c>
      <c r="J480" s="15">
        <v>0.29499999999999998</v>
      </c>
      <c r="K480" s="11">
        <v>19.278930000000003</v>
      </c>
      <c r="L480" s="17"/>
    </row>
    <row r="481" spans="1:12" x14ac:dyDescent="0.3">
      <c r="A481" s="17" t="s">
        <v>1835</v>
      </c>
      <c r="B481" s="14" t="s">
        <v>14</v>
      </c>
      <c r="C481" s="14"/>
      <c r="D481" s="14" t="s">
        <v>8388</v>
      </c>
      <c r="E481" s="19" t="s">
        <v>3233</v>
      </c>
      <c r="F481" s="19" t="s">
        <v>3233</v>
      </c>
      <c r="G481" s="16" t="s">
        <v>3234</v>
      </c>
      <c r="H481" s="19" t="s">
        <v>3235</v>
      </c>
      <c r="I481" s="12">
        <v>14.3</v>
      </c>
      <c r="J481" s="15">
        <v>0.29499999999999998</v>
      </c>
      <c r="K481" s="11">
        <v>10.081500000000002</v>
      </c>
      <c r="L481" s="17"/>
    </row>
    <row r="482" spans="1:12" x14ac:dyDescent="0.3">
      <c r="A482" s="17" t="s">
        <v>1835</v>
      </c>
      <c r="B482" s="14" t="s">
        <v>14</v>
      </c>
      <c r="C482" s="14"/>
      <c r="D482" s="14" t="s">
        <v>8388</v>
      </c>
      <c r="E482" s="19" t="s">
        <v>3170</v>
      </c>
      <c r="F482" s="19" t="s">
        <v>3171</v>
      </c>
      <c r="G482" s="16" t="s">
        <v>3171</v>
      </c>
      <c r="H482" s="19" t="s">
        <v>3172</v>
      </c>
      <c r="I482" s="12">
        <v>357.50000000000006</v>
      </c>
      <c r="J482" s="15">
        <v>0.23</v>
      </c>
      <c r="K482" s="11">
        <v>275.27500000000003</v>
      </c>
      <c r="L482" s="17"/>
    </row>
    <row r="483" spans="1:12" x14ac:dyDescent="0.3">
      <c r="A483" s="17" t="s">
        <v>1835</v>
      </c>
      <c r="B483" s="14" t="s">
        <v>14</v>
      </c>
      <c r="C483" s="14"/>
      <c r="D483" s="14" t="s">
        <v>8388</v>
      </c>
      <c r="E483" s="19" t="s">
        <v>3173</v>
      </c>
      <c r="F483" s="19" t="s">
        <v>3174</v>
      </c>
      <c r="G483" s="16" t="s">
        <v>3174</v>
      </c>
      <c r="H483" s="19" t="s">
        <v>3175</v>
      </c>
      <c r="I483" s="12">
        <v>363.00000000000006</v>
      </c>
      <c r="J483" s="15">
        <v>0.23</v>
      </c>
      <c r="K483" s="11">
        <v>279.51000000000005</v>
      </c>
      <c r="L483" s="17"/>
    </row>
    <row r="484" spans="1:12" x14ac:dyDescent="0.3">
      <c r="A484" s="17" t="s">
        <v>1835</v>
      </c>
      <c r="B484" s="14" t="s">
        <v>14</v>
      </c>
      <c r="C484" s="14"/>
      <c r="D484" s="14" t="s">
        <v>8388</v>
      </c>
      <c r="E484" s="19" t="s">
        <v>3176</v>
      </c>
      <c r="F484" s="19" t="s">
        <v>3177</v>
      </c>
      <c r="G484" s="16" t="s">
        <v>3177</v>
      </c>
      <c r="H484" s="19" t="s">
        <v>3178</v>
      </c>
      <c r="I484" s="12">
        <v>511.50000000000006</v>
      </c>
      <c r="J484" s="15">
        <v>0.23</v>
      </c>
      <c r="K484" s="11">
        <v>393.85500000000008</v>
      </c>
      <c r="L484" s="17"/>
    </row>
    <row r="485" spans="1:12" x14ac:dyDescent="0.3">
      <c r="A485" s="17" t="s">
        <v>1835</v>
      </c>
      <c r="B485" s="14" t="s">
        <v>14</v>
      </c>
      <c r="C485" s="14"/>
      <c r="D485" s="14" t="s">
        <v>8388</v>
      </c>
      <c r="E485" s="19" t="s">
        <v>3179</v>
      </c>
      <c r="F485" s="19" t="s">
        <v>3180</v>
      </c>
      <c r="G485" s="16" t="s">
        <v>3180</v>
      </c>
      <c r="H485" s="19" t="s">
        <v>3181</v>
      </c>
      <c r="I485" s="12">
        <v>662.86000000000013</v>
      </c>
      <c r="J485" s="15">
        <v>0.23</v>
      </c>
      <c r="K485" s="11">
        <v>510.40220000000011</v>
      </c>
      <c r="L485" s="17"/>
    </row>
    <row r="486" spans="1:12" x14ac:dyDescent="0.3">
      <c r="A486" s="17" t="s">
        <v>1835</v>
      </c>
      <c r="B486" s="14" t="s">
        <v>14</v>
      </c>
      <c r="C486" s="14"/>
      <c r="D486" s="14" t="s">
        <v>8388</v>
      </c>
      <c r="E486" s="19" t="s">
        <v>3182</v>
      </c>
      <c r="F486" s="19" t="s">
        <v>3183</v>
      </c>
      <c r="G486" s="16" t="s">
        <v>3183</v>
      </c>
      <c r="H486" s="19" t="s">
        <v>3184</v>
      </c>
      <c r="I486" s="12">
        <v>335.5</v>
      </c>
      <c r="J486" s="15">
        <v>0.20500000000000002</v>
      </c>
      <c r="K486" s="11">
        <v>266.72249999999997</v>
      </c>
      <c r="L486" s="17"/>
    </row>
    <row r="487" spans="1:12" x14ac:dyDescent="0.3">
      <c r="A487" s="17" t="s">
        <v>1835</v>
      </c>
      <c r="B487" s="14" t="s">
        <v>14</v>
      </c>
      <c r="C487" s="14"/>
      <c r="D487" s="14" t="s">
        <v>8388</v>
      </c>
      <c r="E487" s="19" t="s">
        <v>3185</v>
      </c>
      <c r="F487" s="19" t="s">
        <v>3186</v>
      </c>
      <c r="G487" s="16" t="s">
        <v>3186</v>
      </c>
      <c r="H487" s="19" t="s">
        <v>3187</v>
      </c>
      <c r="I487" s="12">
        <v>549.52700000000004</v>
      </c>
      <c r="J487" s="15">
        <v>0.23</v>
      </c>
      <c r="K487" s="11">
        <v>423.13579000000004</v>
      </c>
      <c r="L487" s="17"/>
    </row>
    <row r="488" spans="1:12" x14ac:dyDescent="0.3">
      <c r="A488" s="17" t="s">
        <v>1835</v>
      </c>
      <c r="B488" s="14" t="s">
        <v>14</v>
      </c>
      <c r="C488" s="14"/>
      <c r="D488" s="14" t="s">
        <v>8388</v>
      </c>
      <c r="E488" s="19" t="s">
        <v>2421</v>
      </c>
      <c r="F488" s="19" t="s">
        <v>2421</v>
      </c>
      <c r="G488" s="16" t="s">
        <v>2421</v>
      </c>
      <c r="H488" s="19" t="s">
        <v>2422</v>
      </c>
      <c r="I488" s="12">
        <v>39.259</v>
      </c>
      <c r="J488" s="15">
        <v>0.29499999999999998</v>
      </c>
      <c r="K488" s="11">
        <v>27.677595000000004</v>
      </c>
      <c r="L488" s="17"/>
    </row>
    <row r="489" spans="1:12" x14ac:dyDescent="0.3">
      <c r="A489" s="17" t="s">
        <v>1835</v>
      </c>
      <c r="B489" s="14" t="s">
        <v>13</v>
      </c>
      <c r="C489" s="14"/>
      <c r="D489" s="14" t="s">
        <v>8388</v>
      </c>
      <c r="E489" s="19" t="s">
        <v>3278</v>
      </c>
      <c r="F489" s="19" t="s">
        <v>3278</v>
      </c>
      <c r="G489" s="16" t="s">
        <v>3278</v>
      </c>
      <c r="H489" s="19" t="s">
        <v>3279</v>
      </c>
      <c r="I489" s="12">
        <v>436.65600000000001</v>
      </c>
      <c r="J489" s="15">
        <v>0.33</v>
      </c>
      <c r="K489" s="11">
        <v>292.55951999999996</v>
      </c>
      <c r="L489" s="17"/>
    </row>
    <row r="490" spans="1:12" x14ac:dyDescent="0.3">
      <c r="A490" s="17" t="s">
        <v>1835</v>
      </c>
      <c r="B490" s="14" t="s">
        <v>14</v>
      </c>
      <c r="C490" s="14"/>
      <c r="D490" s="14" t="s">
        <v>8388</v>
      </c>
      <c r="E490" s="19" t="s">
        <v>3213</v>
      </c>
      <c r="F490" s="19" t="s">
        <v>3213</v>
      </c>
      <c r="G490" s="16" t="s">
        <v>3213</v>
      </c>
      <c r="H490" s="19" t="s">
        <v>3214</v>
      </c>
      <c r="I490" s="12">
        <v>25.003000000000004</v>
      </c>
      <c r="J490" s="15">
        <v>0.29499999999999998</v>
      </c>
      <c r="K490" s="11">
        <v>17.627115000000003</v>
      </c>
      <c r="L490" s="17"/>
    </row>
    <row r="491" spans="1:12" x14ac:dyDescent="0.3">
      <c r="A491" s="17" t="s">
        <v>1835</v>
      </c>
      <c r="B491" s="14" t="s">
        <v>14</v>
      </c>
      <c r="C491" s="14"/>
      <c r="D491" s="14" t="s">
        <v>8388</v>
      </c>
      <c r="E491" s="19" t="s">
        <v>3211</v>
      </c>
      <c r="F491" s="19" t="s">
        <v>3211</v>
      </c>
      <c r="G491" s="16" t="s">
        <v>3211</v>
      </c>
      <c r="H491" s="19" t="s">
        <v>3212</v>
      </c>
      <c r="I491" s="12">
        <v>18.997</v>
      </c>
      <c r="J491" s="15">
        <v>0.3</v>
      </c>
      <c r="K491" s="11">
        <v>13.297899999999998</v>
      </c>
      <c r="L491" s="17"/>
    </row>
    <row r="492" spans="1:12" x14ac:dyDescent="0.3">
      <c r="A492" s="17" t="s">
        <v>1835</v>
      </c>
      <c r="B492" s="14" t="s">
        <v>14</v>
      </c>
      <c r="C492" s="14"/>
      <c r="D492" s="14" t="s">
        <v>8388</v>
      </c>
      <c r="E492" s="19" t="s">
        <v>3224</v>
      </c>
      <c r="F492" s="19" t="s">
        <v>3224</v>
      </c>
      <c r="G492" s="16" t="s">
        <v>3224</v>
      </c>
      <c r="H492" s="19" t="s">
        <v>3225</v>
      </c>
      <c r="I492" s="12">
        <v>25.003000000000004</v>
      </c>
      <c r="J492" s="15">
        <v>0.29499999999999998</v>
      </c>
      <c r="K492" s="11">
        <v>17.627115000000003</v>
      </c>
      <c r="L492" s="17"/>
    </row>
    <row r="493" spans="1:12" x14ac:dyDescent="0.3">
      <c r="A493" s="17" t="s">
        <v>1835</v>
      </c>
      <c r="B493" s="14" t="s">
        <v>14</v>
      </c>
      <c r="C493" s="14"/>
      <c r="D493" s="14" t="s">
        <v>8388</v>
      </c>
      <c r="E493" s="19" t="s">
        <v>2418</v>
      </c>
      <c r="F493" s="19" t="s">
        <v>2418</v>
      </c>
      <c r="G493" s="16" t="s">
        <v>2418</v>
      </c>
      <c r="H493" s="19" t="s">
        <v>3223</v>
      </c>
      <c r="I493" s="12">
        <v>30.756000000000004</v>
      </c>
      <c r="J493" s="15">
        <v>0.29499999999999998</v>
      </c>
      <c r="K493" s="11">
        <v>21.682980000000004</v>
      </c>
      <c r="L493" s="17"/>
    </row>
    <row r="494" spans="1:12" x14ac:dyDescent="0.3">
      <c r="A494" s="17" t="s">
        <v>1835</v>
      </c>
      <c r="B494" s="14" t="s">
        <v>14</v>
      </c>
      <c r="C494" s="14"/>
      <c r="D494" s="14" t="s">
        <v>8388</v>
      </c>
      <c r="E494" s="19" t="s">
        <v>3238</v>
      </c>
      <c r="F494" s="19" t="s">
        <v>3238</v>
      </c>
      <c r="G494" s="16" t="s">
        <v>3238</v>
      </c>
      <c r="H494" s="19" t="s">
        <v>3239</v>
      </c>
      <c r="I494" s="12">
        <v>38.995000000000005</v>
      </c>
      <c r="J494" s="15">
        <v>0.29499999999999998</v>
      </c>
      <c r="K494" s="11">
        <v>27.491475000000005</v>
      </c>
      <c r="L494" s="17"/>
    </row>
    <row r="495" spans="1:12" x14ac:dyDescent="0.3">
      <c r="A495" s="17" t="s">
        <v>1835</v>
      </c>
      <c r="B495" s="14" t="s">
        <v>14</v>
      </c>
      <c r="C495" s="14"/>
      <c r="D495" s="14" t="s">
        <v>8388</v>
      </c>
      <c r="E495" s="19" t="s">
        <v>3209</v>
      </c>
      <c r="F495" s="19" t="s">
        <v>3209</v>
      </c>
      <c r="G495" s="16" t="s">
        <v>3209</v>
      </c>
      <c r="H495" s="19" t="s">
        <v>3210</v>
      </c>
      <c r="I495" s="12">
        <v>69.003</v>
      </c>
      <c r="J495" s="15">
        <v>0.29499999999999998</v>
      </c>
      <c r="K495" s="11">
        <v>48.647115000000007</v>
      </c>
      <c r="L495" s="17"/>
    </row>
    <row r="496" spans="1:12" x14ac:dyDescent="0.3">
      <c r="A496" s="17" t="s">
        <v>1835</v>
      </c>
      <c r="B496" s="14" t="s">
        <v>14</v>
      </c>
      <c r="C496" s="14"/>
      <c r="D496" s="14" t="s">
        <v>8388</v>
      </c>
      <c r="E496" s="19" t="s">
        <v>2425</v>
      </c>
      <c r="F496" s="19" t="s">
        <v>2425</v>
      </c>
      <c r="G496" s="16" t="s">
        <v>2425</v>
      </c>
      <c r="H496" s="19" t="s">
        <v>3226</v>
      </c>
      <c r="I496" s="12">
        <v>40.843000000000004</v>
      </c>
      <c r="J496" s="15">
        <v>0.29499999999999998</v>
      </c>
      <c r="K496" s="11">
        <v>28.794315000000005</v>
      </c>
      <c r="L496" s="17"/>
    </row>
    <row r="497" spans="1:12" x14ac:dyDescent="0.3">
      <c r="A497" s="17" t="s">
        <v>1835</v>
      </c>
      <c r="B497" s="14" t="s">
        <v>14</v>
      </c>
      <c r="C497" s="14"/>
      <c r="D497" s="14" t="s">
        <v>8388</v>
      </c>
      <c r="E497" s="19" t="s">
        <v>3215</v>
      </c>
      <c r="F497" s="19" t="s">
        <v>3215</v>
      </c>
      <c r="G497" s="16" t="s">
        <v>3215</v>
      </c>
      <c r="H497" s="19" t="s">
        <v>3216</v>
      </c>
      <c r="I497" s="12">
        <v>38.995000000000005</v>
      </c>
      <c r="J497" s="15">
        <v>0.29499999999999998</v>
      </c>
      <c r="K497" s="11">
        <v>27.491475000000005</v>
      </c>
      <c r="L497" s="17"/>
    </row>
    <row r="498" spans="1:12" x14ac:dyDescent="0.3">
      <c r="A498" s="17" t="s">
        <v>1835</v>
      </c>
      <c r="B498" s="14" t="s">
        <v>14</v>
      </c>
      <c r="C498" s="14"/>
      <c r="D498" s="14" t="s">
        <v>8388</v>
      </c>
      <c r="E498" s="19" t="s">
        <v>3219</v>
      </c>
      <c r="F498" s="19" t="s">
        <v>3219</v>
      </c>
      <c r="G498" s="16" t="s">
        <v>3219</v>
      </c>
      <c r="H498" s="19" t="s">
        <v>3220</v>
      </c>
      <c r="I498" s="12">
        <v>49.005000000000003</v>
      </c>
      <c r="J498" s="15">
        <v>0.29499999999999998</v>
      </c>
      <c r="K498" s="11">
        <v>34.548525000000005</v>
      </c>
      <c r="L498" s="17"/>
    </row>
    <row r="499" spans="1:12" x14ac:dyDescent="0.3">
      <c r="A499" s="17" t="s">
        <v>1835</v>
      </c>
      <c r="B499" s="14" t="s">
        <v>14</v>
      </c>
      <c r="C499" s="14"/>
      <c r="D499" s="14" t="s">
        <v>8388</v>
      </c>
      <c r="E499" s="19" t="s">
        <v>3229</v>
      </c>
      <c r="F499" s="19" t="s">
        <v>3229</v>
      </c>
      <c r="G499" s="16" t="s">
        <v>3229</v>
      </c>
      <c r="H499" s="19" t="s">
        <v>3230</v>
      </c>
      <c r="I499" s="12">
        <v>79.034999999999997</v>
      </c>
      <c r="J499" s="15">
        <v>0.29499999999999998</v>
      </c>
      <c r="K499" s="11">
        <v>55.719675000000002</v>
      </c>
      <c r="L499" s="17"/>
    </row>
    <row r="500" spans="1:12" x14ac:dyDescent="0.3">
      <c r="A500" s="17" t="s">
        <v>1835</v>
      </c>
      <c r="B500" s="14" t="s">
        <v>14</v>
      </c>
      <c r="C500" s="14"/>
      <c r="D500" s="14" t="s">
        <v>8388</v>
      </c>
      <c r="E500" s="19" t="s">
        <v>3229</v>
      </c>
      <c r="F500" s="19" t="s">
        <v>3229</v>
      </c>
      <c r="G500" s="16" t="s">
        <v>3229</v>
      </c>
      <c r="H500" s="19" t="s">
        <v>3230</v>
      </c>
      <c r="I500" s="12">
        <v>79.034999999999997</v>
      </c>
      <c r="J500" s="15">
        <v>0.29499999999999998</v>
      </c>
      <c r="K500" s="11">
        <v>55.719675000000002</v>
      </c>
      <c r="L500" s="17"/>
    </row>
    <row r="501" spans="1:12" x14ac:dyDescent="0.3">
      <c r="A501" s="17" t="s">
        <v>1835</v>
      </c>
      <c r="B501" s="14" t="s">
        <v>14</v>
      </c>
      <c r="C501" s="14"/>
      <c r="D501" s="14" t="s">
        <v>8388</v>
      </c>
      <c r="E501" s="19" t="s">
        <v>3217</v>
      </c>
      <c r="F501" s="19" t="s">
        <v>3217</v>
      </c>
      <c r="G501" s="16" t="s">
        <v>3217</v>
      </c>
      <c r="H501" s="19" t="s">
        <v>3218</v>
      </c>
      <c r="I501" s="12">
        <v>49.005000000000003</v>
      </c>
      <c r="J501" s="15">
        <v>0.29499999999999998</v>
      </c>
      <c r="K501" s="11">
        <v>34.548525000000005</v>
      </c>
      <c r="L501" s="17"/>
    </row>
    <row r="502" spans="1:12" x14ac:dyDescent="0.3">
      <c r="A502" s="17" t="s">
        <v>1835</v>
      </c>
      <c r="B502" s="14" t="s">
        <v>13</v>
      </c>
      <c r="C502" s="14"/>
      <c r="D502" s="14" t="s">
        <v>8388</v>
      </c>
      <c r="E502" s="19" t="s">
        <v>3276</v>
      </c>
      <c r="F502" s="19" t="s">
        <v>3276</v>
      </c>
      <c r="G502" s="16" t="s">
        <v>3276</v>
      </c>
      <c r="H502" s="19" t="s">
        <v>3277</v>
      </c>
      <c r="I502" s="12">
        <v>328</v>
      </c>
      <c r="J502" s="15">
        <v>0.08</v>
      </c>
      <c r="K502" s="11">
        <v>301.76</v>
      </c>
      <c r="L502" s="17"/>
    </row>
    <row r="503" spans="1:12" x14ac:dyDescent="0.3">
      <c r="A503" s="17" t="s">
        <v>1835</v>
      </c>
      <c r="B503" s="14" t="s">
        <v>14</v>
      </c>
      <c r="C503" s="14"/>
      <c r="D503" s="14" t="s">
        <v>8388</v>
      </c>
      <c r="E503" s="19" t="s">
        <v>3188</v>
      </c>
      <c r="F503" s="19" t="s">
        <v>3189</v>
      </c>
      <c r="G503" s="16" t="s">
        <v>3189</v>
      </c>
      <c r="H503" s="19" t="s">
        <v>3190</v>
      </c>
      <c r="I503" s="12">
        <v>2392.5</v>
      </c>
      <c r="J503" s="15">
        <v>0.30499999999999999</v>
      </c>
      <c r="K503" s="11">
        <v>1662.7875000000001</v>
      </c>
      <c r="L503" s="17"/>
    </row>
    <row r="504" spans="1:12" x14ac:dyDescent="0.3">
      <c r="A504" s="17" t="s">
        <v>1835</v>
      </c>
      <c r="B504" s="14" t="s">
        <v>14</v>
      </c>
      <c r="C504" s="14"/>
      <c r="D504" s="14" t="s">
        <v>8388</v>
      </c>
      <c r="E504" s="19" t="s">
        <v>3207</v>
      </c>
      <c r="F504" s="19" t="s">
        <v>3207</v>
      </c>
      <c r="G504" s="16" t="s">
        <v>3207</v>
      </c>
      <c r="H504" s="19" t="s">
        <v>3208</v>
      </c>
      <c r="I504" s="12">
        <v>49.005000000000003</v>
      </c>
      <c r="J504" s="15">
        <v>0.29499999999999998</v>
      </c>
      <c r="K504" s="11">
        <v>34.548525000000005</v>
      </c>
      <c r="L504" s="17"/>
    </row>
    <row r="505" spans="1:12" x14ac:dyDescent="0.3">
      <c r="A505" s="17" t="s">
        <v>1835</v>
      </c>
      <c r="B505" s="14" t="s">
        <v>13</v>
      </c>
      <c r="C505" s="14"/>
      <c r="D505" s="14" t="s">
        <v>8388</v>
      </c>
      <c r="E505" s="19" t="s">
        <v>3014</v>
      </c>
      <c r="F505" s="19" t="s">
        <v>3014</v>
      </c>
      <c r="G505" s="16" t="s">
        <v>3338</v>
      </c>
      <c r="H505" s="19" t="s">
        <v>3339</v>
      </c>
      <c r="I505" s="12">
        <v>129.94999999999999</v>
      </c>
      <c r="J505" s="15">
        <v>0.37</v>
      </c>
      <c r="K505" s="11">
        <v>81.868499999999997</v>
      </c>
      <c r="L505" s="17"/>
    </row>
    <row r="506" spans="1:12" x14ac:dyDescent="0.3">
      <c r="A506" s="17" t="s">
        <v>1835</v>
      </c>
      <c r="B506" s="14" t="s">
        <v>13</v>
      </c>
      <c r="C506" s="14"/>
      <c r="D506" s="14" t="s">
        <v>8388</v>
      </c>
      <c r="E506" s="19" t="s">
        <v>3010</v>
      </c>
      <c r="F506" s="19" t="s">
        <v>3010</v>
      </c>
      <c r="G506" s="16" t="s">
        <v>3346</v>
      </c>
      <c r="H506" s="19" t="s">
        <v>3347</v>
      </c>
      <c r="I506" s="12">
        <v>34.950000000000003</v>
      </c>
      <c r="J506" s="15">
        <v>0.42</v>
      </c>
      <c r="K506" s="11">
        <v>20.271000000000004</v>
      </c>
      <c r="L506" s="17"/>
    </row>
    <row r="507" spans="1:12" x14ac:dyDescent="0.3">
      <c r="A507" s="17" t="s">
        <v>1835</v>
      </c>
      <c r="B507" s="14" t="s">
        <v>13</v>
      </c>
      <c r="C507" s="14"/>
      <c r="D507" s="14" t="s">
        <v>8388</v>
      </c>
      <c r="E507" s="19" t="s">
        <v>3012</v>
      </c>
      <c r="F507" s="19" t="s">
        <v>3012</v>
      </c>
      <c r="G507" s="16" t="s">
        <v>3348</v>
      </c>
      <c r="H507" s="19" t="s">
        <v>3349</v>
      </c>
      <c r="I507" s="12">
        <v>99.95</v>
      </c>
      <c r="J507" s="15">
        <v>0.41000000000000003</v>
      </c>
      <c r="K507" s="11">
        <v>58.970500000000001</v>
      </c>
      <c r="L507" s="17"/>
    </row>
    <row r="508" spans="1:12" x14ac:dyDescent="0.3">
      <c r="A508" s="17" t="s">
        <v>1835</v>
      </c>
      <c r="B508" s="14" t="s">
        <v>13</v>
      </c>
      <c r="C508" s="14"/>
      <c r="D508" s="14" t="s">
        <v>8388</v>
      </c>
      <c r="E508" s="19" t="s">
        <v>3332</v>
      </c>
      <c r="F508" s="19" t="s">
        <v>3332</v>
      </c>
      <c r="G508" s="16" t="s">
        <v>3333</v>
      </c>
      <c r="H508" s="19" t="s">
        <v>3334</v>
      </c>
      <c r="I508" s="12">
        <v>149.94999999999999</v>
      </c>
      <c r="J508" s="15">
        <v>0.32</v>
      </c>
      <c r="K508" s="11">
        <v>101.96599999999998</v>
      </c>
      <c r="L508" s="17"/>
    </row>
    <row r="509" spans="1:12" x14ac:dyDescent="0.3">
      <c r="A509" s="17" t="s">
        <v>1835</v>
      </c>
      <c r="B509" s="14" t="s">
        <v>13</v>
      </c>
      <c r="C509" s="14"/>
      <c r="D509" s="14" t="s">
        <v>8388</v>
      </c>
      <c r="E509" s="19" t="s">
        <v>3335</v>
      </c>
      <c r="F509" s="19" t="s">
        <v>3335</v>
      </c>
      <c r="G509" s="16" t="s">
        <v>3336</v>
      </c>
      <c r="H509" s="19" t="s">
        <v>3337</v>
      </c>
      <c r="I509" s="12">
        <v>169.95</v>
      </c>
      <c r="J509" s="15">
        <v>0.35000000000000003</v>
      </c>
      <c r="K509" s="11">
        <v>110.46749999999997</v>
      </c>
      <c r="L509" s="17"/>
    </row>
    <row r="510" spans="1:12" x14ac:dyDescent="0.3">
      <c r="A510" s="17" t="s">
        <v>1835</v>
      </c>
      <c r="B510" s="14" t="s">
        <v>13</v>
      </c>
      <c r="C510" s="14"/>
      <c r="D510" s="14" t="s">
        <v>8388</v>
      </c>
      <c r="E510" s="19" t="s">
        <v>3350</v>
      </c>
      <c r="F510" s="19" t="s">
        <v>3350</v>
      </c>
      <c r="G510" s="16" t="s">
        <v>3351</v>
      </c>
      <c r="H510" s="19" t="s">
        <v>3352</v>
      </c>
      <c r="I510" s="12">
        <v>129.94999999999999</v>
      </c>
      <c r="J510" s="15">
        <v>0.21</v>
      </c>
      <c r="K510" s="11">
        <v>102.6605</v>
      </c>
      <c r="L510" s="17"/>
    </row>
    <row r="511" spans="1:12" x14ac:dyDescent="0.3">
      <c r="A511" s="17" t="s">
        <v>1835</v>
      </c>
      <c r="B511" s="14" t="s">
        <v>13</v>
      </c>
      <c r="C511" s="14"/>
      <c r="D511" s="14" t="s">
        <v>8388</v>
      </c>
      <c r="E511" s="19" t="s">
        <v>3302</v>
      </c>
      <c r="F511" s="19" t="s">
        <v>3302</v>
      </c>
      <c r="G511" s="16" t="s">
        <v>3303</v>
      </c>
      <c r="H511" s="19" t="s">
        <v>3304</v>
      </c>
      <c r="I511" s="12">
        <v>169.95</v>
      </c>
      <c r="J511" s="15">
        <v>0.41000000000000003</v>
      </c>
      <c r="K511" s="11">
        <v>100.27049999999998</v>
      </c>
      <c r="L511" s="17"/>
    </row>
    <row r="512" spans="1:12" x14ac:dyDescent="0.3">
      <c r="A512" s="17" t="s">
        <v>1835</v>
      </c>
      <c r="B512" s="14" t="s">
        <v>13</v>
      </c>
      <c r="C512" s="14"/>
      <c r="D512" s="14" t="s">
        <v>8388</v>
      </c>
      <c r="E512" s="19" t="s">
        <v>3326</v>
      </c>
      <c r="F512" s="19" t="s">
        <v>3326</v>
      </c>
      <c r="G512" s="16" t="s">
        <v>3327</v>
      </c>
      <c r="H512" s="19" t="s">
        <v>3328</v>
      </c>
      <c r="I512" s="12">
        <v>24.95</v>
      </c>
      <c r="J512" s="15">
        <v>0.52</v>
      </c>
      <c r="K512" s="11">
        <v>11.975999999999999</v>
      </c>
      <c r="L512" s="17"/>
    </row>
    <row r="513" spans="1:12" x14ac:dyDescent="0.3">
      <c r="A513" s="17" t="s">
        <v>1835</v>
      </c>
      <c r="B513" s="14" t="s">
        <v>13</v>
      </c>
      <c r="C513" s="14"/>
      <c r="D513" s="14" t="s">
        <v>8388</v>
      </c>
      <c r="E513" s="19" t="s">
        <v>3314</v>
      </c>
      <c r="F513" s="19" t="s">
        <v>3314</v>
      </c>
      <c r="G513" s="16" t="s">
        <v>3315</v>
      </c>
      <c r="H513" s="19" t="s">
        <v>3316</v>
      </c>
      <c r="I513" s="12">
        <v>29.95</v>
      </c>
      <c r="J513" s="15">
        <v>0.36</v>
      </c>
      <c r="K513" s="11">
        <v>19.167999999999999</v>
      </c>
      <c r="L513" s="17"/>
    </row>
    <row r="514" spans="1:12" x14ac:dyDescent="0.3">
      <c r="A514" s="17" t="s">
        <v>1835</v>
      </c>
      <c r="B514" s="14" t="s">
        <v>13</v>
      </c>
      <c r="C514" s="14"/>
      <c r="D514" s="14" t="s">
        <v>8388</v>
      </c>
      <c r="E514" s="19" t="s">
        <v>3311</v>
      </c>
      <c r="F514" s="19" t="s">
        <v>3311</v>
      </c>
      <c r="G514" s="16" t="s">
        <v>3312</v>
      </c>
      <c r="H514" s="19" t="s">
        <v>3313</v>
      </c>
      <c r="I514" s="12">
        <v>69.95</v>
      </c>
      <c r="J514" s="15">
        <v>0.4</v>
      </c>
      <c r="K514" s="11">
        <v>41.97</v>
      </c>
      <c r="L514" s="17"/>
    </row>
    <row r="515" spans="1:12" ht="28" x14ac:dyDescent="0.3">
      <c r="A515" s="17" t="s">
        <v>1835</v>
      </c>
      <c r="B515" s="14" t="s">
        <v>13</v>
      </c>
      <c r="C515" s="14"/>
      <c r="D515" s="14" t="s">
        <v>8388</v>
      </c>
      <c r="E515" s="19" t="s">
        <v>3305</v>
      </c>
      <c r="F515" s="19" t="s">
        <v>3305</v>
      </c>
      <c r="G515" s="16" t="s">
        <v>3306</v>
      </c>
      <c r="H515" s="19" t="s">
        <v>3307</v>
      </c>
      <c r="I515" s="12">
        <v>99.95</v>
      </c>
      <c r="J515" s="15">
        <v>0.42499999999999999</v>
      </c>
      <c r="K515" s="11">
        <v>57.471249999999998</v>
      </c>
      <c r="L515" s="17"/>
    </row>
    <row r="516" spans="1:12" x14ac:dyDescent="0.3">
      <c r="A516" s="17" t="s">
        <v>1835</v>
      </c>
      <c r="B516" s="14" t="s">
        <v>13</v>
      </c>
      <c r="C516" s="14"/>
      <c r="D516" s="14" t="s">
        <v>8388</v>
      </c>
      <c r="E516" s="19" t="s">
        <v>3299</v>
      </c>
      <c r="F516" s="19" t="s">
        <v>3299</v>
      </c>
      <c r="G516" s="16" t="s">
        <v>3300</v>
      </c>
      <c r="H516" s="19" t="s">
        <v>3301</v>
      </c>
      <c r="I516" s="12">
        <v>199.95</v>
      </c>
      <c r="J516" s="15">
        <v>0.35000000000000003</v>
      </c>
      <c r="K516" s="11">
        <v>129.96749999999997</v>
      </c>
      <c r="L516" s="17"/>
    </row>
    <row r="517" spans="1:12" x14ac:dyDescent="0.3">
      <c r="A517" s="17" t="s">
        <v>1835</v>
      </c>
      <c r="B517" s="14" t="s">
        <v>13</v>
      </c>
      <c r="C517" s="14"/>
      <c r="D517" s="14" t="s">
        <v>8388</v>
      </c>
      <c r="E517" s="19" t="s">
        <v>3323</v>
      </c>
      <c r="F517" s="19" t="s">
        <v>3323</v>
      </c>
      <c r="G517" s="16" t="s">
        <v>3324</v>
      </c>
      <c r="H517" s="19" t="s">
        <v>3325</v>
      </c>
      <c r="I517" s="12">
        <v>59.95</v>
      </c>
      <c r="J517" s="15">
        <v>0.49</v>
      </c>
      <c r="K517" s="11">
        <v>30.5745</v>
      </c>
      <c r="L517" s="17"/>
    </row>
    <row r="518" spans="1:12" x14ac:dyDescent="0.3">
      <c r="A518" s="17" t="s">
        <v>1835</v>
      </c>
      <c r="B518" s="14" t="s">
        <v>13</v>
      </c>
      <c r="C518" s="14"/>
      <c r="D518" s="14" t="s">
        <v>8388</v>
      </c>
      <c r="E518" s="19" t="s">
        <v>3003</v>
      </c>
      <c r="F518" s="19" t="s">
        <v>3003</v>
      </c>
      <c r="G518" s="16" t="s">
        <v>3297</v>
      </c>
      <c r="H518" s="19" t="s">
        <v>3298</v>
      </c>
      <c r="I518" s="12">
        <v>119.95</v>
      </c>
      <c r="J518" s="15">
        <v>0.36499999999999999</v>
      </c>
      <c r="K518" s="11">
        <v>76.16825</v>
      </c>
      <c r="L518" s="17"/>
    </row>
    <row r="519" spans="1:12" x14ac:dyDescent="0.3">
      <c r="A519" s="17" t="s">
        <v>1835</v>
      </c>
      <c r="B519" s="14" t="s">
        <v>13</v>
      </c>
      <c r="C519" s="14"/>
      <c r="D519" s="14" t="s">
        <v>8388</v>
      </c>
      <c r="E519" s="19" t="s">
        <v>3308</v>
      </c>
      <c r="F519" s="19" t="s">
        <v>3308</v>
      </c>
      <c r="G519" s="16" t="s">
        <v>3309</v>
      </c>
      <c r="H519" s="19" t="s">
        <v>3310</v>
      </c>
      <c r="I519" s="12">
        <v>89.95</v>
      </c>
      <c r="J519" s="15">
        <v>0.315</v>
      </c>
      <c r="K519" s="11">
        <v>61.615750000000006</v>
      </c>
      <c r="L519" s="17"/>
    </row>
    <row r="520" spans="1:12" x14ac:dyDescent="0.3">
      <c r="A520" s="17" t="s">
        <v>1835</v>
      </c>
      <c r="B520" s="14" t="s">
        <v>13</v>
      </c>
      <c r="C520" s="14"/>
      <c r="D520" s="14" t="s">
        <v>8388</v>
      </c>
      <c r="E520" s="19" t="s">
        <v>3320</v>
      </c>
      <c r="F520" s="19" t="s">
        <v>3320</v>
      </c>
      <c r="G520" s="16" t="s">
        <v>3321</v>
      </c>
      <c r="H520" s="19" t="s">
        <v>3322</v>
      </c>
      <c r="I520" s="12">
        <v>229.95</v>
      </c>
      <c r="J520" s="15">
        <v>0.4</v>
      </c>
      <c r="K520" s="11">
        <v>137.97</v>
      </c>
      <c r="L520" s="17"/>
    </row>
    <row r="521" spans="1:12" x14ac:dyDescent="0.3">
      <c r="A521" s="17" t="s">
        <v>1835</v>
      </c>
      <c r="B521" s="14" t="s">
        <v>13</v>
      </c>
      <c r="C521" s="14"/>
      <c r="D521" s="14" t="s">
        <v>8388</v>
      </c>
      <c r="E521" s="19" t="s">
        <v>3317</v>
      </c>
      <c r="F521" s="19" t="s">
        <v>3317</v>
      </c>
      <c r="G521" s="16" t="s">
        <v>3318</v>
      </c>
      <c r="H521" s="19" t="s">
        <v>3319</v>
      </c>
      <c r="I521" s="12">
        <v>229.95</v>
      </c>
      <c r="J521" s="15">
        <v>0.4</v>
      </c>
      <c r="K521" s="11">
        <v>137.97</v>
      </c>
      <c r="L521" s="17"/>
    </row>
    <row r="522" spans="1:12" x14ac:dyDescent="0.3">
      <c r="A522" s="17" t="s">
        <v>1835</v>
      </c>
      <c r="B522" s="14" t="s">
        <v>13</v>
      </c>
      <c r="C522" s="14"/>
      <c r="D522" s="14" t="s">
        <v>8388</v>
      </c>
      <c r="E522" s="19" t="s">
        <v>3329</v>
      </c>
      <c r="F522" s="19" t="s">
        <v>3329</v>
      </c>
      <c r="G522" s="16" t="s">
        <v>3330</v>
      </c>
      <c r="H522" s="19" t="s">
        <v>3331</v>
      </c>
      <c r="I522" s="12">
        <v>229.95</v>
      </c>
      <c r="J522" s="15">
        <v>0.34</v>
      </c>
      <c r="K522" s="11">
        <v>151.76699999999997</v>
      </c>
      <c r="L522" s="17"/>
    </row>
    <row r="523" spans="1:12" x14ac:dyDescent="0.3">
      <c r="A523" s="17" t="s">
        <v>1835</v>
      </c>
      <c r="B523" s="14" t="s">
        <v>13</v>
      </c>
      <c r="C523" s="14"/>
      <c r="D523" s="14" t="s">
        <v>8388</v>
      </c>
      <c r="E523" s="19" t="s">
        <v>3018</v>
      </c>
      <c r="F523" s="19" t="s">
        <v>3018</v>
      </c>
      <c r="G523" s="16" t="s">
        <v>3340</v>
      </c>
      <c r="H523" s="19" t="s">
        <v>3341</v>
      </c>
      <c r="I523" s="12">
        <v>79.95</v>
      </c>
      <c r="J523" s="15">
        <v>0.41000000000000003</v>
      </c>
      <c r="K523" s="11">
        <v>47.170499999999997</v>
      </c>
      <c r="L523" s="17"/>
    </row>
    <row r="524" spans="1:12" x14ac:dyDescent="0.3">
      <c r="A524" s="17" t="s">
        <v>1835</v>
      </c>
      <c r="B524" s="14" t="s">
        <v>13</v>
      </c>
      <c r="C524" s="14"/>
      <c r="D524" s="14" t="s">
        <v>8388</v>
      </c>
      <c r="E524" s="19" t="s">
        <v>3022</v>
      </c>
      <c r="F524" s="19" t="s">
        <v>3022</v>
      </c>
      <c r="G524" s="16" t="s">
        <v>3344</v>
      </c>
      <c r="H524" s="19" t="s">
        <v>3345</v>
      </c>
      <c r="I524" s="12">
        <v>199.95</v>
      </c>
      <c r="J524" s="15">
        <v>0.39</v>
      </c>
      <c r="K524" s="11">
        <v>121.9695</v>
      </c>
      <c r="L524" s="17"/>
    </row>
    <row r="525" spans="1:12" x14ac:dyDescent="0.3">
      <c r="A525" s="17" t="s">
        <v>1835</v>
      </c>
      <c r="B525" s="14" t="s">
        <v>13</v>
      </c>
      <c r="C525" s="14"/>
      <c r="D525" s="14" t="s">
        <v>8388</v>
      </c>
      <c r="E525" s="19" t="s">
        <v>3020</v>
      </c>
      <c r="F525" s="19" t="s">
        <v>3020</v>
      </c>
      <c r="G525" s="16" t="s">
        <v>3342</v>
      </c>
      <c r="H525" s="19" t="s">
        <v>3343</v>
      </c>
      <c r="I525" s="12">
        <v>89.95</v>
      </c>
      <c r="J525" s="15">
        <v>0.37</v>
      </c>
      <c r="K525" s="11">
        <v>56.668500000000002</v>
      </c>
      <c r="L525" s="17"/>
    </row>
    <row r="526" spans="1:12" x14ac:dyDescent="0.3">
      <c r="A526" s="17" t="s">
        <v>1835</v>
      </c>
      <c r="B526" s="14" t="s">
        <v>13</v>
      </c>
      <c r="C526" s="14"/>
      <c r="D526" s="14" t="s">
        <v>8388</v>
      </c>
      <c r="E526" s="19" t="s">
        <v>2884</v>
      </c>
      <c r="F526" s="19" t="s">
        <v>2884</v>
      </c>
      <c r="G526" s="16" t="s">
        <v>2884</v>
      </c>
      <c r="H526" s="19" t="s">
        <v>7477</v>
      </c>
      <c r="I526" s="12">
        <v>219</v>
      </c>
      <c r="J526" s="15">
        <v>5.0639269406392712E-2</v>
      </c>
      <c r="K526" s="11">
        <v>207.91</v>
      </c>
      <c r="L526" s="17"/>
    </row>
    <row r="527" spans="1:12" ht="28" x14ac:dyDescent="0.3">
      <c r="A527" s="17" t="s">
        <v>1835</v>
      </c>
      <c r="B527" s="14" t="s">
        <v>13</v>
      </c>
      <c r="C527" s="14"/>
      <c r="D527" s="14" t="s">
        <v>8388</v>
      </c>
      <c r="E527" s="19" t="s">
        <v>7478</v>
      </c>
      <c r="F527" s="19" t="s">
        <v>7478</v>
      </c>
      <c r="G527" s="16" t="s">
        <v>7478</v>
      </c>
      <c r="H527" s="19" t="s">
        <v>7479</v>
      </c>
      <c r="I527" s="12">
        <v>859</v>
      </c>
      <c r="J527" s="15">
        <v>0.46299767171129219</v>
      </c>
      <c r="K527" s="11">
        <v>461.28500000000003</v>
      </c>
      <c r="L527" s="17"/>
    </row>
    <row r="528" spans="1:12" ht="28" x14ac:dyDescent="0.3">
      <c r="A528" s="17" t="s">
        <v>1835</v>
      </c>
      <c r="B528" s="14" t="s">
        <v>13</v>
      </c>
      <c r="C528" s="14"/>
      <c r="D528" s="14" t="s">
        <v>8388</v>
      </c>
      <c r="E528" s="19" t="s">
        <v>7480</v>
      </c>
      <c r="F528" s="19" t="s">
        <v>7480</v>
      </c>
      <c r="G528" s="16" t="s">
        <v>7480</v>
      </c>
      <c r="H528" s="19" t="s">
        <v>7481</v>
      </c>
      <c r="I528" s="12">
        <v>649</v>
      </c>
      <c r="J528" s="15">
        <v>0.45384822804314334</v>
      </c>
      <c r="K528" s="11">
        <v>354.45249999999999</v>
      </c>
      <c r="L528" s="17"/>
    </row>
    <row r="529" spans="1:12" ht="28" x14ac:dyDescent="0.3">
      <c r="A529" s="17" t="s">
        <v>1835</v>
      </c>
      <c r="B529" s="14" t="s">
        <v>13</v>
      </c>
      <c r="C529" s="14"/>
      <c r="D529" s="14" t="s">
        <v>8388</v>
      </c>
      <c r="E529" s="19" t="s">
        <v>6786</v>
      </c>
      <c r="F529" s="19" t="s">
        <v>6786</v>
      </c>
      <c r="G529" s="16" t="s">
        <v>6786</v>
      </c>
      <c r="H529" s="19" t="s">
        <v>7482</v>
      </c>
      <c r="I529" s="12">
        <v>1739</v>
      </c>
      <c r="J529" s="15">
        <v>0.60873122484186315</v>
      </c>
      <c r="K529" s="11">
        <v>680.41639999999995</v>
      </c>
      <c r="L529" s="17"/>
    </row>
    <row r="530" spans="1:12" x14ac:dyDescent="0.3">
      <c r="A530" s="17" t="s">
        <v>1835</v>
      </c>
      <c r="B530" s="14" t="s">
        <v>13</v>
      </c>
      <c r="C530" s="14"/>
      <c r="D530" s="14" t="s">
        <v>8388</v>
      </c>
      <c r="E530" s="19" t="s">
        <v>3295</v>
      </c>
      <c r="F530" s="19" t="s">
        <v>3295</v>
      </c>
      <c r="G530" s="16" t="s">
        <v>3295</v>
      </c>
      <c r="H530" s="19" t="s">
        <v>3296</v>
      </c>
      <c r="I530" s="12">
        <v>159.94999999999999</v>
      </c>
      <c r="J530" s="15">
        <v>0.23</v>
      </c>
      <c r="K530" s="11">
        <v>123.16149999999999</v>
      </c>
      <c r="L530" s="17"/>
    </row>
    <row r="531" spans="1:12" x14ac:dyDescent="0.3">
      <c r="A531" s="17" t="s">
        <v>1835</v>
      </c>
      <c r="B531" s="14" t="s">
        <v>13</v>
      </c>
      <c r="C531" s="14"/>
      <c r="D531" s="14" t="s">
        <v>8388</v>
      </c>
      <c r="E531" s="19" t="s">
        <v>3285</v>
      </c>
      <c r="F531" s="19" t="s">
        <v>3285</v>
      </c>
      <c r="G531" s="16" t="s">
        <v>3285</v>
      </c>
      <c r="H531" s="19" t="s">
        <v>3286</v>
      </c>
      <c r="I531" s="12">
        <v>189.95</v>
      </c>
      <c r="J531" s="15">
        <v>0.29942065353853042</v>
      </c>
      <c r="K531" s="11">
        <v>133.07504686035614</v>
      </c>
      <c r="L531" s="17"/>
    </row>
    <row r="532" spans="1:12" ht="28" x14ac:dyDescent="0.3">
      <c r="A532" s="17" t="s">
        <v>1835</v>
      </c>
      <c r="B532" s="14" t="s">
        <v>13</v>
      </c>
      <c r="C532" s="14"/>
      <c r="D532" s="14" t="s">
        <v>8388</v>
      </c>
      <c r="E532" s="19" t="s">
        <v>2798</v>
      </c>
      <c r="F532" s="19" t="s">
        <v>2798</v>
      </c>
      <c r="G532" s="16" t="s">
        <v>2798</v>
      </c>
      <c r="H532" s="19" t="s">
        <v>6509</v>
      </c>
      <c r="I532" s="12">
        <v>259.95</v>
      </c>
      <c r="J532" s="15">
        <v>0.29945011413592798</v>
      </c>
      <c r="K532" s="11">
        <v>182.10794283036552</v>
      </c>
      <c r="L532" s="17"/>
    </row>
    <row r="533" spans="1:12" ht="28" x14ac:dyDescent="0.3">
      <c r="A533" s="17" t="s">
        <v>1835</v>
      </c>
      <c r="B533" s="14" t="s">
        <v>13</v>
      </c>
      <c r="C533" s="14"/>
      <c r="D533" s="14" t="s">
        <v>8388</v>
      </c>
      <c r="E533" s="19" t="s">
        <v>2804</v>
      </c>
      <c r="F533" s="19" t="s">
        <v>2804</v>
      </c>
      <c r="G533" s="16" t="s">
        <v>2804</v>
      </c>
      <c r="H533" s="19" t="s">
        <v>6510</v>
      </c>
      <c r="I533" s="12">
        <v>259.95</v>
      </c>
      <c r="J533" s="15">
        <v>0.29945011413592798</v>
      </c>
      <c r="K533" s="11">
        <v>182.10794283036552</v>
      </c>
      <c r="L533" s="17"/>
    </row>
    <row r="534" spans="1:12" ht="28" x14ac:dyDescent="0.3">
      <c r="A534" s="17" t="s">
        <v>1835</v>
      </c>
      <c r="B534" s="14" t="s">
        <v>13</v>
      </c>
      <c r="C534" s="14"/>
      <c r="D534" s="14" t="s">
        <v>8388</v>
      </c>
      <c r="E534" s="19" t="s">
        <v>2800</v>
      </c>
      <c r="F534" s="19" t="s">
        <v>2800</v>
      </c>
      <c r="G534" s="16" t="s">
        <v>2800</v>
      </c>
      <c r="H534" s="19" t="s">
        <v>6511</v>
      </c>
      <c r="I534" s="12">
        <v>259.95</v>
      </c>
      <c r="J534" s="15">
        <v>0.29945011413592798</v>
      </c>
      <c r="K534" s="11">
        <v>182.10794283036552</v>
      </c>
      <c r="L534" s="17"/>
    </row>
    <row r="535" spans="1:12" x14ac:dyDescent="0.3">
      <c r="A535" s="17" t="s">
        <v>1835</v>
      </c>
      <c r="B535" s="14" t="s">
        <v>13</v>
      </c>
      <c r="C535" s="14"/>
      <c r="D535" s="14" t="s">
        <v>8388</v>
      </c>
      <c r="E535" s="19" t="s">
        <v>2796</v>
      </c>
      <c r="F535" s="19" t="s">
        <v>2796</v>
      </c>
      <c r="G535" s="16" t="s">
        <v>2796</v>
      </c>
      <c r="H535" s="19" t="s">
        <v>3282</v>
      </c>
      <c r="I535" s="12">
        <v>139.94999999999999</v>
      </c>
      <c r="J535" s="15">
        <v>0.29942997448881359</v>
      </c>
      <c r="K535" s="11">
        <v>98.044775070290527</v>
      </c>
      <c r="L535" s="17"/>
    </row>
    <row r="536" spans="1:12" x14ac:dyDescent="0.3">
      <c r="A536" s="17" t="s">
        <v>1835</v>
      </c>
      <c r="B536" s="14" t="s">
        <v>13</v>
      </c>
      <c r="C536" s="14"/>
      <c r="D536" s="14" t="s">
        <v>8388</v>
      </c>
      <c r="E536" s="19" t="s">
        <v>2794</v>
      </c>
      <c r="F536" s="19" t="s">
        <v>2794</v>
      </c>
      <c r="G536" s="16" t="s">
        <v>2794</v>
      </c>
      <c r="H536" s="19" t="s">
        <v>3281</v>
      </c>
      <c r="I536" s="12">
        <v>139.94999999999999</v>
      </c>
      <c r="J536" s="15">
        <v>0.29942997448881359</v>
      </c>
      <c r="K536" s="11">
        <v>98.044775070290527</v>
      </c>
      <c r="L536" s="17"/>
    </row>
    <row r="537" spans="1:12" x14ac:dyDescent="0.3">
      <c r="A537" s="17" t="s">
        <v>1835</v>
      </c>
      <c r="B537" s="14" t="s">
        <v>13</v>
      </c>
      <c r="C537" s="14"/>
      <c r="D537" s="14" t="s">
        <v>8388</v>
      </c>
      <c r="E537" s="19" t="s">
        <v>2792</v>
      </c>
      <c r="F537" s="19" t="s">
        <v>2792</v>
      </c>
      <c r="G537" s="16" t="s">
        <v>2792</v>
      </c>
      <c r="H537" s="19" t="s">
        <v>3284</v>
      </c>
      <c r="I537" s="12">
        <v>139.94999999999999</v>
      </c>
      <c r="J537" s="15">
        <v>0.29942997448881359</v>
      </c>
      <c r="K537" s="11">
        <v>98.044775070290527</v>
      </c>
      <c r="L537" s="17"/>
    </row>
    <row r="538" spans="1:12" x14ac:dyDescent="0.3">
      <c r="A538" s="17" t="s">
        <v>1835</v>
      </c>
      <c r="B538" s="14" t="s">
        <v>14</v>
      </c>
      <c r="C538" s="14"/>
      <c r="D538" s="14" t="s">
        <v>8388</v>
      </c>
      <c r="E538" s="19" t="s">
        <v>3108</v>
      </c>
      <c r="F538" s="19" t="s">
        <v>3111</v>
      </c>
      <c r="G538" s="16" t="s">
        <v>3111</v>
      </c>
      <c r="H538" s="19" t="s">
        <v>3112</v>
      </c>
      <c r="I538" s="12">
        <v>539</v>
      </c>
      <c r="J538" s="15">
        <v>9.5000000000000001E-2</v>
      </c>
      <c r="K538" s="11">
        <v>487.79500000000002</v>
      </c>
      <c r="L538" s="17"/>
    </row>
    <row r="539" spans="1:12" x14ac:dyDescent="0.3">
      <c r="A539" s="17" t="s">
        <v>1835</v>
      </c>
      <c r="B539" s="14" t="s">
        <v>14</v>
      </c>
      <c r="C539" s="14"/>
      <c r="D539" s="14" t="s">
        <v>8388</v>
      </c>
      <c r="E539" s="19" t="s">
        <v>3100</v>
      </c>
      <c r="F539" s="19" t="s">
        <v>3103</v>
      </c>
      <c r="G539" s="16" t="s">
        <v>3103</v>
      </c>
      <c r="H539" s="19" t="s">
        <v>3104</v>
      </c>
      <c r="I539" s="12">
        <v>229</v>
      </c>
      <c r="J539" s="15">
        <v>9.5000000000000001E-2</v>
      </c>
      <c r="K539" s="11">
        <v>207.245</v>
      </c>
      <c r="L539" s="17"/>
    </row>
    <row r="540" spans="1:12" x14ac:dyDescent="0.3">
      <c r="A540" s="17" t="s">
        <v>1835</v>
      </c>
      <c r="B540" s="14" t="s">
        <v>14</v>
      </c>
      <c r="C540" s="14"/>
      <c r="D540" s="14" t="s">
        <v>8388</v>
      </c>
      <c r="E540" s="19" t="s">
        <v>3108</v>
      </c>
      <c r="F540" s="19" t="s">
        <v>3109</v>
      </c>
      <c r="G540" s="16" t="s">
        <v>3109</v>
      </c>
      <c r="H540" s="19" t="s">
        <v>3110</v>
      </c>
      <c r="I540" s="12">
        <v>629</v>
      </c>
      <c r="J540" s="15">
        <v>9.5000000000000001E-2</v>
      </c>
      <c r="K540" s="11">
        <v>569.245</v>
      </c>
      <c r="L540" s="17"/>
    </row>
    <row r="541" spans="1:12" x14ac:dyDescent="0.3">
      <c r="A541" s="17" t="s">
        <v>1835</v>
      </c>
      <c r="B541" s="14" t="s">
        <v>14</v>
      </c>
      <c r="C541" s="14"/>
      <c r="D541" s="14" t="s">
        <v>8388</v>
      </c>
      <c r="E541" s="19" t="s">
        <v>3091</v>
      </c>
      <c r="F541" s="19" t="s">
        <v>3092</v>
      </c>
      <c r="G541" s="16" t="s">
        <v>3092</v>
      </c>
      <c r="H541" s="19" t="s">
        <v>3093</v>
      </c>
      <c r="I541" s="12">
        <v>549</v>
      </c>
      <c r="J541" s="15">
        <v>9.5000000000000001E-2</v>
      </c>
      <c r="K541" s="11">
        <v>496.84500000000003</v>
      </c>
      <c r="L541" s="17"/>
    </row>
    <row r="542" spans="1:12" x14ac:dyDescent="0.3">
      <c r="A542" s="17" t="s">
        <v>1835</v>
      </c>
      <c r="B542" s="14" t="s">
        <v>14</v>
      </c>
      <c r="C542" s="14"/>
      <c r="D542" s="14" t="s">
        <v>8388</v>
      </c>
      <c r="E542" s="19" t="s">
        <v>3113</v>
      </c>
      <c r="F542" s="19" t="s">
        <v>3120</v>
      </c>
      <c r="G542" s="16" t="s">
        <v>3120</v>
      </c>
      <c r="H542" s="19" t="s">
        <v>3121</v>
      </c>
      <c r="I542" s="12">
        <v>479</v>
      </c>
      <c r="J542" s="15">
        <v>9.5000000000000001E-2</v>
      </c>
      <c r="K542" s="11">
        <v>433.495</v>
      </c>
      <c r="L542" s="17"/>
    </row>
    <row r="543" spans="1:12" x14ac:dyDescent="0.3">
      <c r="A543" s="17" t="s">
        <v>1835</v>
      </c>
      <c r="B543" s="14" t="s">
        <v>14</v>
      </c>
      <c r="C543" s="14"/>
      <c r="D543" s="14" t="s">
        <v>8388</v>
      </c>
      <c r="E543" s="19" t="s">
        <v>3094</v>
      </c>
      <c r="F543" s="19" t="s">
        <v>3095</v>
      </c>
      <c r="G543" s="16" t="s">
        <v>3095</v>
      </c>
      <c r="H543" s="19" t="s">
        <v>3096</v>
      </c>
      <c r="I543" s="12">
        <v>749</v>
      </c>
      <c r="J543" s="15">
        <v>9.5000000000000001E-2</v>
      </c>
      <c r="K543" s="11">
        <v>677.84500000000003</v>
      </c>
      <c r="L543" s="17"/>
    </row>
    <row r="544" spans="1:12" x14ac:dyDescent="0.3">
      <c r="A544" s="17" t="s">
        <v>1835</v>
      </c>
      <c r="B544" s="14" t="s">
        <v>14</v>
      </c>
      <c r="C544" s="14"/>
      <c r="D544" s="14" t="s">
        <v>8388</v>
      </c>
      <c r="E544" s="19" t="s">
        <v>3105</v>
      </c>
      <c r="F544" s="19" t="s">
        <v>3106</v>
      </c>
      <c r="G544" s="16" t="s">
        <v>3106</v>
      </c>
      <c r="H544" s="19" t="s">
        <v>3107</v>
      </c>
      <c r="I544" s="12">
        <v>429</v>
      </c>
      <c r="J544" s="15">
        <v>9.5000000000000001E-2</v>
      </c>
      <c r="K544" s="11">
        <v>388.245</v>
      </c>
      <c r="L544" s="17"/>
    </row>
    <row r="545" spans="1:12" x14ac:dyDescent="0.3">
      <c r="A545" s="17" t="s">
        <v>1835</v>
      </c>
      <c r="B545" s="14" t="s">
        <v>14</v>
      </c>
      <c r="C545" s="14"/>
      <c r="D545" s="14" t="s">
        <v>8388</v>
      </c>
      <c r="E545" s="19" t="s">
        <v>3100</v>
      </c>
      <c r="F545" s="19" t="s">
        <v>3101</v>
      </c>
      <c r="G545" s="16" t="s">
        <v>3101</v>
      </c>
      <c r="H545" s="19" t="s">
        <v>3102</v>
      </c>
      <c r="I545" s="12">
        <v>589</v>
      </c>
      <c r="J545" s="15">
        <v>9.5000000000000001E-2</v>
      </c>
      <c r="K545" s="11">
        <v>533.04499999999996</v>
      </c>
      <c r="L545" s="17"/>
    </row>
    <row r="546" spans="1:12" x14ac:dyDescent="0.3">
      <c r="A546" s="17" t="s">
        <v>1835</v>
      </c>
      <c r="B546" s="14" t="s">
        <v>14</v>
      </c>
      <c r="C546" s="14"/>
      <c r="D546" s="14" t="s">
        <v>8388</v>
      </c>
      <c r="E546" s="19" t="s">
        <v>3113</v>
      </c>
      <c r="F546" s="19" t="s">
        <v>3114</v>
      </c>
      <c r="G546" s="16" t="s">
        <v>3114</v>
      </c>
      <c r="H546" s="19" t="s">
        <v>3115</v>
      </c>
      <c r="I546" s="12">
        <v>589</v>
      </c>
      <c r="J546" s="15">
        <v>9.5000000000000001E-2</v>
      </c>
      <c r="K546" s="11">
        <v>533.04499999999996</v>
      </c>
      <c r="L546" s="17"/>
    </row>
    <row r="547" spans="1:12" x14ac:dyDescent="0.3">
      <c r="A547" s="17" t="s">
        <v>1835</v>
      </c>
      <c r="B547" s="14" t="s">
        <v>14</v>
      </c>
      <c r="C547" s="14"/>
      <c r="D547" s="14" t="s">
        <v>8388</v>
      </c>
      <c r="E547" s="19" t="s">
        <v>3097</v>
      </c>
      <c r="F547" s="19" t="s">
        <v>3098</v>
      </c>
      <c r="G547" s="16" t="s">
        <v>3098</v>
      </c>
      <c r="H547" s="19" t="s">
        <v>3099</v>
      </c>
      <c r="I547" s="12">
        <v>899</v>
      </c>
      <c r="J547" s="15">
        <v>9.5000000000000001E-2</v>
      </c>
      <c r="K547" s="11">
        <v>813.59500000000003</v>
      </c>
      <c r="L547" s="17"/>
    </row>
    <row r="548" spans="1:12" x14ac:dyDescent="0.3">
      <c r="A548" s="17" t="s">
        <v>1835</v>
      </c>
      <c r="B548" s="14" t="s">
        <v>14</v>
      </c>
      <c r="C548" s="14"/>
      <c r="D548" s="14" t="s">
        <v>8388</v>
      </c>
      <c r="E548" s="19" t="s">
        <v>3113</v>
      </c>
      <c r="F548" s="19" t="s">
        <v>3116</v>
      </c>
      <c r="G548" s="16" t="s">
        <v>3116</v>
      </c>
      <c r="H548" s="19" t="s">
        <v>3117</v>
      </c>
      <c r="I548" s="12">
        <v>999</v>
      </c>
      <c r="J548" s="15">
        <v>9.5000000000000001E-2</v>
      </c>
      <c r="K548" s="11">
        <v>904.09500000000003</v>
      </c>
      <c r="L548" s="17"/>
    </row>
    <row r="549" spans="1:12" x14ac:dyDescent="0.3">
      <c r="A549" s="17" t="s">
        <v>1835</v>
      </c>
      <c r="B549" s="14" t="s">
        <v>14</v>
      </c>
      <c r="C549" s="14"/>
      <c r="D549" s="14" t="s">
        <v>8388</v>
      </c>
      <c r="E549" s="19" t="s">
        <v>3113</v>
      </c>
      <c r="F549" s="19" t="s">
        <v>3118</v>
      </c>
      <c r="G549" s="16" t="s">
        <v>3118</v>
      </c>
      <c r="H549" s="19" t="s">
        <v>3119</v>
      </c>
      <c r="I549" s="12">
        <v>1199</v>
      </c>
      <c r="J549" s="15">
        <v>9.5000000000000001E-2</v>
      </c>
      <c r="K549" s="11">
        <v>1085.095</v>
      </c>
      <c r="L549" s="17"/>
    </row>
    <row r="550" spans="1:12" x14ac:dyDescent="0.3">
      <c r="A550" s="17" t="s">
        <v>1835</v>
      </c>
      <c r="B550" s="14" t="s">
        <v>14</v>
      </c>
      <c r="C550" s="14"/>
      <c r="D550" s="14" t="s">
        <v>8388</v>
      </c>
      <c r="E550" s="19" t="s">
        <v>3113</v>
      </c>
      <c r="F550" s="19" t="s">
        <v>3122</v>
      </c>
      <c r="G550" s="16" t="s">
        <v>3122</v>
      </c>
      <c r="H550" s="19" t="s">
        <v>3123</v>
      </c>
      <c r="I550" s="12">
        <v>119</v>
      </c>
      <c r="J550" s="15">
        <v>9.5000000000000001E-2</v>
      </c>
      <c r="K550" s="11">
        <v>107.69500000000001</v>
      </c>
      <c r="L550" s="17"/>
    </row>
    <row r="551" spans="1:12" x14ac:dyDescent="0.3">
      <c r="A551" s="17" t="s">
        <v>1835</v>
      </c>
      <c r="B551" s="14" t="s">
        <v>14</v>
      </c>
      <c r="C551" s="14"/>
      <c r="D551" s="14" t="s">
        <v>8388</v>
      </c>
      <c r="E551" s="19" t="s">
        <v>3113</v>
      </c>
      <c r="F551" s="19" t="s">
        <v>3124</v>
      </c>
      <c r="G551" s="16" t="s">
        <v>3124</v>
      </c>
      <c r="H551" s="19" t="s">
        <v>3125</v>
      </c>
      <c r="I551" s="12">
        <v>319</v>
      </c>
      <c r="J551" s="15">
        <v>9.5000000000000001E-2</v>
      </c>
      <c r="K551" s="11">
        <v>288.69499999999999</v>
      </c>
      <c r="L551" s="17"/>
    </row>
    <row r="552" spans="1:12" x14ac:dyDescent="0.3">
      <c r="A552" s="17" t="s">
        <v>1835</v>
      </c>
      <c r="B552" s="14" t="s">
        <v>14</v>
      </c>
      <c r="C552" s="14"/>
      <c r="D552" s="14" t="s">
        <v>8388</v>
      </c>
      <c r="E552" s="19" t="s">
        <v>2176</v>
      </c>
      <c r="F552" s="19" t="s">
        <v>3353</v>
      </c>
      <c r="G552" s="16" t="s">
        <v>3353</v>
      </c>
      <c r="H552" s="19" t="s">
        <v>3354</v>
      </c>
      <c r="I552" s="12">
        <v>299</v>
      </c>
      <c r="J552" s="15">
        <v>0.16500000000000001</v>
      </c>
      <c r="K552" s="11">
        <v>249.66499999999999</v>
      </c>
      <c r="L552" s="17"/>
    </row>
    <row r="553" spans="1:12" x14ac:dyDescent="0.3">
      <c r="A553" s="17" t="s">
        <v>1835</v>
      </c>
      <c r="B553" s="14" t="s">
        <v>14</v>
      </c>
      <c r="C553" s="14"/>
      <c r="D553" s="14" t="s">
        <v>8388</v>
      </c>
      <c r="E553" s="19" t="s">
        <v>2176</v>
      </c>
      <c r="F553" s="19" t="s">
        <v>3355</v>
      </c>
      <c r="G553" s="16" t="s">
        <v>3355</v>
      </c>
      <c r="H553" s="19" t="s">
        <v>3354</v>
      </c>
      <c r="I553" s="12">
        <v>409</v>
      </c>
      <c r="J553" s="15">
        <v>0.11</v>
      </c>
      <c r="K553" s="11">
        <v>364.01</v>
      </c>
      <c r="L553" s="17"/>
    </row>
    <row r="554" spans="1:12" x14ac:dyDescent="0.3">
      <c r="A554" s="17" t="s">
        <v>1835</v>
      </c>
      <c r="B554" s="14" t="s">
        <v>14</v>
      </c>
      <c r="C554" s="14"/>
      <c r="D554" s="14" t="s">
        <v>8388</v>
      </c>
      <c r="E554" s="19" t="s">
        <v>2176</v>
      </c>
      <c r="F554" s="19" t="s">
        <v>3356</v>
      </c>
      <c r="G554" s="16" t="s">
        <v>3356</v>
      </c>
      <c r="H554" s="19" t="s">
        <v>3357</v>
      </c>
      <c r="I554" s="12">
        <v>479</v>
      </c>
      <c r="J554" s="15">
        <v>0.13</v>
      </c>
      <c r="K554" s="11">
        <v>416.73</v>
      </c>
      <c r="L554" s="17"/>
    </row>
    <row r="555" spans="1:12" x14ac:dyDescent="0.3">
      <c r="A555" s="17" t="s">
        <v>1835</v>
      </c>
      <c r="B555" s="14" t="s">
        <v>14</v>
      </c>
      <c r="C555" s="14"/>
      <c r="D555" s="14" t="s">
        <v>8388</v>
      </c>
      <c r="E555" s="19" t="s">
        <v>2176</v>
      </c>
      <c r="F555" s="19" t="s">
        <v>3358</v>
      </c>
      <c r="G555" s="16" t="s">
        <v>3358</v>
      </c>
      <c r="H555" s="19" t="s">
        <v>3357</v>
      </c>
      <c r="I555" s="12">
        <v>569</v>
      </c>
      <c r="J555" s="15">
        <v>0.105</v>
      </c>
      <c r="K555" s="11">
        <v>509.255</v>
      </c>
      <c r="L555" s="17"/>
    </row>
    <row r="556" spans="1:12" x14ac:dyDescent="0.3">
      <c r="A556" s="17" t="s">
        <v>1835</v>
      </c>
      <c r="B556" s="14" t="s">
        <v>14</v>
      </c>
      <c r="C556" s="14"/>
      <c r="D556" s="14" t="s">
        <v>8388</v>
      </c>
      <c r="E556" s="19" t="s">
        <v>3361</v>
      </c>
      <c r="F556" s="19" t="s">
        <v>3362</v>
      </c>
      <c r="G556" s="16" t="s">
        <v>3362</v>
      </c>
      <c r="H556" s="19" t="s">
        <v>3360</v>
      </c>
      <c r="I556" s="12">
        <v>799</v>
      </c>
      <c r="J556" s="15">
        <v>0.22500000000000001</v>
      </c>
      <c r="K556" s="11">
        <v>619.22500000000002</v>
      </c>
      <c r="L556" s="17"/>
    </row>
    <row r="557" spans="1:12" x14ac:dyDescent="0.3">
      <c r="A557" s="17" t="s">
        <v>1835</v>
      </c>
      <c r="B557" s="14" t="s">
        <v>14</v>
      </c>
      <c r="C557" s="14"/>
      <c r="D557" s="14" t="s">
        <v>8388</v>
      </c>
      <c r="E557" s="19" t="s">
        <v>2176</v>
      </c>
      <c r="F557" s="19" t="s">
        <v>3359</v>
      </c>
      <c r="G557" s="16" t="s">
        <v>3359</v>
      </c>
      <c r="H557" s="19" t="s">
        <v>3360</v>
      </c>
      <c r="I557" s="12">
        <v>699</v>
      </c>
      <c r="J557" s="15">
        <v>0.19</v>
      </c>
      <c r="K557" s="11">
        <v>566.19000000000005</v>
      </c>
      <c r="L557" s="17"/>
    </row>
    <row r="558" spans="1:12" x14ac:dyDescent="0.3">
      <c r="A558" s="17" t="s">
        <v>1835</v>
      </c>
      <c r="B558" s="14" t="s">
        <v>14</v>
      </c>
      <c r="C558" s="14"/>
      <c r="D558" s="14" t="s">
        <v>8388</v>
      </c>
      <c r="E558" s="19" t="s">
        <v>3361</v>
      </c>
      <c r="F558" s="19" t="s">
        <v>3363</v>
      </c>
      <c r="G558" s="16" t="s">
        <v>3363</v>
      </c>
      <c r="H558" s="19" t="s">
        <v>3360</v>
      </c>
      <c r="I558" s="12">
        <v>999</v>
      </c>
      <c r="J558" s="15">
        <v>0.26</v>
      </c>
      <c r="K558" s="11">
        <v>739.26</v>
      </c>
      <c r="L558" s="17"/>
    </row>
    <row r="559" spans="1:12" x14ac:dyDescent="0.3">
      <c r="A559" s="17" t="s">
        <v>1835</v>
      </c>
      <c r="B559" s="14" t="s">
        <v>14</v>
      </c>
      <c r="C559" s="14"/>
      <c r="D559" s="14" t="s">
        <v>8388</v>
      </c>
      <c r="E559" s="19" t="s">
        <v>3364</v>
      </c>
      <c r="F559" s="19" t="s">
        <v>3365</v>
      </c>
      <c r="G559" s="16" t="s">
        <v>3365</v>
      </c>
      <c r="H559" s="19" t="s">
        <v>3366</v>
      </c>
      <c r="I559" s="12">
        <v>1049</v>
      </c>
      <c r="J559" s="15">
        <v>0.29499999999999998</v>
      </c>
      <c r="K559" s="11">
        <v>739.54500000000007</v>
      </c>
      <c r="L559" s="17"/>
    </row>
    <row r="560" spans="1:12" x14ac:dyDescent="0.3">
      <c r="A560" s="17" t="s">
        <v>1835</v>
      </c>
      <c r="B560" s="14" t="s">
        <v>14</v>
      </c>
      <c r="C560" s="14"/>
      <c r="D560" s="14" t="s">
        <v>8388</v>
      </c>
      <c r="E560" s="19" t="s">
        <v>3364</v>
      </c>
      <c r="F560" s="19" t="s">
        <v>3367</v>
      </c>
      <c r="G560" s="16" t="s">
        <v>3367</v>
      </c>
      <c r="H560" s="19" t="s">
        <v>3366</v>
      </c>
      <c r="I560" s="12">
        <v>1149</v>
      </c>
      <c r="J560" s="15">
        <v>0.255</v>
      </c>
      <c r="K560" s="11">
        <v>856.005</v>
      </c>
      <c r="L560" s="17"/>
    </row>
    <row r="561" spans="1:12" ht="42" x14ac:dyDescent="0.3">
      <c r="A561" s="17" t="s">
        <v>1835</v>
      </c>
      <c r="B561" s="14" t="s">
        <v>14</v>
      </c>
      <c r="C561" s="14"/>
      <c r="D561" s="14" t="s">
        <v>8388</v>
      </c>
      <c r="E561" s="19" t="s">
        <v>3368</v>
      </c>
      <c r="F561" s="19" t="s">
        <v>3369</v>
      </c>
      <c r="G561" s="16"/>
      <c r="H561" s="19" t="s">
        <v>3370</v>
      </c>
      <c r="I561" s="12">
        <v>269</v>
      </c>
      <c r="J561" s="15">
        <v>0.17</v>
      </c>
      <c r="K561" s="11">
        <v>223.26999999999998</v>
      </c>
      <c r="L561" s="17"/>
    </row>
    <row r="562" spans="1:12" ht="42" x14ac:dyDescent="0.3">
      <c r="A562" s="17" t="s">
        <v>1835</v>
      </c>
      <c r="B562" s="14" t="s">
        <v>14</v>
      </c>
      <c r="C562" s="14"/>
      <c r="D562" s="14" t="s">
        <v>8388</v>
      </c>
      <c r="E562" s="19" t="s">
        <v>3377</v>
      </c>
      <c r="F562" s="19" t="s">
        <v>3379</v>
      </c>
      <c r="G562" s="16"/>
      <c r="H562" s="19" t="s">
        <v>3380</v>
      </c>
      <c r="I562" s="12">
        <v>649</v>
      </c>
      <c r="J562" s="15">
        <v>0.155</v>
      </c>
      <c r="K562" s="11">
        <v>548.40499999999997</v>
      </c>
      <c r="L562" s="17"/>
    </row>
    <row r="563" spans="1:12" ht="42" x14ac:dyDescent="0.3">
      <c r="A563" s="17" t="s">
        <v>1835</v>
      </c>
      <c r="B563" s="14" t="s">
        <v>14</v>
      </c>
      <c r="C563" s="14"/>
      <c r="D563" s="14" t="s">
        <v>8388</v>
      </c>
      <c r="E563" s="19" t="s">
        <v>3385</v>
      </c>
      <c r="F563" s="19" t="s">
        <v>3387</v>
      </c>
      <c r="G563" s="16"/>
      <c r="H563" s="19" t="s">
        <v>3388</v>
      </c>
      <c r="I563" s="12">
        <v>649</v>
      </c>
      <c r="J563" s="15">
        <v>0.14499999999999999</v>
      </c>
      <c r="K563" s="11">
        <v>554.89499999999998</v>
      </c>
      <c r="L563" s="17"/>
    </row>
    <row r="564" spans="1:12" ht="42" x14ac:dyDescent="0.3">
      <c r="A564" s="17" t="s">
        <v>1835</v>
      </c>
      <c r="B564" s="14" t="s">
        <v>14</v>
      </c>
      <c r="C564" s="14"/>
      <c r="D564" s="14" t="s">
        <v>8388</v>
      </c>
      <c r="E564" s="19" t="s">
        <v>3369</v>
      </c>
      <c r="F564" s="19" t="s">
        <v>3371</v>
      </c>
      <c r="G564" s="16"/>
      <c r="H564" s="19" t="s">
        <v>3372</v>
      </c>
      <c r="I564" s="12">
        <v>319</v>
      </c>
      <c r="J564" s="15">
        <v>0.17</v>
      </c>
      <c r="K564" s="11">
        <v>264.77</v>
      </c>
      <c r="L564" s="17"/>
    </row>
    <row r="565" spans="1:12" ht="42" x14ac:dyDescent="0.3">
      <c r="A565" s="17" t="s">
        <v>1835</v>
      </c>
      <c r="B565" s="14" t="s">
        <v>14</v>
      </c>
      <c r="C565" s="14"/>
      <c r="D565" s="14" t="s">
        <v>8388</v>
      </c>
      <c r="E565" s="19" t="s">
        <v>3371</v>
      </c>
      <c r="F565" s="19" t="s">
        <v>3373</v>
      </c>
      <c r="G565" s="16"/>
      <c r="H565" s="19" t="s">
        <v>3374</v>
      </c>
      <c r="I565" s="12">
        <v>440</v>
      </c>
      <c r="J565" s="15">
        <v>0.16500000000000001</v>
      </c>
      <c r="K565" s="11">
        <v>367.4</v>
      </c>
      <c r="L565" s="17"/>
    </row>
    <row r="566" spans="1:12" ht="42" x14ac:dyDescent="0.3">
      <c r="A566" s="17" t="s">
        <v>1835</v>
      </c>
      <c r="B566" s="14" t="s">
        <v>14</v>
      </c>
      <c r="C566" s="14"/>
      <c r="D566" s="14" t="s">
        <v>8388</v>
      </c>
      <c r="E566" s="19" t="s">
        <v>3379</v>
      </c>
      <c r="F566" s="19" t="s">
        <v>3381</v>
      </c>
      <c r="G566" s="16"/>
      <c r="H566" s="19" t="s">
        <v>3382</v>
      </c>
      <c r="I566" s="12">
        <v>1099</v>
      </c>
      <c r="J566" s="15">
        <v>0.24</v>
      </c>
      <c r="K566" s="11">
        <v>835.24</v>
      </c>
      <c r="L566" s="17"/>
    </row>
    <row r="567" spans="1:12" ht="42" x14ac:dyDescent="0.3">
      <c r="A567" s="17" t="s">
        <v>1835</v>
      </c>
      <c r="B567" s="14" t="s">
        <v>14</v>
      </c>
      <c r="C567" s="14"/>
      <c r="D567" s="14" t="s">
        <v>8388</v>
      </c>
      <c r="E567" s="19" t="s">
        <v>3375</v>
      </c>
      <c r="F567" s="19" t="s">
        <v>3377</v>
      </c>
      <c r="G567" s="16"/>
      <c r="H567" s="19" t="s">
        <v>3378</v>
      </c>
      <c r="I567" s="12">
        <v>649</v>
      </c>
      <c r="J567" s="15">
        <v>0.14499999999999999</v>
      </c>
      <c r="K567" s="11">
        <v>554.89499999999998</v>
      </c>
      <c r="L567" s="17"/>
    </row>
    <row r="568" spans="1:12" ht="42" x14ac:dyDescent="0.3">
      <c r="A568" s="17" t="s">
        <v>1835</v>
      </c>
      <c r="B568" s="14" t="s">
        <v>14</v>
      </c>
      <c r="C568" s="14"/>
      <c r="D568" s="14" t="s">
        <v>8388</v>
      </c>
      <c r="E568" s="19" t="s">
        <v>3373</v>
      </c>
      <c r="F568" s="19" t="s">
        <v>3375</v>
      </c>
      <c r="G568" s="16"/>
      <c r="H568" s="19" t="s">
        <v>3376</v>
      </c>
      <c r="I568" s="12">
        <v>579</v>
      </c>
      <c r="J568" s="15">
        <v>0.155</v>
      </c>
      <c r="K568" s="11">
        <v>489.255</v>
      </c>
      <c r="L568" s="17"/>
    </row>
    <row r="569" spans="1:12" ht="28" x14ac:dyDescent="0.3">
      <c r="A569" s="17" t="s">
        <v>1835</v>
      </c>
      <c r="B569" s="14" t="s">
        <v>14</v>
      </c>
      <c r="C569" s="14"/>
      <c r="D569" s="14" t="s">
        <v>8388</v>
      </c>
      <c r="E569" s="19" t="s">
        <v>3381</v>
      </c>
      <c r="F569" s="19" t="s">
        <v>3383</v>
      </c>
      <c r="G569" s="16"/>
      <c r="H569" s="19" t="s">
        <v>3384</v>
      </c>
      <c r="I569" s="12">
        <v>499</v>
      </c>
      <c r="J569" s="15">
        <v>0.155</v>
      </c>
      <c r="K569" s="11">
        <v>421.65499999999997</v>
      </c>
      <c r="L569" s="17"/>
    </row>
    <row r="570" spans="1:12" ht="28" x14ac:dyDescent="0.3">
      <c r="A570" s="17" t="s">
        <v>1835</v>
      </c>
      <c r="B570" s="14" t="s">
        <v>14</v>
      </c>
      <c r="C570" s="14"/>
      <c r="D570" s="14" t="s">
        <v>8388</v>
      </c>
      <c r="E570" s="19" t="s">
        <v>3383</v>
      </c>
      <c r="F570" s="19" t="s">
        <v>3385</v>
      </c>
      <c r="G570" s="16"/>
      <c r="H570" s="19" t="s">
        <v>3386</v>
      </c>
      <c r="I570" s="12">
        <v>549</v>
      </c>
      <c r="J570" s="15">
        <v>0.14499999999999999</v>
      </c>
      <c r="K570" s="11">
        <v>469.39499999999998</v>
      </c>
      <c r="L570" s="17"/>
    </row>
    <row r="571" spans="1:12" ht="28" x14ac:dyDescent="0.3">
      <c r="A571" s="17" t="s">
        <v>1835</v>
      </c>
      <c r="B571" s="14" t="s">
        <v>14</v>
      </c>
      <c r="C571" s="14"/>
      <c r="D571" s="14" t="s">
        <v>8388</v>
      </c>
      <c r="E571" s="19" t="s">
        <v>3387</v>
      </c>
      <c r="F571" s="19" t="s">
        <v>3389</v>
      </c>
      <c r="G571" s="16"/>
      <c r="H571" s="19" t="s">
        <v>3390</v>
      </c>
      <c r="I571" s="12">
        <v>359</v>
      </c>
      <c r="J571" s="15">
        <v>0.16</v>
      </c>
      <c r="K571" s="11">
        <v>301.56</v>
      </c>
      <c r="L571" s="17"/>
    </row>
    <row r="572" spans="1:12" ht="42" x14ac:dyDescent="0.3">
      <c r="A572" s="17" t="s">
        <v>1835</v>
      </c>
      <c r="B572" s="14" t="s">
        <v>14</v>
      </c>
      <c r="C572" s="14"/>
      <c r="D572" s="14" t="s">
        <v>8388</v>
      </c>
      <c r="E572" s="19" t="s">
        <v>3389</v>
      </c>
      <c r="F572" s="19" t="s">
        <v>3391</v>
      </c>
      <c r="G572" s="16"/>
      <c r="H572" s="19" t="s">
        <v>3392</v>
      </c>
      <c r="I572" s="12">
        <v>999</v>
      </c>
      <c r="J572" s="15">
        <v>0.20500000000000002</v>
      </c>
      <c r="K572" s="11">
        <v>794.20499999999993</v>
      </c>
      <c r="L572" s="17"/>
    </row>
    <row r="573" spans="1:12" ht="42" x14ac:dyDescent="0.3">
      <c r="A573" s="17" t="s">
        <v>1835</v>
      </c>
      <c r="B573" s="14" t="s">
        <v>14</v>
      </c>
      <c r="C573" s="14"/>
      <c r="D573" s="14" t="s">
        <v>8388</v>
      </c>
      <c r="E573" s="19" t="s">
        <v>3391</v>
      </c>
      <c r="F573" s="19"/>
      <c r="G573" s="16"/>
      <c r="H573" s="19" t="s">
        <v>3393</v>
      </c>
      <c r="I573" s="12">
        <v>1999</v>
      </c>
      <c r="J573" s="15">
        <v>0.185</v>
      </c>
      <c r="K573" s="11">
        <v>1629.1849999999999</v>
      </c>
      <c r="L573" s="17"/>
    </row>
    <row r="574" spans="1:12" x14ac:dyDescent="0.3">
      <c r="A574" s="17" t="s">
        <v>1835</v>
      </c>
      <c r="B574" s="14" t="s">
        <v>13</v>
      </c>
      <c r="C574" s="14"/>
      <c r="D574" s="14" t="s">
        <v>8388</v>
      </c>
      <c r="E574" s="19" t="s">
        <v>2790</v>
      </c>
      <c r="F574" s="19" t="s">
        <v>2790</v>
      </c>
      <c r="G574" s="16" t="s">
        <v>2790</v>
      </c>
      <c r="H574" s="19" t="s">
        <v>3283</v>
      </c>
      <c r="I574" s="12">
        <v>139.94999999999999</v>
      </c>
      <c r="J574" s="15">
        <v>0.29942997448881359</v>
      </c>
      <c r="K574" s="11">
        <v>98.044775070290527</v>
      </c>
      <c r="L574" s="17"/>
    </row>
    <row r="575" spans="1:12" x14ac:dyDescent="0.3">
      <c r="A575" s="17" t="s">
        <v>1835</v>
      </c>
      <c r="B575" s="14" t="s">
        <v>13</v>
      </c>
      <c r="C575" s="14"/>
      <c r="D575" s="14" t="s">
        <v>8388</v>
      </c>
      <c r="E575" s="19" t="s">
        <v>2816</v>
      </c>
      <c r="F575" s="19" t="s">
        <v>2816</v>
      </c>
      <c r="G575" s="16" t="s">
        <v>2816</v>
      </c>
      <c r="H575" s="19" t="s">
        <v>3280</v>
      </c>
      <c r="I575" s="12">
        <v>149.94999999999999</v>
      </c>
      <c r="J575" s="15">
        <v>0.29945923867780977</v>
      </c>
      <c r="K575" s="11">
        <v>105.04608716026242</v>
      </c>
      <c r="L575" s="17"/>
    </row>
    <row r="576" spans="1:12" ht="28" x14ac:dyDescent="0.3">
      <c r="A576" s="17" t="s">
        <v>1835</v>
      </c>
      <c r="B576" s="14" t="s">
        <v>13</v>
      </c>
      <c r="C576" s="14"/>
      <c r="D576" s="14" t="s">
        <v>8388</v>
      </c>
      <c r="E576" s="19" t="s">
        <v>3287</v>
      </c>
      <c r="F576" s="19" t="s">
        <v>3287</v>
      </c>
      <c r="G576" s="16" t="s">
        <v>3287</v>
      </c>
      <c r="H576" s="19" t="s">
        <v>3288</v>
      </c>
      <c r="I576" s="12">
        <v>299.95</v>
      </c>
      <c r="J576" s="15">
        <v>0.30499999999999999</v>
      </c>
      <c r="K576" s="11">
        <v>208.46525</v>
      </c>
      <c r="L576" s="17"/>
    </row>
    <row r="577" spans="1:12" ht="28" x14ac:dyDescent="0.3">
      <c r="A577" s="17" t="s">
        <v>1835</v>
      </c>
      <c r="B577" s="14" t="s">
        <v>13</v>
      </c>
      <c r="C577" s="14"/>
      <c r="D577" s="14" t="s">
        <v>8388</v>
      </c>
      <c r="E577" s="19" t="s">
        <v>2814</v>
      </c>
      <c r="F577" s="19" t="s">
        <v>2814</v>
      </c>
      <c r="G577" s="16" t="s">
        <v>2814</v>
      </c>
      <c r="H577" s="19" t="s">
        <v>6513</v>
      </c>
      <c r="I577" s="12">
        <v>219.95</v>
      </c>
      <c r="J577" s="15">
        <v>0.29942787542452892</v>
      </c>
      <c r="K577" s="11">
        <v>154.09083880037485</v>
      </c>
      <c r="L577" s="17"/>
    </row>
    <row r="578" spans="1:12" ht="28" x14ac:dyDescent="0.3">
      <c r="A578" s="17" t="s">
        <v>1835</v>
      </c>
      <c r="B578" s="14" t="s">
        <v>13</v>
      </c>
      <c r="C578" s="14"/>
      <c r="D578" s="14" t="s">
        <v>8388</v>
      </c>
      <c r="E578" s="19" t="s">
        <v>2806</v>
      </c>
      <c r="F578" s="19" t="s">
        <v>2806</v>
      </c>
      <c r="G578" s="16" t="s">
        <v>2806</v>
      </c>
      <c r="H578" s="19" t="s">
        <v>6506</v>
      </c>
      <c r="I578" s="12">
        <v>429</v>
      </c>
      <c r="J578" s="15">
        <v>0.28027972027972031</v>
      </c>
      <c r="K578" s="11">
        <v>308.76</v>
      </c>
      <c r="L578" s="17"/>
    </row>
    <row r="579" spans="1:12" ht="28" x14ac:dyDescent="0.3">
      <c r="A579" s="17" t="s">
        <v>1835</v>
      </c>
      <c r="B579" s="14" t="s">
        <v>13</v>
      </c>
      <c r="C579" s="14"/>
      <c r="D579" s="14" t="s">
        <v>8388</v>
      </c>
      <c r="E579" s="19" t="s">
        <v>2808</v>
      </c>
      <c r="F579" s="19" t="s">
        <v>2808</v>
      </c>
      <c r="G579" s="16" t="s">
        <v>2808</v>
      </c>
      <c r="H579" s="19" t="s">
        <v>7483</v>
      </c>
      <c r="I579" s="12">
        <v>429</v>
      </c>
      <c r="J579" s="15">
        <v>0.30650349650349651</v>
      </c>
      <c r="K579" s="11">
        <v>297.51</v>
      </c>
      <c r="L579" s="17"/>
    </row>
    <row r="580" spans="1:12" ht="14.5" x14ac:dyDescent="0.3">
      <c r="A580" s="17" t="s">
        <v>5446</v>
      </c>
      <c r="B580" s="104" t="s">
        <v>13</v>
      </c>
      <c r="C580" s="95"/>
      <c r="D580" s="104" t="s">
        <v>412</v>
      </c>
      <c r="E580" s="98" t="s">
        <v>2860</v>
      </c>
      <c r="F580" s="95" t="s">
        <v>2860</v>
      </c>
      <c r="G580" s="95" t="s">
        <v>2860</v>
      </c>
      <c r="H580" s="99" t="s">
        <v>5595</v>
      </c>
      <c r="I580" s="100">
        <v>24.56666666666667</v>
      </c>
      <c r="J580" s="96">
        <v>0.1</v>
      </c>
      <c r="K580" s="101">
        <v>22.110000000000003</v>
      </c>
      <c r="L580" s="102" t="s">
        <v>5596</v>
      </c>
    </row>
    <row r="581" spans="1:12" ht="14.5" x14ac:dyDescent="0.3">
      <c r="A581" s="17" t="s">
        <v>5446</v>
      </c>
      <c r="B581" s="104" t="s">
        <v>13</v>
      </c>
      <c r="C581" s="95"/>
      <c r="D581" s="104" t="s">
        <v>412</v>
      </c>
      <c r="E581" s="98" t="s">
        <v>2866</v>
      </c>
      <c r="F581" s="95" t="s">
        <v>2866</v>
      </c>
      <c r="G581" s="95" t="s">
        <v>2866</v>
      </c>
      <c r="H581" s="99" t="s">
        <v>5598</v>
      </c>
      <c r="I581" s="100">
        <v>40.956666666666671</v>
      </c>
      <c r="J581" s="96">
        <v>9.9999999999999978E-2</v>
      </c>
      <c r="K581" s="101">
        <v>36.861000000000004</v>
      </c>
      <c r="L581" s="102" t="s">
        <v>5596</v>
      </c>
    </row>
    <row r="582" spans="1:12" ht="14.5" x14ac:dyDescent="0.3">
      <c r="A582" s="17" t="s">
        <v>5446</v>
      </c>
      <c r="B582" s="104" t="s">
        <v>13</v>
      </c>
      <c r="C582" s="95"/>
      <c r="D582" s="104" t="s">
        <v>412</v>
      </c>
      <c r="E582" s="98" t="s">
        <v>2854</v>
      </c>
      <c r="F582" s="95" t="s">
        <v>2854</v>
      </c>
      <c r="G582" s="95" t="s">
        <v>2854</v>
      </c>
      <c r="H582" s="99" t="s">
        <v>5599</v>
      </c>
      <c r="I582" s="100">
        <v>40.956666666666671</v>
      </c>
      <c r="J582" s="96">
        <v>9.9999999999999978E-2</v>
      </c>
      <c r="K582" s="101">
        <v>36.861000000000004</v>
      </c>
      <c r="L582" s="102" t="s">
        <v>5596</v>
      </c>
    </row>
    <row r="583" spans="1:12" ht="14.5" x14ac:dyDescent="0.3">
      <c r="A583" s="17" t="s">
        <v>5446</v>
      </c>
      <c r="B583" s="104" t="s">
        <v>13</v>
      </c>
      <c r="C583" s="95"/>
      <c r="D583" s="104" t="s">
        <v>412</v>
      </c>
      <c r="E583" s="98" t="s">
        <v>3448</v>
      </c>
      <c r="F583" s="95" t="s">
        <v>3448</v>
      </c>
      <c r="G583" s="95" t="s">
        <v>3448</v>
      </c>
      <c r="H583" s="99" t="s">
        <v>5600</v>
      </c>
      <c r="I583" s="100">
        <v>54.621111111111105</v>
      </c>
      <c r="J583" s="96">
        <v>9.9999999999999922E-2</v>
      </c>
      <c r="K583" s="101">
        <v>49.158999999999999</v>
      </c>
      <c r="L583" s="102" t="s">
        <v>5596</v>
      </c>
    </row>
    <row r="584" spans="1:12" ht="14.5" x14ac:dyDescent="0.3">
      <c r="A584" s="17" t="s">
        <v>5446</v>
      </c>
      <c r="B584" s="104" t="s">
        <v>13</v>
      </c>
      <c r="C584" s="95"/>
      <c r="D584" s="104" t="s">
        <v>412</v>
      </c>
      <c r="E584" s="98" t="s">
        <v>2856</v>
      </c>
      <c r="F584" s="95" t="s">
        <v>2856</v>
      </c>
      <c r="G584" s="95" t="s">
        <v>2856</v>
      </c>
      <c r="H584" s="99" t="s">
        <v>2857</v>
      </c>
      <c r="I584" s="100">
        <v>63.298888888888889</v>
      </c>
      <c r="J584" s="96">
        <v>9.9999999999999992E-2</v>
      </c>
      <c r="K584" s="101">
        <v>56.969000000000001</v>
      </c>
      <c r="L584" s="102" t="s">
        <v>5596</v>
      </c>
    </row>
    <row r="585" spans="1:12" ht="28" x14ac:dyDescent="0.3">
      <c r="A585" s="17" t="s">
        <v>5446</v>
      </c>
      <c r="B585" s="104" t="s">
        <v>13</v>
      </c>
      <c r="C585" s="95"/>
      <c r="D585" s="104" t="s">
        <v>412</v>
      </c>
      <c r="E585" s="98" t="s">
        <v>5613</v>
      </c>
      <c r="F585" s="95" t="s">
        <v>5613</v>
      </c>
      <c r="G585" s="95" t="s">
        <v>5613</v>
      </c>
      <c r="H585" s="99" t="s">
        <v>8582</v>
      </c>
      <c r="I585" s="100">
        <v>15.18</v>
      </c>
      <c r="J585" s="96">
        <v>9.9999999999999936E-2</v>
      </c>
      <c r="K585" s="101">
        <v>13.662000000000001</v>
      </c>
      <c r="L585" s="102" t="s">
        <v>5596</v>
      </c>
    </row>
    <row r="586" spans="1:12" ht="14.5" x14ac:dyDescent="0.3">
      <c r="A586" s="17" t="s">
        <v>5446</v>
      </c>
      <c r="B586" s="104" t="s">
        <v>13</v>
      </c>
      <c r="C586" s="95"/>
      <c r="D586" s="104" t="s">
        <v>412</v>
      </c>
      <c r="E586" s="98" t="s">
        <v>3445</v>
      </c>
      <c r="F586" s="95" t="s">
        <v>3445</v>
      </c>
      <c r="G586" s="95" t="s">
        <v>3445</v>
      </c>
      <c r="H586" s="99" t="s">
        <v>5597</v>
      </c>
      <c r="I586" s="100">
        <v>29.064444444444447</v>
      </c>
      <c r="J586" s="96">
        <v>9.9999999999999922E-2</v>
      </c>
      <c r="K586" s="101">
        <v>26.158000000000005</v>
      </c>
      <c r="L586" s="102" t="s">
        <v>5596</v>
      </c>
    </row>
    <row r="587" spans="1:12" ht="42" x14ac:dyDescent="0.3">
      <c r="A587" s="17" t="s">
        <v>5446</v>
      </c>
      <c r="B587" s="104" t="s">
        <v>13</v>
      </c>
      <c r="C587" s="95"/>
      <c r="D587" s="104" t="s">
        <v>412</v>
      </c>
      <c r="E587" s="98" t="s">
        <v>8583</v>
      </c>
      <c r="F587" s="95" t="s">
        <v>8583</v>
      </c>
      <c r="G587" s="95" t="s">
        <v>8583</v>
      </c>
      <c r="H587" s="99" t="s">
        <v>8584</v>
      </c>
      <c r="I587" s="100">
        <v>139.77333333333334</v>
      </c>
      <c r="J587" s="96">
        <v>0.1</v>
      </c>
      <c r="K587" s="101">
        <v>125.79600000000001</v>
      </c>
      <c r="L587" s="102" t="s">
        <v>5596</v>
      </c>
    </row>
    <row r="588" spans="1:12" ht="42" x14ac:dyDescent="0.3">
      <c r="A588" s="17" t="s">
        <v>5446</v>
      </c>
      <c r="B588" s="104" t="s">
        <v>13</v>
      </c>
      <c r="C588" s="95"/>
      <c r="D588" s="104" t="s">
        <v>412</v>
      </c>
      <c r="E588" s="98" t="s">
        <v>5615</v>
      </c>
      <c r="F588" s="95" t="s">
        <v>5615</v>
      </c>
      <c r="G588" s="95" t="s">
        <v>5615</v>
      </c>
      <c r="H588" s="99" t="s">
        <v>8585</v>
      </c>
      <c r="I588" s="100">
        <v>159.37777777777779</v>
      </c>
      <c r="J588" s="96">
        <v>9.9999999999999922E-2</v>
      </c>
      <c r="K588" s="101">
        <v>143.44000000000003</v>
      </c>
      <c r="L588" s="102" t="s">
        <v>5596</v>
      </c>
    </row>
    <row r="589" spans="1:12" ht="42" x14ac:dyDescent="0.3">
      <c r="A589" s="17" t="s">
        <v>5446</v>
      </c>
      <c r="B589" s="104" t="s">
        <v>13</v>
      </c>
      <c r="C589" s="95"/>
      <c r="D589" s="104" t="s">
        <v>412</v>
      </c>
      <c r="E589" s="98" t="s">
        <v>2884</v>
      </c>
      <c r="F589" s="95" t="s">
        <v>2884</v>
      </c>
      <c r="G589" s="95" t="s">
        <v>2884</v>
      </c>
      <c r="H589" s="99" t="s">
        <v>8586</v>
      </c>
      <c r="I589" s="100">
        <v>219.46222222222224</v>
      </c>
      <c r="J589" s="96">
        <v>9.9999999999999978E-2</v>
      </c>
      <c r="K589" s="101">
        <v>197.51600000000002</v>
      </c>
      <c r="L589" s="102" t="s">
        <v>5596</v>
      </c>
    </row>
    <row r="590" spans="1:12" ht="28" x14ac:dyDescent="0.3">
      <c r="A590" s="17" t="s">
        <v>5446</v>
      </c>
      <c r="B590" s="104" t="s">
        <v>13</v>
      </c>
      <c r="C590" s="95"/>
      <c r="D590" s="104" t="s">
        <v>412</v>
      </c>
      <c r="E590" s="98" t="s">
        <v>2846</v>
      </c>
      <c r="F590" s="95" t="s">
        <v>2846</v>
      </c>
      <c r="G590" s="95" t="s">
        <v>2846</v>
      </c>
      <c r="H590" s="99" t="s">
        <v>8587</v>
      </c>
      <c r="I590" s="100">
        <v>72.001111111111115</v>
      </c>
      <c r="J590" s="96">
        <v>0.10000000000000002</v>
      </c>
      <c r="K590" s="101">
        <v>64.801000000000002</v>
      </c>
      <c r="L590" s="102" t="s">
        <v>5596</v>
      </c>
    </row>
    <row r="591" spans="1:12" ht="14.5" x14ac:dyDescent="0.3">
      <c r="A591" s="17" t="s">
        <v>5446</v>
      </c>
      <c r="B591" s="104" t="s">
        <v>13</v>
      </c>
      <c r="C591" s="95"/>
      <c r="D591" s="104" t="s">
        <v>412</v>
      </c>
      <c r="E591" s="98" t="s">
        <v>2832</v>
      </c>
      <c r="F591" s="95" t="s">
        <v>2832</v>
      </c>
      <c r="G591" s="95" t="s">
        <v>2832</v>
      </c>
      <c r="H591" s="99" t="s">
        <v>5601</v>
      </c>
      <c r="I591" s="100">
        <v>80.678888888888906</v>
      </c>
      <c r="J591" s="96">
        <v>9.9999999999999964E-2</v>
      </c>
      <c r="K591" s="101">
        <v>72.611000000000018</v>
      </c>
      <c r="L591" s="102" t="s">
        <v>5596</v>
      </c>
    </row>
    <row r="592" spans="1:12" ht="14.5" x14ac:dyDescent="0.3">
      <c r="A592" s="17" t="s">
        <v>5446</v>
      </c>
      <c r="B592" s="104" t="s">
        <v>13</v>
      </c>
      <c r="C592" s="95"/>
      <c r="D592" s="104" t="s">
        <v>412</v>
      </c>
      <c r="E592" s="98" t="s">
        <v>2834</v>
      </c>
      <c r="F592" s="95" t="s">
        <v>2834</v>
      </c>
      <c r="G592" s="95" t="s">
        <v>2834</v>
      </c>
      <c r="H592" s="99" t="s">
        <v>5602</v>
      </c>
      <c r="I592" s="100">
        <v>80.678888888888906</v>
      </c>
      <c r="J592" s="96">
        <v>9.9999999999999964E-2</v>
      </c>
      <c r="K592" s="101">
        <v>72.611000000000018</v>
      </c>
      <c r="L592" s="102" t="s">
        <v>5596</v>
      </c>
    </row>
    <row r="593" spans="1:12" ht="14.5" x14ac:dyDescent="0.3">
      <c r="A593" s="17" t="s">
        <v>5446</v>
      </c>
      <c r="B593" s="104" t="s">
        <v>13</v>
      </c>
      <c r="C593" s="95"/>
      <c r="D593" s="104" t="s">
        <v>412</v>
      </c>
      <c r="E593" s="98" t="s">
        <v>3449</v>
      </c>
      <c r="F593" s="95" t="s">
        <v>3449</v>
      </c>
      <c r="G593" s="95" t="s">
        <v>3449</v>
      </c>
      <c r="H593" s="99" t="s">
        <v>8588</v>
      </c>
      <c r="I593" s="100">
        <v>109.24222222222221</v>
      </c>
      <c r="J593" s="96">
        <v>9.9999999999999922E-2</v>
      </c>
      <c r="K593" s="101">
        <v>98.317999999999998</v>
      </c>
      <c r="L593" s="102" t="s">
        <v>5596</v>
      </c>
    </row>
    <row r="594" spans="1:12" ht="14.5" x14ac:dyDescent="0.3">
      <c r="A594" s="17" t="s">
        <v>5446</v>
      </c>
      <c r="B594" s="104" t="s">
        <v>13</v>
      </c>
      <c r="C594" s="95"/>
      <c r="D594" s="104" t="s">
        <v>412</v>
      </c>
      <c r="E594" s="98" t="s">
        <v>5603</v>
      </c>
      <c r="F594" s="95" t="s">
        <v>5603</v>
      </c>
      <c r="G594" s="95" t="s">
        <v>5603</v>
      </c>
      <c r="H594" s="99" t="s">
        <v>5604</v>
      </c>
      <c r="I594" s="100">
        <v>109.24222222222221</v>
      </c>
      <c r="J594" s="96">
        <v>9.9999999999999922E-2</v>
      </c>
      <c r="K594" s="101">
        <v>98.317999999999998</v>
      </c>
      <c r="L594" s="102" t="s">
        <v>5596</v>
      </c>
    </row>
    <row r="595" spans="1:12" ht="14.5" x14ac:dyDescent="0.3">
      <c r="A595" s="17" t="s">
        <v>5446</v>
      </c>
      <c r="B595" s="104" t="s">
        <v>13</v>
      </c>
      <c r="C595" s="95"/>
      <c r="D595" s="104" t="s">
        <v>412</v>
      </c>
      <c r="E595" s="98" t="s">
        <v>5605</v>
      </c>
      <c r="F595" s="95" t="s">
        <v>5605</v>
      </c>
      <c r="G595" s="95" t="s">
        <v>5605</v>
      </c>
      <c r="H595" s="99" t="s">
        <v>5606</v>
      </c>
      <c r="I595" s="100">
        <v>109.24222222222221</v>
      </c>
      <c r="J595" s="96">
        <v>9.9999999999999922E-2</v>
      </c>
      <c r="K595" s="101">
        <v>98.317999999999998</v>
      </c>
      <c r="L595" s="102" t="s">
        <v>5596</v>
      </c>
    </row>
    <row r="596" spans="1:12" ht="14.5" x14ac:dyDescent="0.3">
      <c r="A596" s="17" t="s">
        <v>5446</v>
      </c>
      <c r="B596" s="104" t="s">
        <v>13</v>
      </c>
      <c r="C596" s="95"/>
      <c r="D596" s="104" t="s">
        <v>412</v>
      </c>
      <c r="E596" s="98" t="s">
        <v>5607</v>
      </c>
      <c r="F596" s="95" t="s">
        <v>5607</v>
      </c>
      <c r="G596" s="95" t="s">
        <v>5607</v>
      </c>
      <c r="H596" s="99" t="s">
        <v>5608</v>
      </c>
      <c r="I596" s="100">
        <v>109.24222222222221</v>
      </c>
      <c r="J596" s="96">
        <v>9.9999999999999922E-2</v>
      </c>
      <c r="K596" s="101">
        <v>98.317999999999998</v>
      </c>
      <c r="L596" s="102" t="s">
        <v>5596</v>
      </c>
    </row>
    <row r="597" spans="1:12" ht="14.5" x14ac:dyDescent="0.3">
      <c r="A597" s="17" t="s">
        <v>5446</v>
      </c>
      <c r="B597" s="104" t="s">
        <v>13</v>
      </c>
      <c r="C597" s="95"/>
      <c r="D597" s="104" t="s">
        <v>412</v>
      </c>
      <c r="E597" s="98" t="s">
        <v>5609</v>
      </c>
      <c r="F597" s="95" t="s">
        <v>5609</v>
      </c>
      <c r="G597" s="95" t="s">
        <v>5609</v>
      </c>
      <c r="H597" s="99" t="s">
        <v>5610</v>
      </c>
      <c r="I597" s="100">
        <v>109.24222222222221</v>
      </c>
      <c r="J597" s="96">
        <v>9.9999999999999922E-2</v>
      </c>
      <c r="K597" s="101">
        <v>98.317999999999998</v>
      </c>
      <c r="L597" s="102" t="s">
        <v>5596</v>
      </c>
    </row>
    <row r="598" spans="1:12" ht="14.5" x14ac:dyDescent="0.3">
      <c r="A598" s="17" t="s">
        <v>5446</v>
      </c>
      <c r="B598" s="104" t="s">
        <v>13</v>
      </c>
      <c r="C598" s="95"/>
      <c r="D598" s="104" t="s">
        <v>412</v>
      </c>
      <c r="E598" s="98" t="s">
        <v>2836</v>
      </c>
      <c r="F598" s="95" t="s">
        <v>2836</v>
      </c>
      <c r="G598" s="95" t="s">
        <v>2836</v>
      </c>
      <c r="H598" s="99" t="s">
        <v>8589</v>
      </c>
      <c r="I598" s="100">
        <v>109.24222222222221</v>
      </c>
      <c r="J598" s="96">
        <v>9.9999999999999922E-2</v>
      </c>
      <c r="K598" s="101">
        <v>98.317999999999998</v>
      </c>
      <c r="L598" s="102" t="s">
        <v>5596</v>
      </c>
    </row>
    <row r="599" spans="1:12" ht="14.5" x14ac:dyDescent="0.3">
      <c r="A599" s="17" t="s">
        <v>5446</v>
      </c>
      <c r="B599" s="104" t="s">
        <v>13</v>
      </c>
      <c r="C599" s="95"/>
      <c r="D599" s="104" t="s">
        <v>412</v>
      </c>
      <c r="E599" s="98" t="s">
        <v>2837</v>
      </c>
      <c r="F599" s="95" t="s">
        <v>2837</v>
      </c>
      <c r="G599" s="95" t="s">
        <v>2837</v>
      </c>
      <c r="H599" s="99" t="s">
        <v>8590</v>
      </c>
      <c r="I599" s="100">
        <v>109.24222222222221</v>
      </c>
      <c r="J599" s="96">
        <v>9.9999999999999922E-2</v>
      </c>
      <c r="K599" s="101">
        <v>98.317999999999998</v>
      </c>
      <c r="L599" s="102" t="s">
        <v>5596</v>
      </c>
    </row>
    <row r="600" spans="1:12" ht="14.5" x14ac:dyDescent="0.3">
      <c r="A600" s="17" t="s">
        <v>5446</v>
      </c>
      <c r="B600" s="104" t="s">
        <v>13</v>
      </c>
      <c r="C600" s="95"/>
      <c r="D600" s="104" t="s">
        <v>412</v>
      </c>
      <c r="E600" s="98" t="s">
        <v>2838</v>
      </c>
      <c r="F600" s="95" t="s">
        <v>2838</v>
      </c>
      <c r="G600" s="95" t="s">
        <v>2838</v>
      </c>
      <c r="H600" s="99" t="s">
        <v>8591</v>
      </c>
      <c r="I600" s="100">
        <v>134.06555555555556</v>
      </c>
      <c r="J600" s="96">
        <v>0.1</v>
      </c>
      <c r="K600" s="101">
        <v>120.65900000000001</v>
      </c>
      <c r="L600" s="102" t="s">
        <v>5596</v>
      </c>
    </row>
    <row r="601" spans="1:12" ht="14.5" x14ac:dyDescent="0.3">
      <c r="A601" s="17" t="s">
        <v>5446</v>
      </c>
      <c r="B601" s="104" t="s">
        <v>13</v>
      </c>
      <c r="C601" s="95"/>
      <c r="D601" s="104" t="s">
        <v>412</v>
      </c>
      <c r="E601" s="98" t="s">
        <v>2839</v>
      </c>
      <c r="F601" s="95" t="s">
        <v>2839</v>
      </c>
      <c r="G601" s="95" t="s">
        <v>2839</v>
      </c>
      <c r="H601" s="99" t="s">
        <v>8592</v>
      </c>
      <c r="I601" s="100">
        <v>134.06555555555556</v>
      </c>
      <c r="J601" s="96">
        <v>0.1</v>
      </c>
      <c r="K601" s="101">
        <v>120.65900000000001</v>
      </c>
      <c r="L601" s="102" t="s">
        <v>5596</v>
      </c>
    </row>
    <row r="602" spans="1:12" ht="28" x14ac:dyDescent="0.3">
      <c r="A602" s="17" t="s">
        <v>5446</v>
      </c>
      <c r="B602" s="104" t="s">
        <v>13</v>
      </c>
      <c r="C602" s="95"/>
      <c r="D602" s="104" t="s">
        <v>412</v>
      </c>
      <c r="E602" s="98" t="s">
        <v>2844</v>
      </c>
      <c r="F602" s="95" t="s">
        <v>2844</v>
      </c>
      <c r="G602" s="95" t="s">
        <v>2844</v>
      </c>
      <c r="H602" s="99" t="s">
        <v>8593</v>
      </c>
      <c r="I602" s="100">
        <v>269.72000000000003</v>
      </c>
      <c r="J602" s="96">
        <v>0.10000000000000002</v>
      </c>
      <c r="K602" s="101">
        <v>242.74800000000002</v>
      </c>
      <c r="L602" s="102" t="s">
        <v>5596</v>
      </c>
    </row>
    <row r="603" spans="1:12" ht="28" x14ac:dyDescent="0.3">
      <c r="A603" s="17" t="s">
        <v>5446</v>
      </c>
      <c r="B603" s="104" t="s">
        <v>13</v>
      </c>
      <c r="C603" s="95"/>
      <c r="D603" s="104" t="s">
        <v>412</v>
      </c>
      <c r="E603" s="98" t="s">
        <v>2849</v>
      </c>
      <c r="F603" s="95" t="s">
        <v>2849</v>
      </c>
      <c r="G603" s="95" t="s">
        <v>2849</v>
      </c>
      <c r="H603" s="99" t="s">
        <v>8594</v>
      </c>
      <c r="I603" s="100">
        <v>300.37333333333333</v>
      </c>
      <c r="J603" s="96">
        <v>9.9999999999999964E-2</v>
      </c>
      <c r="K603" s="101">
        <v>270.33600000000001</v>
      </c>
      <c r="L603" s="102" t="s">
        <v>5596</v>
      </c>
    </row>
    <row r="604" spans="1:12" ht="28" x14ac:dyDescent="0.3">
      <c r="A604" s="17" t="s">
        <v>5446</v>
      </c>
      <c r="B604" s="104" t="s">
        <v>13</v>
      </c>
      <c r="C604" s="95"/>
      <c r="D604" s="104" t="s">
        <v>412</v>
      </c>
      <c r="E604" s="98" t="s">
        <v>2850</v>
      </c>
      <c r="F604" s="95" t="s">
        <v>2850</v>
      </c>
      <c r="G604" s="95" t="s">
        <v>2850</v>
      </c>
      <c r="H604" s="99" t="s">
        <v>8595</v>
      </c>
      <c r="I604" s="100">
        <v>329.79222222222222</v>
      </c>
      <c r="J604" s="96">
        <v>0.10000000000000003</v>
      </c>
      <c r="K604" s="101">
        <v>296.81299999999999</v>
      </c>
      <c r="L604" s="102" t="s">
        <v>5596</v>
      </c>
    </row>
    <row r="605" spans="1:12" ht="14.5" x14ac:dyDescent="0.3">
      <c r="A605" s="17" t="s">
        <v>5446</v>
      </c>
      <c r="B605" s="104" t="s">
        <v>13</v>
      </c>
      <c r="C605" s="95"/>
      <c r="D605" s="104" t="s">
        <v>412</v>
      </c>
      <c r="E605" s="98" t="s">
        <v>5611</v>
      </c>
      <c r="F605" s="95" t="s">
        <v>5611</v>
      </c>
      <c r="G605" s="95" t="s">
        <v>5611</v>
      </c>
      <c r="H605" s="99" t="s">
        <v>5612</v>
      </c>
      <c r="I605" s="100">
        <v>399.67888888888888</v>
      </c>
      <c r="J605" s="96">
        <v>9.999999999999995E-2</v>
      </c>
      <c r="K605" s="101">
        <v>359.71100000000001</v>
      </c>
      <c r="L605" s="102" t="s">
        <v>5596</v>
      </c>
    </row>
    <row r="606" spans="1:12" ht="28" x14ac:dyDescent="0.3">
      <c r="A606" s="17" t="s">
        <v>5446</v>
      </c>
      <c r="B606" s="104" t="s">
        <v>13</v>
      </c>
      <c r="C606" s="95"/>
      <c r="D606" s="104" t="s">
        <v>412</v>
      </c>
      <c r="E606" s="98" t="s">
        <v>2848</v>
      </c>
      <c r="F606" s="95" t="s">
        <v>2848</v>
      </c>
      <c r="G606" s="95" t="s">
        <v>2848</v>
      </c>
      <c r="H606" s="99" t="s">
        <v>8596</v>
      </c>
      <c r="I606" s="100">
        <v>490.40444444444449</v>
      </c>
      <c r="J606" s="96">
        <v>0.10000000000000002</v>
      </c>
      <c r="K606" s="101">
        <v>441.36400000000003</v>
      </c>
      <c r="L606" s="102" t="s">
        <v>5596</v>
      </c>
    </row>
    <row r="607" spans="1:12" ht="28" x14ac:dyDescent="0.3">
      <c r="A607" s="17" t="s">
        <v>5446</v>
      </c>
      <c r="B607" s="104" t="s">
        <v>13</v>
      </c>
      <c r="C607" s="95"/>
      <c r="D607" s="104" t="s">
        <v>412</v>
      </c>
      <c r="E607" s="98" t="s">
        <v>2840</v>
      </c>
      <c r="F607" s="95" t="s">
        <v>2840</v>
      </c>
      <c r="G607" s="95" t="s">
        <v>2840</v>
      </c>
      <c r="H607" s="99" t="s">
        <v>8597</v>
      </c>
      <c r="I607" s="100">
        <v>490.40444444444449</v>
      </c>
      <c r="J607" s="96">
        <v>0.10000000000000002</v>
      </c>
      <c r="K607" s="101">
        <v>441.36400000000003</v>
      </c>
      <c r="L607" s="102" t="s">
        <v>5596</v>
      </c>
    </row>
    <row r="608" spans="1:12" ht="28" x14ac:dyDescent="0.3">
      <c r="A608" s="17" t="s">
        <v>5446</v>
      </c>
      <c r="B608" s="104" t="s">
        <v>13</v>
      </c>
      <c r="C608" s="95"/>
      <c r="D608" s="104" t="s">
        <v>412</v>
      </c>
      <c r="E608" s="98" t="s">
        <v>2842</v>
      </c>
      <c r="F608" s="95" t="s">
        <v>2842</v>
      </c>
      <c r="G608" s="95" t="s">
        <v>2842</v>
      </c>
      <c r="H608" s="99" t="s">
        <v>8598</v>
      </c>
      <c r="I608" s="100">
        <v>581.13</v>
      </c>
      <c r="J608" s="96">
        <v>9.9999999999999908E-2</v>
      </c>
      <c r="K608" s="101">
        <v>523.01700000000005</v>
      </c>
      <c r="L608" s="102" t="s">
        <v>5596</v>
      </c>
    </row>
    <row r="609" spans="1:12" ht="28" x14ac:dyDescent="0.3">
      <c r="A609" s="17" t="s">
        <v>5446</v>
      </c>
      <c r="B609" s="104" t="s">
        <v>13</v>
      </c>
      <c r="C609" s="95"/>
      <c r="D609" s="104" t="s">
        <v>412</v>
      </c>
      <c r="E609" s="98" t="s">
        <v>2843</v>
      </c>
      <c r="F609" s="95" t="s">
        <v>2843</v>
      </c>
      <c r="G609" s="95" t="s">
        <v>2843</v>
      </c>
      <c r="H609" s="99" t="s">
        <v>8599</v>
      </c>
      <c r="I609" s="100">
        <v>581.13</v>
      </c>
      <c r="J609" s="96">
        <v>9.9999999999999908E-2</v>
      </c>
      <c r="K609" s="101">
        <v>523.01700000000005</v>
      </c>
      <c r="L609" s="102" t="s">
        <v>5596</v>
      </c>
    </row>
    <row r="610" spans="1:12" ht="14.5" x14ac:dyDescent="0.3">
      <c r="A610" s="17" t="s">
        <v>5446</v>
      </c>
      <c r="B610" s="104" t="s">
        <v>13</v>
      </c>
      <c r="C610" s="95"/>
      <c r="D610" s="104" t="s">
        <v>412</v>
      </c>
      <c r="E610" s="98" t="s">
        <v>2905</v>
      </c>
      <c r="F610" s="95" t="s">
        <v>2905</v>
      </c>
      <c r="G610" s="95" t="s">
        <v>2905</v>
      </c>
      <c r="H610" s="99" t="s">
        <v>5616</v>
      </c>
      <c r="I610" s="100">
        <v>43.217777777777776</v>
      </c>
      <c r="J610" s="96">
        <v>9.999999999999995E-2</v>
      </c>
      <c r="K610" s="101">
        <v>38.896000000000001</v>
      </c>
      <c r="L610" s="102" t="s">
        <v>5596</v>
      </c>
    </row>
    <row r="611" spans="1:12" ht="14.5" x14ac:dyDescent="0.3">
      <c r="A611" s="17" t="s">
        <v>5446</v>
      </c>
      <c r="B611" s="104" t="s">
        <v>13</v>
      </c>
      <c r="C611" s="95"/>
      <c r="D611" s="104" t="s">
        <v>412</v>
      </c>
      <c r="E611" s="98" t="s">
        <v>2906</v>
      </c>
      <c r="F611" s="95" t="s">
        <v>2906</v>
      </c>
      <c r="G611" s="95" t="s">
        <v>2906</v>
      </c>
      <c r="H611" s="99" t="s">
        <v>5617</v>
      </c>
      <c r="I611" s="100">
        <v>143.24444444444447</v>
      </c>
      <c r="J611" s="96">
        <v>0.10000000000000003</v>
      </c>
      <c r="K611" s="101">
        <v>128.92000000000002</v>
      </c>
      <c r="L611" s="102" t="s">
        <v>5596</v>
      </c>
    </row>
    <row r="612" spans="1:12" ht="14.5" x14ac:dyDescent="0.3">
      <c r="A612" s="17" t="s">
        <v>5446</v>
      </c>
      <c r="B612" s="104" t="s">
        <v>13</v>
      </c>
      <c r="C612" s="95"/>
      <c r="D612" s="104" t="s">
        <v>412</v>
      </c>
      <c r="E612" s="98" t="s">
        <v>2907</v>
      </c>
      <c r="F612" s="95" t="s">
        <v>2907</v>
      </c>
      <c r="G612" s="95" t="s">
        <v>2907</v>
      </c>
      <c r="H612" s="99" t="s">
        <v>2908</v>
      </c>
      <c r="I612" s="100">
        <v>39.514444444444443</v>
      </c>
      <c r="J612" s="96">
        <v>9.9999999999999908E-2</v>
      </c>
      <c r="K612" s="101">
        <v>35.563000000000002</v>
      </c>
      <c r="L612" s="102" t="s">
        <v>5596</v>
      </c>
    </row>
    <row r="613" spans="1:12" ht="14.5" x14ac:dyDescent="0.3">
      <c r="A613" s="17" t="s">
        <v>5446</v>
      </c>
      <c r="B613" s="104" t="s">
        <v>13</v>
      </c>
      <c r="C613" s="95"/>
      <c r="D613" s="104" t="s">
        <v>412</v>
      </c>
      <c r="E613" s="98" t="s">
        <v>2909</v>
      </c>
      <c r="F613" s="95" t="s">
        <v>2909</v>
      </c>
      <c r="G613" s="95" t="s">
        <v>2909</v>
      </c>
      <c r="H613" s="99" t="s">
        <v>2910</v>
      </c>
      <c r="I613" s="100">
        <v>39.514444444444443</v>
      </c>
      <c r="J613" s="96">
        <v>9.9999999999999908E-2</v>
      </c>
      <c r="K613" s="101">
        <v>35.563000000000002</v>
      </c>
      <c r="L613" s="102" t="s">
        <v>5596</v>
      </c>
    </row>
    <row r="614" spans="1:12" ht="14.5" x14ac:dyDescent="0.3">
      <c r="A614" s="17" t="s">
        <v>5446</v>
      </c>
      <c r="B614" s="104" t="s">
        <v>13</v>
      </c>
      <c r="C614" s="95"/>
      <c r="D614" s="104" t="s">
        <v>412</v>
      </c>
      <c r="E614" s="98" t="s">
        <v>8600</v>
      </c>
      <c r="F614" s="95" t="s">
        <v>8600</v>
      </c>
      <c r="G614" s="95" t="s">
        <v>8600</v>
      </c>
      <c r="H614" s="99" t="s">
        <v>8601</v>
      </c>
      <c r="I614" s="100">
        <v>51.858888888888892</v>
      </c>
      <c r="J614" s="96">
        <v>0.10000000000000002</v>
      </c>
      <c r="K614" s="101">
        <v>46.673000000000002</v>
      </c>
      <c r="L614" s="102" t="s">
        <v>5596</v>
      </c>
    </row>
    <row r="615" spans="1:12" ht="14.5" x14ac:dyDescent="0.3">
      <c r="A615" s="17" t="s">
        <v>5446</v>
      </c>
      <c r="B615" s="104" t="s">
        <v>13</v>
      </c>
      <c r="C615" s="95"/>
      <c r="D615" s="104" t="s">
        <v>412</v>
      </c>
      <c r="E615" s="98" t="s">
        <v>2864</v>
      </c>
      <c r="F615" s="95" t="s">
        <v>2864</v>
      </c>
      <c r="G615" s="95" t="s">
        <v>2864</v>
      </c>
      <c r="H615" s="99" t="s">
        <v>5618</v>
      </c>
      <c r="I615" s="100">
        <v>25.19</v>
      </c>
      <c r="J615" s="96">
        <v>9.9999999999999936E-2</v>
      </c>
      <c r="K615" s="101">
        <v>22.671000000000003</v>
      </c>
      <c r="L615" s="102" t="s">
        <v>5596</v>
      </c>
    </row>
    <row r="616" spans="1:12" ht="14.5" x14ac:dyDescent="0.3">
      <c r="A616" s="17" t="s">
        <v>5446</v>
      </c>
      <c r="B616" s="104" t="s">
        <v>13</v>
      </c>
      <c r="C616" s="95"/>
      <c r="D616" s="104" t="s">
        <v>412</v>
      </c>
      <c r="E616" s="98" t="s">
        <v>2878</v>
      </c>
      <c r="F616" s="95" t="s">
        <v>2878</v>
      </c>
      <c r="G616" s="95" t="s">
        <v>2878</v>
      </c>
      <c r="H616" s="99" t="s">
        <v>5619</v>
      </c>
      <c r="I616" s="100">
        <v>25.19</v>
      </c>
      <c r="J616" s="96">
        <v>9.9999999999999936E-2</v>
      </c>
      <c r="K616" s="101">
        <v>22.671000000000003</v>
      </c>
      <c r="L616" s="102" t="s">
        <v>5596</v>
      </c>
    </row>
    <row r="617" spans="1:12" ht="14.5" x14ac:dyDescent="0.3">
      <c r="A617" s="17" t="s">
        <v>5446</v>
      </c>
      <c r="B617" s="104" t="s">
        <v>13</v>
      </c>
      <c r="C617" s="95"/>
      <c r="D617" s="104" t="s">
        <v>412</v>
      </c>
      <c r="E617" s="98" t="s">
        <v>2852</v>
      </c>
      <c r="F617" s="95" t="s">
        <v>2852</v>
      </c>
      <c r="G617" s="95" t="s">
        <v>2852</v>
      </c>
      <c r="H617" s="99" t="s">
        <v>5620</v>
      </c>
      <c r="I617" s="100">
        <v>43.217777777777776</v>
      </c>
      <c r="J617" s="96">
        <v>9.999999999999995E-2</v>
      </c>
      <c r="K617" s="101">
        <v>38.896000000000001</v>
      </c>
      <c r="L617" s="102" t="s">
        <v>5596</v>
      </c>
    </row>
    <row r="618" spans="1:12" x14ac:dyDescent="0.3">
      <c r="A618" s="17" t="s">
        <v>5446</v>
      </c>
      <c r="B618" s="104" t="s">
        <v>13</v>
      </c>
      <c r="C618" s="95"/>
      <c r="D618" s="104" t="s">
        <v>412</v>
      </c>
      <c r="E618" s="104" t="s">
        <v>2858</v>
      </c>
      <c r="F618" s="95" t="s">
        <v>2858</v>
      </c>
      <c r="G618" s="95" t="s">
        <v>2858</v>
      </c>
      <c r="H618" s="99" t="s">
        <v>5621</v>
      </c>
      <c r="I618" s="100">
        <v>65.462222222222223</v>
      </c>
      <c r="J618" s="96">
        <v>9.999999999999995E-2</v>
      </c>
      <c r="K618" s="101">
        <v>58.916000000000004</v>
      </c>
      <c r="L618" s="102" t="s">
        <v>5596</v>
      </c>
    </row>
    <row r="619" spans="1:12" x14ac:dyDescent="0.3">
      <c r="A619" s="17" t="s">
        <v>5446</v>
      </c>
      <c r="B619" s="104" t="s">
        <v>13</v>
      </c>
      <c r="C619" s="95"/>
      <c r="D619" s="104" t="s">
        <v>412</v>
      </c>
      <c r="E619" s="104" t="s">
        <v>2941</v>
      </c>
      <c r="F619" s="95" t="s">
        <v>2941</v>
      </c>
      <c r="G619" s="95" t="s">
        <v>2941</v>
      </c>
      <c r="H619" s="99" t="s">
        <v>5622</v>
      </c>
      <c r="I619" s="100">
        <v>25.19</v>
      </c>
      <c r="J619" s="96">
        <v>9.9999999999999936E-2</v>
      </c>
      <c r="K619" s="101">
        <v>22.671000000000003</v>
      </c>
      <c r="L619" s="102" t="s">
        <v>5596</v>
      </c>
    </row>
    <row r="620" spans="1:12" x14ac:dyDescent="0.3">
      <c r="A620" s="17" t="s">
        <v>5446</v>
      </c>
      <c r="B620" s="104" t="s">
        <v>13</v>
      </c>
      <c r="C620" s="95"/>
      <c r="D620" s="104" t="s">
        <v>412</v>
      </c>
      <c r="E620" s="104" t="s">
        <v>2972</v>
      </c>
      <c r="F620" s="95" t="s">
        <v>2972</v>
      </c>
      <c r="G620" s="95" t="s">
        <v>2972</v>
      </c>
      <c r="H620" s="99" t="s">
        <v>2973</v>
      </c>
      <c r="I620" s="100">
        <v>28.648888888888891</v>
      </c>
      <c r="J620" s="96">
        <v>9.9999999999999978E-2</v>
      </c>
      <c r="K620" s="101">
        <v>25.784000000000002</v>
      </c>
      <c r="L620" s="102" t="s">
        <v>5596</v>
      </c>
    </row>
    <row r="621" spans="1:12" x14ac:dyDescent="0.3">
      <c r="A621" s="17" t="s">
        <v>5446</v>
      </c>
      <c r="B621" s="104" t="s">
        <v>13</v>
      </c>
      <c r="C621" s="95"/>
      <c r="D621" s="104" t="s">
        <v>412</v>
      </c>
      <c r="E621" s="104" t="s">
        <v>2862</v>
      </c>
      <c r="F621" s="95" t="s">
        <v>2862</v>
      </c>
      <c r="G621" s="95" t="s">
        <v>2862</v>
      </c>
      <c r="H621" s="99" t="s">
        <v>5623</v>
      </c>
      <c r="I621" s="100">
        <v>43.217777777777776</v>
      </c>
      <c r="J621" s="96">
        <v>9.999999999999995E-2</v>
      </c>
      <c r="K621" s="101">
        <v>38.896000000000001</v>
      </c>
      <c r="L621" s="102" t="s">
        <v>5596</v>
      </c>
    </row>
    <row r="622" spans="1:12" x14ac:dyDescent="0.3">
      <c r="A622" s="17" t="s">
        <v>5446</v>
      </c>
      <c r="B622" s="104" t="s">
        <v>13</v>
      </c>
      <c r="C622" s="95"/>
      <c r="D622" s="104" t="s">
        <v>412</v>
      </c>
      <c r="E622" s="104" t="s">
        <v>2874</v>
      </c>
      <c r="F622" s="95" t="s">
        <v>2874</v>
      </c>
      <c r="G622" s="95" t="s">
        <v>2874</v>
      </c>
      <c r="H622" s="99" t="s">
        <v>5624</v>
      </c>
      <c r="I622" s="100">
        <v>25.19</v>
      </c>
      <c r="J622" s="96">
        <v>9.9999999999999936E-2</v>
      </c>
      <c r="K622" s="101">
        <v>22.671000000000003</v>
      </c>
      <c r="L622" s="102" t="s">
        <v>5596</v>
      </c>
    </row>
    <row r="623" spans="1:12" x14ac:dyDescent="0.3">
      <c r="A623" s="17" t="s">
        <v>5446</v>
      </c>
      <c r="B623" s="104" t="s">
        <v>13</v>
      </c>
      <c r="C623" s="95"/>
      <c r="D623" s="104" t="s">
        <v>412</v>
      </c>
      <c r="E623" s="104" t="s">
        <v>2872</v>
      </c>
      <c r="F623" s="95" t="s">
        <v>2872</v>
      </c>
      <c r="G623" s="95" t="s">
        <v>2872</v>
      </c>
      <c r="H623" s="99" t="s">
        <v>2873</v>
      </c>
      <c r="I623" s="100">
        <v>25.19</v>
      </c>
      <c r="J623" s="96">
        <v>9.9999999999999936E-2</v>
      </c>
      <c r="K623" s="101">
        <v>22.671000000000003</v>
      </c>
      <c r="L623" s="102" t="s">
        <v>5596</v>
      </c>
    </row>
    <row r="624" spans="1:12" x14ac:dyDescent="0.3">
      <c r="A624" s="17" t="s">
        <v>5446</v>
      </c>
      <c r="B624" s="104" t="s">
        <v>13</v>
      </c>
      <c r="C624" s="95"/>
      <c r="D624" s="104" t="s">
        <v>412</v>
      </c>
      <c r="E624" s="104" t="s">
        <v>8602</v>
      </c>
      <c r="F624" s="95" t="s">
        <v>8602</v>
      </c>
      <c r="G624" s="95" t="s">
        <v>8602</v>
      </c>
      <c r="H624" s="99" t="s">
        <v>8603</v>
      </c>
      <c r="I624" s="100">
        <v>25.19</v>
      </c>
      <c r="J624" s="96">
        <v>9.9999999999999936E-2</v>
      </c>
      <c r="K624" s="101">
        <v>22.671000000000003</v>
      </c>
      <c r="L624" s="102" t="s">
        <v>5596</v>
      </c>
    </row>
    <row r="625" spans="1:12" x14ac:dyDescent="0.3">
      <c r="A625" s="17" t="s">
        <v>5446</v>
      </c>
      <c r="B625" s="104" t="s">
        <v>13</v>
      </c>
      <c r="C625" s="95"/>
      <c r="D625" s="104" t="s">
        <v>412</v>
      </c>
      <c r="E625" s="104" t="s">
        <v>2962</v>
      </c>
      <c r="F625" s="95" t="s">
        <v>2962</v>
      </c>
      <c r="G625" s="95" t="s">
        <v>2962</v>
      </c>
      <c r="H625" s="99" t="s">
        <v>5625</v>
      </c>
      <c r="I625" s="100">
        <v>13.090000000000002</v>
      </c>
      <c r="J625" s="96">
        <v>9.9999999999999936E-2</v>
      </c>
      <c r="K625" s="101">
        <v>11.781000000000002</v>
      </c>
      <c r="L625" s="102" t="s">
        <v>5596</v>
      </c>
    </row>
    <row r="626" spans="1:12" x14ac:dyDescent="0.3">
      <c r="A626" s="17" t="s">
        <v>5446</v>
      </c>
      <c r="B626" s="104" t="s">
        <v>13</v>
      </c>
      <c r="C626" s="95"/>
      <c r="D626" s="104" t="s">
        <v>412</v>
      </c>
      <c r="E626" s="104" t="s">
        <v>3454</v>
      </c>
      <c r="F626" s="95" t="s">
        <v>3454</v>
      </c>
      <c r="G626" s="95" t="s">
        <v>3454</v>
      </c>
      <c r="H626" s="99" t="s">
        <v>5626</v>
      </c>
      <c r="I626" s="100">
        <v>51.858888888888892</v>
      </c>
      <c r="J626" s="96">
        <v>0.10000000000000002</v>
      </c>
      <c r="K626" s="101">
        <v>46.673000000000002</v>
      </c>
      <c r="L626" s="102" t="s">
        <v>5596</v>
      </c>
    </row>
    <row r="627" spans="1:12" ht="42" x14ac:dyDescent="0.3">
      <c r="A627" s="17" t="s">
        <v>5446</v>
      </c>
      <c r="B627" s="104" t="s">
        <v>13</v>
      </c>
      <c r="C627" s="95"/>
      <c r="D627" s="104" t="s">
        <v>412</v>
      </c>
      <c r="E627" s="104" t="s">
        <v>2893</v>
      </c>
      <c r="F627" s="95" t="s">
        <v>2893</v>
      </c>
      <c r="G627" s="95" t="s">
        <v>2893</v>
      </c>
      <c r="H627" s="99" t="s">
        <v>8604</v>
      </c>
      <c r="I627" s="100">
        <v>214.98888888888888</v>
      </c>
      <c r="J627" s="96">
        <v>9.9999999999999922E-2</v>
      </c>
      <c r="K627" s="101">
        <v>193.49</v>
      </c>
      <c r="L627" s="102" t="s">
        <v>5596</v>
      </c>
    </row>
    <row r="628" spans="1:12" x14ac:dyDescent="0.3">
      <c r="A628" s="17" t="s">
        <v>5446</v>
      </c>
      <c r="B628" s="104" t="s">
        <v>13</v>
      </c>
      <c r="C628" s="95"/>
      <c r="D628" s="104" t="s">
        <v>412</v>
      </c>
      <c r="E628" s="104" t="s">
        <v>2889</v>
      </c>
      <c r="F628" s="95" t="s">
        <v>2889</v>
      </c>
      <c r="G628" s="95" t="s">
        <v>2889</v>
      </c>
      <c r="H628" s="99" t="s">
        <v>8605</v>
      </c>
      <c r="I628" s="100">
        <v>120.40111111111113</v>
      </c>
      <c r="J628" s="96">
        <v>0.10000000000000002</v>
      </c>
      <c r="K628" s="101">
        <v>108.36100000000002</v>
      </c>
      <c r="L628" s="102" t="s">
        <v>5596</v>
      </c>
    </row>
    <row r="629" spans="1:12" x14ac:dyDescent="0.3">
      <c r="A629" s="17" t="s">
        <v>5446</v>
      </c>
      <c r="B629" s="104" t="s">
        <v>13</v>
      </c>
      <c r="C629" s="95"/>
      <c r="D629" s="104" t="s">
        <v>412</v>
      </c>
      <c r="E629" s="104" t="s">
        <v>5627</v>
      </c>
      <c r="F629" s="95" t="s">
        <v>5627</v>
      </c>
      <c r="G629" s="95" t="s">
        <v>5627</v>
      </c>
      <c r="H629" s="99" t="s">
        <v>5628</v>
      </c>
      <c r="I629" s="100">
        <v>273.97333333333336</v>
      </c>
      <c r="J629" s="96">
        <v>0.1</v>
      </c>
      <c r="K629" s="101">
        <v>246.57600000000002</v>
      </c>
      <c r="L629" s="102" t="s">
        <v>5596</v>
      </c>
    </row>
    <row r="630" spans="1:12" x14ac:dyDescent="0.3">
      <c r="A630" s="17" t="s">
        <v>5446</v>
      </c>
      <c r="B630" s="104" t="s">
        <v>13</v>
      </c>
      <c r="C630" s="95"/>
      <c r="D630" s="104" t="s">
        <v>412</v>
      </c>
      <c r="E630" s="104" t="s">
        <v>2891</v>
      </c>
      <c r="F630" s="95" t="s">
        <v>2891</v>
      </c>
      <c r="G630" s="95" t="s">
        <v>2891</v>
      </c>
      <c r="H630" s="99" t="s">
        <v>5629</v>
      </c>
      <c r="I630" s="100">
        <v>283.78777777777782</v>
      </c>
      <c r="J630" s="96">
        <v>0.10000000000000006</v>
      </c>
      <c r="K630" s="101">
        <v>255.40900000000002</v>
      </c>
      <c r="L630" s="102" t="s">
        <v>5596</v>
      </c>
    </row>
    <row r="631" spans="1:12" x14ac:dyDescent="0.3">
      <c r="A631" s="17" t="s">
        <v>5446</v>
      </c>
      <c r="B631" s="104" t="s">
        <v>13</v>
      </c>
      <c r="C631" s="95"/>
      <c r="D631" s="104" t="s">
        <v>412</v>
      </c>
      <c r="E631" s="104" t="s">
        <v>8606</v>
      </c>
      <c r="F631" s="95" t="s">
        <v>8606</v>
      </c>
      <c r="G631" s="95" t="s">
        <v>8606</v>
      </c>
      <c r="H631" s="99" t="s">
        <v>8607</v>
      </c>
      <c r="I631" s="100">
        <v>374.70888888888891</v>
      </c>
      <c r="J631" s="96">
        <v>0.10000000000000005</v>
      </c>
      <c r="K631" s="101">
        <v>337.238</v>
      </c>
      <c r="L631" s="102" t="s">
        <v>5596</v>
      </c>
    </row>
    <row r="632" spans="1:12" x14ac:dyDescent="0.3">
      <c r="A632" s="17" t="s">
        <v>5446</v>
      </c>
      <c r="B632" s="104" t="s">
        <v>13</v>
      </c>
      <c r="C632" s="95"/>
      <c r="D632" s="104" t="s">
        <v>412</v>
      </c>
      <c r="E632" s="104" t="s">
        <v>2895</v>
      </c>
      <c r="F632" s="95" t="s">
        <v>2895</v>
      </c>
      <c r="G632" s="95" t="s">
        <v>2895</v>
      </c>
      <c r="H632" s="99" t="s">
        <v>5631</v>
      </c>
      <c r="I632" s="100">
        <v>777.67555555555555</v>
      </c>
      <c r="J632" s="96">
        <v>9.9999999999999964E-2</v>
      </c>
      <c r="K632" s="101">
        <v>699.90800000000002</v>
      </c>
      <c r="L632" s="102" t="s">
        <v>5596</v>
      </c>
    </row>
    <row r="633" spans="1:12" x14ac:dyDescent="0.3">
      <c r="A633" s="17" t="s">
        <v>5446</v>
      </c>
      <c r="B633" s="104" t="s">
        <v>13</v>
      </c>
      <c r="C633" s="95"/>
      <c r="D633" s="104" t="s">
        <v>412</v>
      </c>
      <c r="E633" s="104" t="s">
        <v>2897</v>
      </c>
      <c r="F633" s="95" t="s">
        <v>2897</v>
      </c>
      <c r="G633" s="95" t="s">
        <v>2897</v>
      </c>
      <c r="H633" s="99" t="s">
        <v>2898</v>
      </c>
      <c r="I633" s="100">
        <v>777.67555555555555</v>
      </c>
      <c r="J633" s="96">
        <v>9.9999999999999964E-2</v>
      </c>
      <c r="K633" s="101">
        <v>699.90800000000002</v>
      </c>
      <c r="L633" s="102" t="s">
        <v>5596</v>
      </c>
    </row>
    <row r="634" spans="1:12" x14ac:dyDescent="0.3">
      <c r="A634" s="17" t="s">
        <v>5446</v>
      </c>
      <c r="B634" s="104" t="s">
        <v>13</v>
      </c>
      <c r="C634" s="95"/>
      <c r="D634" s="104" t="s">
        <v>412</v>
      </c>
      <c r="E634" s="104" t="s">
        <v>2899</v>
      </c>
      <c r="F634" s="95" t="s">
        <v>2899</v>
      </c>
      <c r="G634" s="95" t="s">
        <v>2899</v>
      </c>
      <c r="H634" s="99" t="s">
        <v>2900</v>
      </c>
      <c r="I634" s="100">
        <v>777.67555555555555</v>
      </c>
      <c r="J634" s="96">
        <v>9.9999999999999964E-2</v>
      </c>
      <c r="K634" s="101">
        <v>699.90800000000002</v>
      </c>
      <c r="L634" s="102" t="s">
        <v>5596</v>
      </c>
    </row>
    <row r="635" spans="1:12" x14ac:dyDescent="0.3">
      <c r="A635" s="17" t="s">
        <v>5446</v>
      </c>
      <c r="B635" s="104" t="s">
        <v>13</v>
      </c>
      <c r="C635" s="95"/>
      <c r="D635" s="104" t="s">
        <v>412</v>
      </c>
      <c r="E635" s="104" t="s">
        <v>2901</v>
      </c>
      <c r="F635" s="95" t="s">
        <v>2901</v>
      </c>
      <c r="G635" s="95" t="s">
        <v>2901</v>
      </c>
      <c r="H635" s="99" t="s">
        <v>2902</v>
      </c>
      <c r="I635" s="100">
        <v>777.67555555555555</v>
      </c>
      <c r="J635" s="96">
        <v>9.9999999999999964E-2</v>
      </c>
      <c r="K635" s="101">
        <v>699.90800000000002</v>
      </c>
      <c r="L635" s="102" t="s">
        <v>5596</v>
      </c>
    </row>
    <row r="636" spans="1:12" x14ac:dyDescent="0.3">
      <c r="A636" s="17" t="s">
        <v>5446</v>
      </c>
      <c r="B636" s="104" t="s">
        <v>13</v>
      </c>
      <c r="C636" s="95"/>
      <c r="D636" s="104" t="s">
        <v>412</v>
      </c>
      <c r="E636" s="104" t="s">
        <v>2903</v>
      </c>
      <c r="F636" s="95" t="s">
        <v>2903</v>
      </c>
      <c r="G636" s="95" t="s">
        <v>2903</v>
      </c>
      <c r="H636" s="99" t="s">
        <v>2904</v>
      </c>
      <c r="I636" s="100">
        <v>777.67555555555555</v>
      </c>
      <c r="J636" s="96">
        <v>9.9999999999999964E-2</v>
      </c>
      <c r="K636" s="101">
        <v>699.90800000000002</v>
      </c>
      <c r="L636" s="102" t="s">
        <v>5596</v>
      </c>
    </row>
    <row r="637" spans="1:12" x14ac:dyDescent="0.3">
      <c r="A637" s="17" t="s">
        <v>5446</v>
      </c>
      <c r="B637" s="104" t="s">
        <v>13</v>
      </c>
      <c r="C637" s="95"/>
      <c r="D637" s="104" t="s">
        <v>412</v>
      </c>
      <c r="E637" s="104" t="s">
        <v>5632</v>
      </c>
      <c r="F637" s="95" t="s">
        <v>5632</v>
      </c>
      <c r="G637" s="95" t="s">
        <v>5632</v>
      </c>
      <c r="H637" s="99" t="s">
        <v>5633</v>
      </c>
      <c r="I637" s="100">
        <v>219.45000000000002</v>
      </c>
      <c r="J637" s="96">
        <v>9.9999999999999964E-2</v>
      </c>
      <c r="K637" s="101">
        <v>197.50500000000002</v>
      </c>
      <c r="L637" s="102" t="s">
        <v>5596</v>
      </c>
    </row>
    <row r="638" spans="1:12" x14ac:dyDescent="0.3">
      <c r="A638" s="17" t="s">
        <v>5446</v>
      </c>
      <c r="B638" s="104" t="s">
        <v>13</v>
      </c>
      <c r="C638" s="95"/>
      <c r="D638" s="104" t="s">
        <v>412</v>
      </c>
      <c r="E638" s="104" t="s">
        <v>5634</v>
      </c>
      <c r="F638" s="95" t="s">
        <v>5634</v>
      </c>
      <c r="G638" s="95" t="s">
        <v>5634</v>
      </c>
      <c r="H638" s="99" t="s">
        <v>5635</v>
      </c>
      <c r="I638" s="100">
        <v>250.10333333333335</v>
      </c>
      <c r="J638" s="96">
        <v>0.1</v>
      </c>
      <c r="K638" s="101">
        <v>225.09300000000002</v>
      </c>
      <c r="L638" s="102" t="s">
        <v>5596</v>
      </c>
    </row>
    <row r="639" spans="1:12" x14ac:dyDescent="0.3">
      <c r="A639" s="17" t="s">
        <v>5446</v>
      </c>
      <c r="B639" s="104" t="s">
        <v>13</v>
      </c>
      <c r="C639" s="95"/>
      <c r="D639" s="104" t="s">
        <v>412</v>
      </c>
      <c r="E639" s="104" t="s">
        <v>5649</v>
      </c>
      <c r="F639" s="95" t="s">
        <v>5649</v>
      </c>
      <c r="G639" s="95" t="s">
        <v>5649</v>
      </c>
      <c r="H639" s="99" t="s">
        <v>8608</v>
      </c>
      <c r="I639" s="100">
        <v>87.682222222222222</v>
      </c>
      <c r="J639" s="96">
        <v>9.9999999999999978E-2</v>
      </c>
      <c r="K639" s="101">
        <v>78.914000000000001</v>
      </c>
      <c r="L639" s="102" t="s">
        <v>5596</v>
      </c>
    </row>
    <row r="640" spans="1:12" x14ac:dyDescent="0.3">
      <c r="A640" s="17" t="s">
        <v>5446</v>
      </c>
      <c r="B640" s="104" t="s">
        <v>13</v>
      </c>
      <c r="C640" s="95"/>
      <c r="D640" s="104" t="s">
        <v>412</v>
      </c>
      <c r="E640" s="104" t="s">
        <v>2935</v>
      </c>
      <c r="F640" s="95" t="s">
        <v>2935</v>
      </c>
      <c r="G640" s="95" t="s">
        <v>2935</v>
      </c>
      <c r="H640" s="99" t="s">
        <v>5636</v>
      </c>
      <c r="I640" s="100">
        <v>137.07222222222225</v>
      </c>
      <c r="J640" s="96">
        <v>0.10000000000000002</v>
      </c>
      <c r="K640" s="101">
        <v>123.36500000000002</v>
      </c>
      <c r="L640" s="102" t="s">
        <v>5596</v>
      </c>
    </row>
    <row r="641" spans="1:12" x14ac:dyDescent="0.3">
      <c r="A641" s="17" t="s">
        <v>5446</v>
      </c>
      <c r="B641" s="104" t="s">
        <v>13</v>
      </c>
      <c r="C641" s="95"/>
      <c r="D641" s="104" t="s">
        <v>412</v>
      </c>
      <c r="E641" s="104" t="s">
        <v>2937</v>
      </c>
      <c r="F641" s="95" t="s">
        <v>2937</v>
      </c>
      <c r="G641" s="95" t="s">
        <v>2937</v>
      </c>
      <c r="H641" s="99" t="s">
        <v>5637</v>
      </c>
      <c r="I641" s="100">
        <v>176.59888888888892</v>
      </c>
      <c r="J641" s="96">
        <v>0.10000000000000005</v>
      </c>
      <c r="K641" s="101">
        <v>158.93900000000002</v>
      </c>
      <c r="L641" s="102" t="s">
        <v>5596</v>
      </c>
    </row>
    <row r="642" spans="1:12" x14ac:dyDescent="0.3">
      <c r="A642" s="17" t="s">
        <v>5446</v>
      </c>
      <c r="B642" s="104" t="s">
        <v>13</v>
      </c>
      <c r="C642" s="95"/>
      <c r="D642" s="104" t="s">
        <v>412</v>
      </c>
      <c r="E642" s="104" t="s">
        <v>2933</v>
      </c>
      <c r="F642" s="95" t="s">
        <v>2933</v>
      </c>
      <c r="G642" s="95" t="s">
        <v>2933</v>
      </c>
      <c r="H642" s="99" t="s">
        <v>5638</v>
      </c>
      <c r="I642" s="100">
        <v>107.43333333333334</v>
      </c>
      <c r="J642" s="96">
        <v>9.9999999999999922E-2</v>
      </c>
      <c r="K642" s="101">
        <v>96.690000000000012</v>
      </c>
      <c r="L642" s="102" t="s">
        <v>5596</v>
      </c>
    </row>
    <row r="643" spans="1:12" x14ac:dyDescent="0.3">
      <c r="A643" s="17" t="s">
        <v>5446</v>
      </c>
      <c r="B643" s="104" t="s">
        <v>13</v>
      </c>
      <c r="C643" s="95"/>
      <c r="D643" s="104" t="s">
        <v>412</v>
      </c>
      <c r="E643" s="104" t="s">
        <v>2939</v>
      </c>
      <c r="F643" s="95" t="s">
        <v>2939</v>
      </c>
      <c r="G643" s="95" t="s">
        <v>2939</v>
      </c>
      <c r="H643" s="99" t="s">
        <v>5639</v>
      </c>
      <c r="I643" s="100">
        <v>176.59888888888892</v>
      </c>
      <c r="J643" s="96">
        <v>0.10000000000000005</v>
      </c>
      <c r="K643" s="101">
        <v>158.93900000000002</v>
      </c>
      <c r="L643" s="102" t="s">
        <v>5596</v>
      </c>
    </row>
    <row r="644" spans="1:12" ht="28" x14ac:dyDescent="0.3">
      <c r="A644" s="17" t="s">
        <v>5446</v>
      </c>
      <c r="B644" s="104" t="s">
        <v>13</v>
      </c>
      <c r="C644" s="95"/>
      <c r="D644" s="104" t="s">
        <v>412</v>
      </c>
      <c r="E644" s="104" t="s">
        <v>2911</v>
      </c>
      <c r="F644" s="95" t="s">
        <v>2911</v>
      </c>
      <c r="G644" s="95" t="s">
        <v>2911</v>
      </c>
      <c r="H644" s="99" t="s">
        <v>5640</v>
      </c>
      <c r="I644" s="100">
        <v>206.22555555555556</v>
      </c>
      <c r="J644" s="96">
        <v>9.9999999999999978E-2</v>
      </c>
      <c r="K644" s="101">
        <v>185.60300000000001</v>
      </c>
      <c r="L644" s="102" t="s">
        <v>5596</v>
      </c>
    </row>
    <row r="645" spans="1:12" ht="28" x14ac:dyDescent="0.3">
      <c r="A645" s="17" t="s">
        <v>5446</v>
      </c>
      <c r="B645" s="104" t="s">
        <v>13</v>
      </c>
      <c r="C645" s="95"/>
      <c r="D645" s="104" t="s">
        <v>412</v>
      </c>
      <c r="E645" s="104" t="s">
        <v>2913</v>
      </c>
      <c r="F645" s="95" t="s">
        <v>2913</v>
      </c>
      <c r="G645" s="95" t="s">
        <v>2913</v>
      </c>
      <c r="H645" s="99" t="s">
        <v>5641</v>
      </c>
      <c r="I645" s="100">
        <v>245.75222222222223</v>
      </c>
      <c r="J645" s="96">
        <v>9.9999999999999936E-2</v>
      </c>
      <c r="K645" s="101">
        <v>221.17700000000002</v>
      </c>
      <c r="L645" s="102" t="s">
        <v>5596</v>
      </c>
    </row>
    <row r="646" spans="1:12" x14ac:dyDescent="0.3">
      <c r="A646" s="17" t="s">
        <v>5446</v>
      </c>
      <c r="B646" s="104" t="s">
        <v>13</v>
      </c>
      <c r="C646" s="95"/>
      <c r="D646" s="104" t="s">
        <v>412</v>
      </c>
      <c r="E646" s="104" t="s">
        <v>3479</v>
      </c>
      <c r="F646" s="95" t="s">
        <v>3479</v>
      </c>
      <c r="G646" s="95" t="s">
        <v>3479</v>
      </c>
      <c r="H646" s="99" t="s">
        <v>5642</v>
      </c>
      <c r="I646" s="100">
        <v>137.07222222222225</v>
      </c>
      <c r="J646" s="96">
        <v>0.10000000000000002</v>
      </c>
      <c r="K646" s="101">
        <v>123.36500000000002</v>
      </c>
      <c r="L646" s="102" t="s">
        <v>5596</v>
      </c>
    </row>
    <row r="647" spans="1:12" x14ac:dyDescent="0.3">
      <c r="A647" s="17" t="s">
        <v>5446</v>
      </c>
      <c r="B647" s="104" t="s">
        <v>13</v>
      </c>
      <c r="C647" s="95"/>
      <c r="D647" s="104" t="s">
        <v>412</v>
      </c>
      <c r="E647" s="104" t="s">
        <v>3480</v>
      </c>
      <c r="F647" s="95" t="s">
        <v>3480</v>
      </c>
      <c r="G647" s="95" t="s">
        <v>3480</v>
      </c>
      <c r="H647" s="99" t="s">
        <v>5643</v>
      </c>
      <c r="I647" s="100">
        <v>206.22555555555556</v>
      </c>
      <c r="J647" s="96">
        <v>9.9999999999999978E-2</v>
      </c>
      <c r="K647" s="101">
        <v>185.60300000000001</v>
      </c>
      <c r="L647" s="102" t="s">
        <v>5596</v>
      </c>
    </row>
    <row r="648" spans="1:12" ht="28" x14ac:dyDescent="0.3">
      <c r="A648" s="17" t="s">
        <v>5446</v>
      </c>
      <c r="B648" s="104" t="s">
        <v>13</v>
      </c>
      <c r="C648" s="95"/>
      <c r="D648" s="104" t="s">
        <v>412</v>
      </c>
      <c r="E648" s="104" t="s">
        <v>3481</v>
      </c>
      <c r="F648" s="95" t="s">
        <v>3481</v>
      </c>
      <c r="G648" s="95" t="s">
        <v>3481</v>
      </c>
      <c r="H648" s="99" t="s">
        <v>5644</v>
      </c>
      <c r="I648" s="100">
        <v>275.39111111111112</v>
      </c>
      <c r="J648" s="96">
        <v>0.1</v>
      </c>
      <c r="K648" s="101">
        <v>247.852</v>
      </c>
      <c r="L648" s="102" t="s">
        <v>5596</v>
      </c>
    </row>
    <row r="649" spans="1:12" x14ac:dyDescent="0.3">
      <c r="A649" s="17" t="s">
        <v>5446</v>
      </c>
      <c r="B649" s="104" t="s">
        <v>13</v>
      </c>
      <c r="C649" s="95"/>
      <c r="D649" s="104" t="s">
        <v>412</v>
      </c>
      <c r="E649" s="104" t="s">
        <v>2915</v>
      </c>
      <c r="F649" s="95" t="s">
        <v>2915</v>
      </c>
      <c r="G649" s="95" t="s">
        <v>2915</v>
      </c>
      <c r="H649" s="99" t="s">
        <v>5645</v>
      </c>
      <c r="I649" s="100">
        <v>117.32111111111111</v>
      </c>
      <c r="J649" s="96">
        <v>9.9999999999999992E-2</v>
      </c>
      <c r="K649" s="101">
        <v>105.589</v>
      </c>
      <c r="L649" s="102" t="s">
        <v>5596</v>
      </c>
    </row>
    <row r="650" spans="1:12" x14ac:dyDescent="0.3">
      <c r="A650" s="17" t="s">
        <v>5446</v>
      </c>
      <c r="B650" s="104" t="s">
        <v>13</v>
      </c>
      <c r="C650" s="95"/>
      <c r="D650" s="104" t="s">
        <v>412</v>
      </c>
      <c r="E650" s="104" t="s">
        <v>2917</v>
      </c>
      <c r="F650" s="95" t="s">
        <v>2917</v>
      </c>
      <c r="G650" s="95" t="s">
        <v>2917</v>
      </c>
      <c r="H650" s="99" t="s">
        <v>2918</v>
      </c>
      <c r="I650" s="100">
        <v>44.452222222222218</v>
      </c>
      <c r="J650" s="96">
        <v>9.9999999999999964E-2</v>
      </c>
      <c r="K650" s="101">
        <v>40.006999999999998</v>
      </c>
      <c r="L650" s="102" t="s">
        <v>5596</v>
      </c>
    </row>
    <row r="651" spans="1:12" x14ac:dyDescent="0.3">
      <c r="A651" s="17" t="s">
        <v>5446</v>
      </c>
      <c r="B651" s="104" t="s">
        <v>13</v>
      </c>
      <c r="C651" s="95"/>
      <c r="D651" s="104" t="s">
        <v>412</v>
      </c>
      <c r="E651" s="104" t="s">
        <v>3457</v>
      </c>
      <c r="F651" s="95" t="s">
        <v>3457</v>
      </c>
      <c r="G651" s="95" t="s">
        <v>3457</v>
      </c>
      <c r="H651" s="99" t="s">
        <v>5646</v>
      </c>
      <c r="I651" s="100">
        <v>44.452222222222218</v>
      </c>
      <c r="J651" s="96">
        <v>9.9999999999999964E-2</v>
      </c>
      <c r="K651" s="101">
        <v>40.006999999999998</v>
      </c>
      <c r="L651" s="102" t="s">
        <v>5596</v>
      </c>
    </row>
    <row r="652" spans="1:12" x14ac:dyDescent="0.3">
      <c r="A652" s="17" t="s">
        <v>5446</v>
      </c>
      <c r="B652" s="104" t="s">
        <v>13</v>
      </c>
      <c r="C652" s="95"/>
      <c r="D652" s="104" t="s">
        <v>412</v>
      </c>
      <c r="E652" s="104" t="s">
        <v>2923</v>
      </c>
      <c r="F652" s="95" t="s">
        <v>2923</v>
      </c>
      <c r="G652" s="95" t="s">
        <v>2923</v>
      </c>
      <c r="H652" s="99" t="s">
        <v>5647</v>
      </c>
      <c r="I652" s="100">
        <v>44.452222222222218</v>
      </c>
      <c r="J652" s="96">
        <v>9.9999999999999964E-2</v>
      </c>
      <c r="K652" s="101">
        <v>40.006999999999998</v>
      </c>
      <c r="L652" s="102" t="s">
        <v>5596</v>
      </c>
    </row>
    <row r="653" spans="1:12" x14ac:dyDescent="0.3">
      <c r="A653" s="17" t="s">
        <v>5446</v>
      </c>
      <c r="B653" s="104" t="s">
        <v>13</v>
      </c>
      <c r="C653" s="95"/>
      <c r="D653" s="104" t="s">
        <v>412</v>
      </c>
      <c r="E653" s="104" t="s">
        <v>2921</v>
      </c>
      <c r="F653" s="95" t="s">
        <v>2921</v>
      </c>
      <c r="G653" s="95" t="s">
        <v>2921</v>
      </c>
      <c r="H653" s="99" t="s">
        <v>5648</v>
      </c>
      <c r="I653" s="100">
        <v>64.215555555555554</v>
      </c>
      <c r="J653" s="96">
        <v>9.9999999999999908E-2</v>
      </c>
      <c r="K653" s="101">
        <v>57.794000000000004</v>
      </c>
      <c r="L653" s="102" t="s">
        <v>5596</v>
      </c>
    </row>
    <row r="654" spans="1:12" ht="28" x14ac:dyDescent="0.3">
      <c r="A654" s="17" t="s">
        <v>5446</v>
      </c>
      <c r="B654" s="104" t="s">
        <v>13</v>
      </c>
      <c r="C654" s="95"/>
      <c r="D654" s="104" t="s">
        <v>412</v>
      </c>
      <c r="E654" s="104" t="s">
        <v>2945</v>
      </c>
      <c r="F654" s="95" t="s">
        <v>2945</v>
      </c>
      <c r="G654" s="95" t="s">
        <v>2945</v>
      </c>
      <c r="H654" s="99" t="s">
        <v>5650</v>
      </c>
      <c r="I654" s="100">
        <v>117.32111111111111</v>
      </c>
      <c r="J654" s="96">
        <v>9.9999999999999992E-2</v>
      </c>
      <c r="K654" s="101">
        <v>105.589</v>
      </c>
      <c r="L654" s="102" t="s">
        <v>5596</v>
      </c>
    </row>
    <row r="655" spans="1:12" x14ac:dyDescent="0.3">
      <c r="A655" s="17" t="s">
        <v>5446</v>
      </c>
      <c r="B655" s="104" t="s">
        <v>13</v>
      </c>
      <c r="C655" s="95"/>
      <c r="D655" s="104" t="s">
        <v>412</v>
      </c>
      <c r="E655" s="104" t="s">
        <v>2919</v>
      </c>
      <c r="F655" s="95" t="s">
        <v>2919</v>
      </c>
      <c r="G655" s="95" t="s">
        <v>2919</v>
      </c>
      <c r="H655" s="99" t="s">
        <v>5651</v>
      </c>
      <c r="I655" s="100">
        <v>14.813333333333334</v>
      </c>
      <c r="J655" s="96">
        <v>0.1</v>
      </c>
      <c r="K655" s="101">
        <v>13.332000000000001</v>
      </c>
      <c r="L655" s="102" t="s">
        <v>5596</v>
      </c>
    </row>
    <row r="656" spans="1:12" x14ac:dyDescent="0.3">
      <c r="A656" s="17" t="s">
        <v>5446</v>
      </c>
      <c r="B656" s="104" t="s">
        <v>13</v>
      </c>
      <c r="C656" s="95"/>
      <c r="D656" s="104" t="s">
        <v>412</v>
      </c>
      <c r="E656" s="104" t="s">
        <v>2953</v>
      </c>
      <c r="F656" s="95" t="s">
        <v>2953</v>
      </c>
      <c r="G656" s="95" t="s">
        <v>2953</v>
      </c>
      <c r="H656" s="99" t="s">
        <v>5652</v>
      </c>
      <c r="I656" s="100">
        <v>117.32111111111111</v>
      </c>
      <c r="J656" s="96">
        <v>9.9999999999999992E-2</v>
      </c>
      <c r="K656" s="101">
        <v>105.589</v>
      </c>
      <c r="L656" s="102" t="s">
        <v>5596</v>
      </c>
    </row>
    <row r="657" spans="1:12" ht="28" x14ac:dyDescent="0.3">
      <c r="A657" s="17" t="s">
        <v>5446</v>
      </c>
      <c r="B657" s="104" t="s">
        <v>13</v>
      </c>
      <c r="C657" s="95"/>
      <c r="D657" s="104" t="s">
        <v>412</v>
      </c>
      <c r="E657" s="104" t="s">
        <v>2951</v>
      </c>
      <c r="F657" s="95" t="s">
        <v>2951</v>
      </c>
      <c r="G657" s="95" t="s">
        <v>2951</v>
      </c>
      <c r="H657" s="99" t="s">
        <v>5653</v>
      </c>
      <c r="I657" s="100">
        <v>117.32111111111111</v>
      </c>
      <c r="J657" s="96">
        <v>9.9999999999999992E-2</v>
      </c>
      <c r="K657" s="101">
        <v>105.589</v>
      </c>
      <c r="L657" s="102" t="s">
        <v>5596</v>
      </c>
    </row>
    <row r="658" spans="1:12" ht="28" x14ac:dyDescent="0.3">
      <c r="A658" s="17" t="s">
        <v>5446</v>
      </c>
      <c r="B658" s="104" t="s">
        <v>13</v>
      </c>
      <c r="C658" s="95"/>
      <c r="D658" s="104" t="s">
        <v>412</v>
      </c>
      <c r="E658" s="104" t="s">
        <v>2949</v>
      </c>
      <c r="F658" s="95" t="s">
        <v>2949</v>
      </c>
      <c r="G658" s="95" t="s">
        <v>2949</v>
      </c>
      <c r="H658" s="99" t="s">
        <v>5654</v>
      </c>
      <c r="I658" s="100">
        <v>117.32111111111111</v>
      </c>
      <c r="J658" s="96">
        <v>9.9999999999999992E-2</v>
      </c>
      <c r="K658" s="101">
        <v>105.589</v>
      </c>
      <c r="L658" s="102" t="s">
        <v>5596</v>
      </c>
    </row>
    <row r="659" spans="1:12" x14ac:dyDescent="0.3">
      <c r="A659" s="17" t="s">
        <v>5446</v>
      </c>
      <c r="B659" s="104" t="s">
        <v>13</v>
      </c>
      <c r="C659" s="95"/>
      <c r="D659" s="104" t="s">
        <v>412</v>
      </c>
      <c r="E659" s="104" t="s">
        <v>2957</v>
      </c>
      <c r="F659" s="95" t="s">
        <v>2957</v>
      </c>
      <c r="G659" s="95" t="s">
        <v>2957</v>
      </c>
      <c r="H659" s="99" t="s">
        <v>2958</v>
      </c>
      <c r="I659" s="100">
        <v>28.648888888888891</v>
      </c>
      <c r="J659" s="96">
        <v>9.9999999999999978E-2</v>
      </c>
      <c r="K659" s="101">
        <v>25.784000000000002</v>
      </c>
      <c r="L659" s="102" t="s">
        <v>5596</v>
      </c>
    </row>
    <row r="660" spans="1:12" x14ac:dyDescent="0.3">
      <c r="A660" s="17" t="s">
        <v>5446</v>
      </c>
      <c r="B660" s="104" t="s">
        <v>13</v>
      </c>
      <c r="C660" s="95"/>
      <c r="D660" s="104" t="s">
        <v>412</v>
      </c>
      <c r="E660" s="104" t="s">
        <v>2970</v>
      </c>
      <c r="F660" s="95" t="s">
        <v>2970</v>
      </c>
      <c r="G660" s="95" t="s">
        <v>2970</v>
      </c>
      <c r="H660" s="99" t="s">
        <v>5655</v>
      </c>
      <c r="I660" s="100">
        <v>67.918888888888887</v>
      </c>
      <c r="J660" s="96">
        <v>9.9999999999999936E-2</v>
      </c>
      <c r="K660" s="101">
        <v>61.127000000000002</v>
      </c>
      <c r="L660" s="102" t="s">
        <v>5596</v>
      </c>
    </row>
    <row r="661" spans="1:12" x14ac:dyDescent="0.3">
      <c r="A661" s="17" t="s">
        <v>5446</v>
      </c>
      <c r="B661" s="104" t="s">
        <v>13</v>
      </c>
      <c r="C661" s="95"/>
      <c r="D661" s="104" t="s">
        <v>412</v>
      </c>
      <c r="E661" s="104" t="s">
        <v>2876</v>
      </c>
      <c r="F661" s="95" t="s">
        <v>2876</v>
      </c>
      <c r="G661" s="95" t="s">
        <v>2876</v>
      </c>
      <c r="H661" s="99" t="s">
        <v>5656</v>
      </c>
      <c r="I661" s="100">
        <v>25.19</v>
      </c>
      <c r="J661" s="96">
        <v>9.9999999999999936E-2</v>
      </c>
      <c r="K661" s="101">
        <v>22.671000000000003</v>
      </c>
      <c r="L661" s="102" t="s">
        <v>5596</v>
      </c>
    </row>
    <row r="662" spans="1:12" x14ac:dyDescent="0.3">
      <c r="A662" s="17" t="s">
        <v>5446</v>
      </c>
      <c r="B662" s="104" t="s">
        <v>13</v>
      </c>
      <c r="C662" s="95"/>
      <c r="D662" s="104" t="s">
        <v>412</v>
      </c>
      <c r="E662" s="104" t="s">
        <v>2870</v>
      </c>
      <c r="F662" s="95" t="s">
        <v>2870</v>
      </c>
      <c r="G662" s="95" t="s">
        <v>2870</v>
      </c>
      <c r="H662" s="99" t="s">
        <v>5657</v>
      </c>
      <c r="I662" s="100">
        <v>43.217777777777776</v>
      </c>
      <c r="J662" s="96">
        <v>9.999999999999995E-2</v>
      </c>
      <c r="K662" s="101">
        <v>38.896000000000001</v>
      </c>
      <c r="L662" s="102" t="s">
        <v>5596</v>
      </c>
    </row>
    <row r="663" spans="1:12" x14ac:dyDescent="0.3">
      <c r="A663" s="17" t="s">
        <v>5446</v>
      </c>
      <c r="B663" s="104" t="s">
        <v>13</v>
      </c>
      <c r="C663" s="95"/>
      <c r="D663" s="104" t="s">
        <v>412</v>
      </c>
      <c r="E663" s="104" t="s">
        <v>8609</v>
      </c>
      <c r="F663" s="95" t="s">
        <v>8609</v>
      </c>
      <c r="G663" s="95" t="s">
        <v>8609</v>
      </c>
      <c r="H663" s="99" t="s">
        <v>8610</v>
      </c>
      <c r="I663" s="100">
        <v>43.217777777777776</v>
      </c>
      <c r="J663" s="96">
        <v>9.999999999999995E-2</v>
      </c>
      <c r="K663" s="101">
        <v>38.896000000000001</v>
      </c>
      <c r="L663" s="102" t="s">
        <v>5596</v>
      </c>
    </row>
    <row r="664" spans="1:12" x14ac:dyDescent="0.3">
      <c r="A664" s="17" t="s">
        <v>5446</v>
      </c>
      <c r="B664" s="104" t="s">
        <v>13</v>
      </c>
      <c r="C664" s="95"/>
      <c r="D664" s="104" t="s">
        <v>412</v>
      </c>
      <c r="E664" s="104" t="s">
        <v>2955</v>
      </c>
      <c r="F664" s="95" t="s">
        <v>2955</v>
      </c>
      <c r="G664" s="95" t="s">
        <v>2955</v>
      </c>
      <c r="H664" s="99" t="s">
        <v>2956</v>
      </c>
      <c r="I664" s="100">
        <v>97.557777777777773</v>
      </c>
      <c r="J664" s="96">
        <v>0.10000000000000003</v>
      </c>
      <c r="K664" s="101">
        <v>87.801999999999992</v>
      </c>
      <c r="L664" s="102" t="s">
        <v>5596</v>
      </c>
    </row>
    <row r="665" spans="1:12" x14ac:dyDescent="0.3">
      <c r="A665" s="17" t="s">
        <v>5446</v>
      </c>
      <c r="B665" s="104" t="s">
        <v>13</v>
      </c>
      <c r="C665" s="95"/>
      <c r="D665" s="104" t="s">
        <v>412</v>
      </c>
      <c r="E665" s="104" t="s">
        <v>2927</v>
      </c>
      <c r="F665" s="95" t="s">
        <v>2927</v>
      </c>
      <c r="G665" s="95" t="s">
        <v>2927</v>
      </c>
      <c r="H665" s="99" t="s">
        <v>2928</v>
      </c>
      <c r="I665" s="100">
        <v>28.648888888888891</v>
      </c>
      <c r="J665" s="96">
        <v>9.9999999999999978E-2</v>
      </c>
      <c r="K665" s="101">
        <v>25.784000000000002</v>
      </c>
      <c r="L665" s="102" t="s">
        <v>5596</v>
      </c>
    </row>
    <row r="666" spans="1:12" x14ac:dyDescent="0.3">
      <c r="A666" s="17" t="s">
        <v>5446</v>
      </c>
      <c r="B666" s="104" t="s">
        <v>13</v>
      </c>
      <c r="C666" s="95"/>
      <c r="D666" s="104" t="s">
        <v>412</v>
      </c>
      <c r="E666" s="104" t="s">
        <v>2925</v>
      </c>
      <c r="F666" s="95" t="s">
        <v>2925</v>
      </c>
      <c r="G666" s="95" t="s">
        <v>2925</v>
      </c>
      <c r="H666" s="99" t="s">
        <v>2926</v>
      </c>
      <c r="I666" s="100">
        <v>97.557777777777773</v>
      </c>
      <c r="J666" s="96">
        <v>0.10000000000000003</v>
      </c>
      <c r="K666" s="101">
        <v>87.801999999999992</v>
      </c>
      <c r="L666" s="102" t="s">
        <v>5596</v>
      </c>
    </row>
    <row r="667" spans="1:12" x14ac:dyDescent="0.3">
      <c r="A667" s="17" t="s">
        <v>5446</v>
      </c>
      <c r="B667" s="104" t="s">
        <v>13</v>
      </c>
      <c r="C667" s="95"/>
      <c r="D667" s="104" t="s">
        <v>412</v>
      </c>
      <c r="E667" s="104" t="s">
        <v>2882</v>
      </c>
      <c r="F667" s="95" t="s">
        <v>2882</v>
      </c>
      <c r="G667" s="95" t="s">
        <v>2882</v>
      </c>
      <c r="H667" s="99" t="s">
        <v>5658</v>
      </c>
      <c r="I667" s="100">
        <v>13.090000000000002</v>
      </c>
      <c r="J667" s="96">
        <v>9.9999999999999936E-2</v>
      </c>
      <c r="K667" s="101">
        <v>11.781000000000002</v>
      </c>
      <c r="L667" s="102" t="s">
        <v>5596</v>
      </c>
    </row>
    <row r="668" spans="1:12" x14ac:dyDescent="0.3">
      <c r="A668" s="17" t="s">
        <v>5446</v>
      </c>
      <c r="B668" s="104" t="s">
        <v>13</v>
      </c>
      <c r="C668" s="95"/>
      <c r="D668" s="104" t="s">
        <v>412</v>
      </c>
      <c r="E668" s="104" t="s">
        <v>5659</v>
      </c>
      <c r="F668" s="95" t="s">
        <v>5659</v>
      </c>
      <c r="G668" s="95" t="s">
        <v>5659</v>
      </c>
      <c r="H668" s="99" t="s">
        <v>8611</v>
      </c>
      <c r="I668" s="100">
        <v>25.19</v>
      </c>
      <c r="J668" s="96">
        <v>9.9999999999999936E-2</v>
      </c>
      <c r="K668" s="101">
        <v>22.671000000000003</v>
      </c>
      <c r="L668" s="102" t="s">
        <v>5596</v>
      </c>
    </row>
    <row r="669" spans="1:12" x14ac:dyDescent="0.3">
      <c r="A669" s="17" t="s">
        <v>5446</v>
      </c>
      <c r="B669" s="104" t="s">
        <v>13</v>
      </c>
      <c r="C669" s="95"/>
      <c r="D669" s="104" t="s">
        <v>412</v>
      </c>
      <c r="E669" s="104" t="s">
        <v>8612</v>
      </c>
      <c r="F669" s="95" t="s">
        <v>8612</v>
      </c>
      <c r="G669" s="95" t="s">
        <v>8612</v>
      </c>
      <c r="H669" s="99" t="s">
        <v>8613</v>
      </c>
      <c r="I669" s="100">
        <v>43.217777777777776</v>
      </c>
      <c r="J669" s="96">
        <v>9.999999999999995E-2</v>
      </c>
      <c r="K669" s="101">
        <v>38.896000000000001</v>
      </c>
      <c r="L669" s="102" t="s">
        <v>5596</v>
      </c>
    </row>
    <row r="670" spans="1:12" x14ac:dyDescent="0.3">
      <c r="A670" s="17" t="s">
        <v>5446</v>
      </c>
      <c r="B670" s="104" t="s">
        <v>13</v>
      </c>
      <c r="C670" s="95"/>
      <c r="D670" s="104" t="s">
        <v>412</v>
      </c>
      <c r="E670" s="104" t="s">
        <v>2887</v>
      </c>
      <c r="F670" s="95" t="s">
        <v>2887</v>
      </c>
      <c r="G670" s="95" t="s">
        <v>2887</v>
      </c>
      <c r="H670" s="99" t="s">
        <v>2888</v>
      </c>
      <c r="I670" s="100">
        <v>64.215555555555554</v>
      </c>
      <c r="J670" s="96">
        <v>9.9999999999999908E-2</v>
      </c>
      <c r="K670" s="101">
        <v>57.794000000000004</v>
      </c>
      <c r="L670" s="102" t="s">
        <v>5596</v>
      </c>
    </row>
    <row r="671" spans="1:12" x14ac:dyDescent="0.3">
      <c r="A671" s="17" t="s">
        <v>5446</v>
      </c>
      <c r="B671" s="104" t="s">
        <v>13</v>
      </c>
      <c r="C671" s="95"/>
      <c r="D671" s="104" t="s">
        <v>412</v>
      </c>
      <c r="E671" s="104" t="s">
        <v>2929</v>
      </c>
      <c r="F671" s="95" t="s">
        <v>2929</v>
      </c>
      <c r="G671" s="95" t="s">
        <v>2929</v>
      </c>
      <c r="H671" s="99" t="s">
        <v>2930</v>
      </c>
      <c r="I671" s="100">
        <v>67.918888888888887</v>
      </c>
      <c r="J671" s="96">
        <v>9.9999999999999936E-2</v>
      </c>
      <c r="K671" s="101">
        <v>61.127000000000002</v>
      </c>
      <c r="L671" s="102" t="s">
        <v>5596</v>
      </c>
    </row>
    <row r="672" spans="1:12" x14ac:dyDescent="0.3">
      <c r="A672" s="17" t="s">
        <v>5446</v>
      </c>
      <c r="B672" s="104" t="s">
        <v>13</v>
      </c>
      <c r="C672" s="95"/>
      <c r="D672" s="104" t="s">
        <v>412</v>
      </c>
      <c r="E672" s="104" t="s">
        <v>8614</v>
      </c>
      <c r="F672" s="95" t="s">
        <v>8614</v>
      </c>
      <c r="G672" s="95" t="s">
        <v>8614</v>
      </c>
      <c r="H672" s="99" t="s">
        <v>8615</v>
      </c>
      <c r="I672" s="100">
        <v>113.60555555555555</v>
      </c>
      <c r="J672" s="96">
        <v>9.999999999999995E-2</v>
      </c>
      <c r="K672" s="101">
        <v>102.245</v>
      </c>
      <c r="L672" s="102" t="s">
        <v>5596</v>
      </c>
    </row>
    <row r="673" spans="1:12" x14ac:dyDescent="0.3">
      <c r="A673" s="17" t="s">
        <v>5446</v>
      </c>
      <c r="B673" s="104" t="s">
        <v>13</v>
      </c>
      <c r="C673" s="95"/>
      <c r="D673" s="104" t="s">
        <v>412</v>
      </c>
      <c r="E673" s="104" t="s">
        <v>3465</v>
      </c>
      <c r="F673" s="95" t="s">
        <v>3465</v>
      </c>
      <c r="G673" s="95" t="s">
        <v>3465</v>
      </c>
      <c r="H673" s="99" t="s">
        <v>5661</v>
      </c>
      <c r="I673" s="100">
        <v>196.35000000000002</v>
      </c>
      <c r="J673" s="96">
        <v>9.9999999999999936E-2</v>
      </c>
      <c r="K673" s="101">
        <v>176.71500000000003</v>
      </c>
      <c r="L673" s="102" t="s">
        <v>5596</v>
      </c>
    </row>
    <row r="674" spans="1:12" x14ac:dyDescent="0.3">
      <c r="A674" s="17" t="s">
        <v>5446</v>
      </c>
      <c r="B674" s="104" t="s">
        <v>13</v>
      </c>
      <c r="C674" s="95"/>
      <c r="D674" s="104" t="s">
        <v>412</v>
      </c>
      <c r="E674" s="104" t="s">
        <v>3466</v>
      </c>
      <c r="F674" s="95" t="s">
        <v>3466</v>
      </c>
      <c r="G674" s="95" t="s">
        <v>3466</v>
      </c>
      <c r="H674" s="99" t="s">
        <v>5662</v>
      </c>
      <c r="I674" s="100">
        <v>245.75222222222223</v>
      </c>
      <c r="J674" s="96">
        <v>9.9999999999999936E-2</v>
      </c>
      <c r="K674" s="101">
        <v>221.17700000000002</v>
      </c>
      <c r="L674" s="102" t="s">
        <v>5596</v>
      </c>
    </row>
    <row r="675" spans="1:12" ht="28" x14ac:dyDescent="0.3">
      <c r="A675" s="17" t="s">
        <v>5446</v>
      </c>
      <c r="B675" s="104" t="s">
        <v>13</v>
      </c>
      <c r="C675" s="95"/>
      <c r="D675" s="104" t="s">
        <v>412</v>
      </c>
      <c r="E675" s="104" t="s">
        <v>2979</v>
      </c>
      <c r="F675" s="95" t="s">
        <v>2979</v>
      </c>
      <c r="G675" s="95" t="s">
        <v>2979</v>
      </c>
      <c r="H675" s="99" t="s">
        <v>5663</v>
      </c>
      <c r="I675" s="100">
        <v>25.19</v>
      </c>
      <c r="J675" s="96">
        <v>9.9999999999999936E-2</v>
      </c>
      <c r="K675" s="101">
        <v>22.671000000000003</v>
      </c>
      <c r="L675" s="102" t="s">
        <v>5596</v>
      </c>
    </row>
    <row r="676" spans="1:12" ht="28" x14ac:dyDescent="0.3">
      <c r="A676" s="17" t="s">
        <v>5446</v>
      </c>
      <c r="B676" s="104" t="s">
        <v>13</v>
      </c>
      <c r="C676" s="95"/>
      <c r="D676" s="104" t="s">
        <v>412</v>
      </c>
      <c r="E676" s="104" t="s">
        <v>2880</v>
      </c>
      <c r="F676" s="95" t="s">
        <v>2880</v>
      </c>
      <c r="G676" s="95" t="s">
        <v>2880</v>
      </c>
      <c r="H676" s="99" t="s">
        <v>5664</v>
      </c>
      <c r="I676" s="100">
        <v>58.031111111111109</v>
      </c>
      <c r="J676" s="96">
        <v>9.9999999999999936E-2</v>
      </c>
      <c r="K676" s="101">
        <v>52.228000000000002</v>
      </c>
      <c r="L676" s="102" t="s">
        <v>5596</v>
      </c>
    </row>
    <row r="677" spans="1:12" ht="28" x14ac:dyDescent="0.3">
      <c r="A677" s="17" t="s">
        <v>5446</v>
      </c>
      <c r="B677" s="104" t="s">
        <v>13</v>
      </c>
      <c r="C677" s="95"/>
      <c r="D677" s="104" t="s">
        <v>412</v>
      </c>
      <c r="E677" s="104" t="s">
        <v>5665</v>
      </c>
      <c r="F677" s="95" t="s">
        <v>5665</v>
      </c>
      <c r="G677" s="95" t="s">
        <v>5665</v>
      </c>
      <c r="H677" s="99" t="s">
        <v>5666</v>
      </c>
      <c r="I677" s="100">
        <v>87.682222222222222</v>
      </c>
      <c r="J677" s="96">
        <v>9.9999999999999978E-2</v>
      </c>
      <c r="K677" s="101">
        <v>78.914000000000001</v>
      </c>
      <c r="L677" s="102" t="s">
        <v>5596</v>
      </c>
    </row>
    <row r="678" spans="1:12" ht="28" x14ac:dyDescent="0.3">
      <c r="A678" s="17" t="s">
        <v>5446</v>
      </c>
      <c r="B678" s="104" t="s">
        <v>13</v>
      </c>
      <c r="C678" s="95"/>
      <c r="D678" s="104" t="s">
        <v>412</v>
      </c>
      <c r="E678" s="104" t="s">
        <v>2966</v>
      </c>
      <c r="F678" s="95" t="s">
        <v>2966</v>
      </c>
      <c r="G678" s="95" t="s">
        <v>2966</v>
      </c>
      <c r="H678" s="99" t="s">
        <v>5667</v>
      </c>
      <c r="I678" s="100">
        <v>87.682222222222222</v>
      </c>
      <c r="J678" s="96">
        <v>9.9999999999999978E-2</v>
      </c>
      <c r="K678" s="101">
        <v>78.914000000000001</v>
      </c>
      <c r="L678" s="102" t="s">
        <v>5596</v>
      </c>
    </row>
    <row r="679" spans="1:12" ht="28" x14ac:dyDescent="0.3">
      <c r="A679" s="17" t="s">
        <v>5446</v>
      </c>
      <c r="B679" s="104" t="s">
        <v>13</v>
      </c>
      <c r="C679" s="95"/>
      <c r="D679" s="104" t="s">
        <v>412</v>
      </c>
      <c r="E679" s="104" t="s">
        <v>8037</v>
      </c>
      <c r="F679" s="95" t="s">
        <v>8037</v>
      </c>
      <c r="G679" s="95" t="s">
        <v>8037</v>
      </c>
      <c r="H679" s="99" t="s">
        <v>8616</v>
      </c>
      <c r="I679" s="100">
        <v>87.682222222222222</v>
      </c>
      <c r="J679" s="96">
        <v>9.9999999999999978E-2</v>
      </c>
      <c r="K679" s="101">
        <v>78.914000000000001</v>
      </c>
      <c r="L679" s="102" t="s">
        <v>5596</v>
      </c>
    </row>
    <row r="680" spans="1:12" ht="28" x14ac:dyDescent="0.3">
      <c r="A680" s="17" t="s">
        <v>5446</v>
      </c>
      <c r="B680" s="104" t="s">
        <v>13</v>
      </c>
      <c r="C680" s="95"/>
      <c r="D680" s="104" t="s">
        <v>412</v>
      </c>
      <c r="E680" s="104" t="s">
        <v>2964</v>
      </c>
      <c r="F680" s="95" t="s">
        <v>2964</v>
      </c>
      <c r="G680" s="95" t="s">
        <v>2964</v>
      </c>
      <c r="H680" s="99" t="s">
        <v>5668</v>
      </c>
      <c r="I680" s="100">
        <v>117.32111111111111</v>
      </c>
      <c r="J680" s="96">
        <v>9.9999999999999992E-2</v>
      </c>
      <c r="K680" s="101">
        <v>105.589</v>
      </c>
      <c r="L680" s="102" t="s">
        <v>5596</v>
      </c>
    </row>
    <row r="681" spans="1:12" ht="28" x14ac:dyDescent="0.3">
      <c r="A681" s="17" t="s">
        <v>5446</v>
      </c>
      <c r="B681" s="104" t="s">
        <v>13</v>
      </c>
      <c r="C681" s="95"/>
      <c r="D681" s="104" t="s">
        <v>412</v>
      </c>
      <c r="E681" s="104" t="s">
        <v>2968</v>
      </c>
      <c r="F681" s="95" t="s">
        <v>2968</v>
      </c>
      <c r="G681" s="95" t="s">
        <v>2968</v>
      </c>
      <c r="H681" s="99" t="s">
        <v>5669</v>
      </c>
      <c r="I681" s="100">
        <v>146.96</v>
      </c>
      <c r="J681" s="96">
        <v>9.9999999999999978E-2</v>
      </c>
      <c r="K681" s="101">
        <v>132.26400000000001</v>
      </c>
      <c r="L681" s="102" t="s">
        <v>5596</v>
      </c>
    </row>
    <row r="682" spans="1:12" x14ac:dyDescent="0.3">
      <c r="A682" s="17" t="s">
        <v>5446</v>
      </c>
      <c r="B682" s="104" t="s">
        <v>13</v>
      </c>
      <c r="C682" s="95"/>
      <c r="D682" s="104" t="s">
        <v>412</v>
      </c>
      <c r="E682" s="104" t="s">
        <v>8609</v>
      </c>
      <c r="F682" s="95" t="s">
        <v>8609</v>
      </c>
      <c r="G682" s="95" t="s">
        <v>8609</v>
      </c>
      <c r="H682" s="99" t="s">
        <v>8610</v>
      </c>
      <c r="I682" s="100">
        <v>43.217777777777776</v>
      </c>
      <c r="J682" s="96">
        <v>9.999999999999995E-2</v>
      </c>
      <c r="K682" s="101">
        <v>38.896000000000001</v>
      </c>
      <c r="L682" s="102" t="s">
        <v>5596</v>
      </c>
    </row>
    <row r="683" spans="1:12" ht="28" x14ac:dyDescent="0.3">
      <c r="A683" s="17" t="s">
        <v>5446</v>
      </c>
      <c r="B683" s="104" t="s">
        <v>13</v>
      </c>
      <c r="C683" s="95"/>
      <c r="D683" s="104" t="s">
        <v>412</v>
      </c>
      <c r="E683" s="104" t="s">
        <v>2979</v>
      </c>
      <c r="F683" s="95" t="s">
        <v>2979</v>
      </c>
      <c r="G683" s="95" t="s">
        <v>2979</v>
      </c>
      <c r="H683" s="99" t="s">
        <v>5663</v>
      </c>
      <c r="I683" s="100">
        <v>25.19</v>
      </c>
      <c r="J683" s="96">
        <v>9.9999999999999936E-2</v>
      </c>
      <c r="K683" s="101">
        <v>22.671000000000003</v>
      </c>
      <c r="L683" s="102" t="s">
        <v>5596</v>
      </c>
    </row>
    <row r="684" spans="1:12" x14ac:dyDescent="0.3">
      <c r="A684" s="17" t="s">
        <v>5446</v>
      </c>
      <c r="B684" s="104" t="s">
        <v>13</v>
      </c>
      <c r="C684" s="95"/>
      <c r="D684" s="104" t="s">
        <v>412</v>
      </c>
      <c r="E684" s="104" t="s">
        <v>2977</v>
      </c>
      <c r="F684" s="95" t="s">
        <v>2977</v>
      </c>
      <c r="G684" s="95" t="s">
        <v>2977</v>
      </c>
      <c r="H684" s="99" t="s">
        <v>2978</v>
      </c>
      <c r="I684" s="100">
        <v>64.044444444444437</v>
      </c>
      <c r="J684" s="96">
        <v>9.9999999999999895E-2</v>
      </c>
      <c r="K684" s="101">
        <v>57.64</v>
      </c>
      <c r="L684" s="102" t="s">
        <v>5596</v>
      </c>
    </row>
    <row r="685" spans="1:12" x14ac:dyDescent="0.3">
      <c r="A685" s="17" t="s">
        <v>5446</v>
      </c>
      <c r="B685" s="104" t="s">
        <v>13</v>
      </c>
      <c r="C685" s="95"/>
      <c r="D685" s="104" t="s">
        <v>412</v>
      </c>
      <c r="E685" s="104" t="s">
        <v>2975</v>
      </c>
      <c r="F685" s="95" t="s">
        <v>2975</v>
      </c>
      <c r="G685" s="95" t="s">
        <v>2975</v>
      </c>
      <c r="H685" s="99" t="s">
        <v>5671</v>
      </c>
      <c r="I685" s="100">
        <v>190.17777777777778</v>
      </c>
      <c r="J685" s="96">
        <v>0.10000000000000002</v>
      </c>
      <c r="K685" s="101">
        <v>171.16</v>
      </c>
      <c r="L685" s="102" t="s">
        <v>5596</v>
      </c>
    </row>
    <row r="686" spans="1:12" x14ac:dyDescent="0.3">
      <c r="A686" s="17" t="s">
        <v>5446</v>
      </c>
      <c r="B686" s="104" t="s">
        <v>13</v>
      </c>
      <c r="C686" s="95"/>
      <c r="D686" s="104" t="s">
        <v>412</v>
      </c>
      <c r="E686" s="104" t="s">
        <v>5672</v>
      </c>
      <c r="F686" s="95" t="s">
        <v>5672</v>
      </c>
      <c r="G686" s="95" t="s">
        <v>5672</v>
      </c>
      <c r="H686" s="99" t="s">
        <v>5673</v>
      </c>
      <c r="I686" s="100">
        <v>146.38555555555556</v>
      </c>
      <c r="J686" s="96">
        <v>9.9999999999999908E-2</v>
      </c>
      <c r="K686" s="101">
        <v>131.74700000000001</v>
      </c>
      <c r="L686" s="102" t="s">
        <v>5596</v>
      </c>
    </row>
    <row r="687" spans="1:12" x14ac:dyDescent="0.3">
      <c r="A687" s="17" t="s">
        <v>5446</v>
      </c>
      <c r="B687" s="104" t="s">
        <v>13</v>
      </c>
      <c r="C687" s="95"/>
      <c r="D687" s="104" t="s">
        <v>412</v>
      </c>
      <c r="E687" s="104" t="s">
        <v>4782</v>
      </c>
      <c r="F687" s="95" t="s">
        <v>4782</v>
      </c>
      <c r="G687" s="95" t="s">
        <v>4782</v>
      </c>
      <c r="H687" s="99" t="s">
        <v>8617</v>
      </c>
      <c r="I687" s="100">
        <v>73.186666666666682</v>
      </c>
      <c r="J687" s="96">
        <v>0.10000000000000006</v>
      </c>
      <c r="K687" s="101">
        <v>65.868000000000009</v>
      </c>
      <c r="L687" s="102" t="s">
        <v>5596</v>
      </c>
    </row>
    <row r="688" spans="1:12" x14ac:dyDescent="0.3">
      <c r="A688" s="17" t="s">
        <v>5446</v>
      </c>
      <c r="B688" s="104" t="s">
        <v>13</v>
      </c>
      <c r="C688" s="95"/>
      <c r="D688" s="104" t="s">
        <v>412</v>
      </c>
      <c r="E688" s="104" t="s">
        <v>8618</v>
      </c>
      <c r="F688" s="95" t="s">
        <v>8618</v>
      </c>
      <c r="G688" s="95" t="s">
        <v>8618</v>
      </c>
      <c r="H688" s="99" t="s">
        <v>8619</v>
      </c>
      <c r="I688" s="100">
        <v>73.186666666666682</v>
      </c>
      <c r="J688" s="96">
        <v>0.10000000000000006</v>
      </c>
      <c r="K688" s="101">
        <v>65.868000000000009</v>
      </c>
      <c r="L688" s="102" t="s">
        <v>5596</v>
      </c>
    </row>
    <row r="689" spans="1:12" x14ac:dyDescent="0.3">
      <c r="A689" s="17" t="s">
        <v>5446</v>
      </c>
      <c r="B689" s="104" t="s">
        <v>13</v>
      </c>
      <c r="C689" s="95"/>
      <c r="D689" s="104" t="s">
        <v>412</v>
      </c>
      <c r="E689" s="104" t="s">
        <v>8620</v>
      </c>
      <c r="F689" s="95" t="s">
        <v>8620</v>
      </c>
      <c r="G689" s="95" t="s">
        <v>8620</v>
      </c>
      <c r="H689" s="99" t="s">
        <v>8621</v>
      </c>
      <c r="I689" s="100">
        <v>54.89</v>
      </c>
      <c r="J689" s="96">
        <v>9.999999999999995E-2</v>
      </c>
      <c r="K689" s="101">
        <v>49.401000000000003</v>
      </c>
      <c r="L689" s="102" t="s">
        <v>5670</v>
      </c>
    </row>
    <row r="690" spans="1:12" x14ac:dyDescent="0.3">
      <c r="A690" s="17" t="s">
        <v>5446</v>
      </c>
      <c r="B690" s="104" t="s">
        <v>13</v>
      </c>
      <c r="C690" s="95"/>
      <c r="D690" s="104" t="s">
        <v>412</v>
      </c>
      <c r="E690" s="104" t="s">
        <v>8622</v>
      </c>
      <c r="F690" s="95" t="s">
        <v>8622</v>
      </c>
      <c r="G690" s="95" t="s">
        <v>8622</v>
      </c>
      <c r="H690" s="99" t="s">
        <v>8623</v>
      </c>
      <c r="I690" s="100">
        <v>73.186666666666682</v>
      </c>
      <c r="J690" s="96">
        <v>0.10000000000000006</v>
      </c>
      <c r="K690" s="101">
        <v>65.868000000000009</v>
      </c>
      <c r="L690" s="102" t="s">
        <v>5670</v>
      </c>
    </row>
    <row r="691" spans="1:12" x14ac:dyDescent="0.3">
      <c r="A691" s="17" t="s">
        <v>5446</v>
      </c>
      <c r="B691" s="104" t="s">
        <v>13</v>
      </c>
      <c r="C691" s="95"/>
      <c r="D691" s="104" t="s">
        <v>412</v>
      </c>
      <c r="E691" s="104" t="s">
        <v>8624</v>
      </c>
      <c r="F691" s="95" t="s">
        <v>8624</v>
      </c>
      <c r="G691" s="95" t="s">
        <v>8624</v>
      </c>
      <c r="H691" s="99" t="s">
        <v>8625</v>
      </c>
      <c r="I691" s="100">
        <v>73.186666666666682</v>
      </c>
      <c r="J691" s="96">
        <v>0.10000000000000006</v>
      </c>
      <c r="K691" s="101">
        <v>65.868000000000009</v>
      </c>
      <c r="L691" s="102" t="s">
        <v>5670</v>
      </c>
    </row>
    <row r="692" spans="1:12" x14ac:dyDescent="0.3">
      <c r="A692" s="17" t="s">
        <v>5446</v>
      </c>
      <c r="B692" s="104" t="s">
        <v>13</v>
      </c>
      <c r="C692" s="95"/>
      <c r="D692" s="104" t="s">
        <v>412</v>
      </c>
      <c r="E692" s="104" t="s">
        <v>8626</v>
      </c>
      <c r="F692" s="95" t="s">
        <v>8626</v>
      </c>
      <c r="G692" s="95" t="s">
        <v>8626</v>
      </c>
      <c r="H692" s="99" t="s">
        <v>8627</v>
      </c>
      <c r="I692" s="100">
        <v>73.186666666666682</v>
      </c>
      <c r="J692" s="96">
        <v>0.10000000000000006</v>
      </c>
      <c r="K692" s="101">
        <v>65.868000000000009</v>
      </c>
      <c r="L692" s="102" t="s">
        <v>5670</v>
      </c>
    </row>
    <row r="693" spans="1:12" x14ac:dyDescent="0.3">
      <c r="A693" s="17" t="s">
        <v>5446</v>
      </c>
      <c r="B693" s="104" t="s">
        <v>13</v>
      </c>
      <c r="C693" s="95"/>
      <c r="D693" s="104" t="s">
        <v>412</v>
      </c>
      <c r="E693" s="104" t="s">
        <v>8628</v>
      </c>
      <c r="F693" s="95" t="s">
        <v>8628</v>
      </c>
      <c r="G693" s="95" t="s">
        <v>8628</v>
      </c>
      <c r="H693" s="99" t="s">
        <v>8629</v>
      </c>
      <c r="I693" s="100">
        <v>73.186666666666682</v>
      </c>
      <c r="J693" s="96">
        <v>0.10000000000000006</v>
      </c>
      <c r="K693" s="101">
        <v>65.868000000000009</v>
      </c>
      <c r="L693" s="102" t="s">
        <v>5670</v>
      </c>
    </row>
    <row r="694" spans="1:12" x14ac:dyDescent="0.3">
      <c r="A694" s="17" t="s">
        <v>5446</v>
      </c>
      <c r="B694" s="104" t="s">
        <v>13</v>
      </c>
      <c r="C694" s="95"/>
      <c r="D694" s="104" t="s">
        <v>412</v>
      </c>
      <c r="E694" s="104" t="s">
        <v>5674</v>
      </c>
      <c r="F694" s="95" t="s">
        <v>5674</v>
      </c>
      <c r="G694" s="95" t="s">
        <v>5674</v>
      </c>
      <c r="H694" s="99" t="s">
        <v>5675</v>
      </c>
      <c r="I694" s="100">
        <v>73.186666666666682</v>
      </c>
      <c r="J694" s="96">
        <v>0.10000000000000006</v>
      </c>
      <c r="K694" s="101">
        <v>65.868000000000009</v>
      </c>
      <c r="L694" s="102" t="s">
        <v>5670</v>
      </c>
    </row>
    <row r="695" spans="1:12" x14ac:dyDescent="0.3">
      <c r="A695" s="17" t="s">
        <v>5446</v>
      </c>
      <c r="B695" s="104" t="s">
        <v>13</v>
      </c>
      <c r="C695" s="95"/>
      <c r="D695" s="104" t="s">
        <v>412</v>
      </c>
      <c r="E695" s="104" t="s">
        <v>5676</v>
      </c>
      <c r="F695" s="95" t="s">
        <v>5676</v>
      </c>
      <c r="G695" s="95" t="s">
        <v>5676</v>
      </c>
      <c r="H695" s="99" t="s">
        <v>5677</v>
      </c>
      <c r="I695" s="100">
        <v>73.186666666666682</v>
      </c>
      <c r="J695" s="96">
        <v>0.10000000000000006</v>
      </c>
      <c r="K695" s="101">
        <v>65.868000000000009</v>
      </c>
      <c r="L695" s="102" t="s">
        <v>5670</v>
      </c>
    </row>
    <row r="696" spans="1:12" x14ac:dyDescent="0.3">
      <c r="A696" s="17" t="s">
        <v>5446</v>
      </c>
      <c r="B696" s="104" t="s">
        <v>13</v>
      </c>
      <c r="C696" s="95"/>
      <c r="D696" s="104" t="s">
        <v>412</v>
      </c>
      <c r="E696" s="104" t="s">
        <v>5678</v>
      </c>
      <c r="F696" s="95" t="s">
        <v>5678</v>
      </c>
      <c r="G696" s="95" t="s">
        <v>5678</v>
      </c>
      <c r="H696" s="99" t="s">
        <v>5679</v>
      </c>
      <c r="I696" s="100">
        <v>73.186666666666682</v>
      </c>
      <c r="J696" s="96">
        <v>0.10000000000000006</v>
      </c>
      <c r="K696" s="101">
        <v>65.868000000000009</v>
      </c>
      <c r="L696" s="102" t="s">
        <v>5670</v>
      </c>
    </row>
    <row r="697" spans="1:12" x14ac:dyDescent="0.3">
      <c r="A697" s="17" t="s">
        <v>5446</v>
      </c>
      <c r="B697" s="104" t="s">
        <v>13</v>
      </c>
      <c r="C697" s="95"/>
      <c r="D697" s="104" t="s">
        <v>412</v>
      </c>
      <c r="E697" s="104" t="s">
        <v>5680</v>
      </c>
      <c r="F697" s="95" t="s">
        <v>5680</v>
      </c>
      <c r="G697" s="95" t="s">
        <v>5680</v>
      </c>
      <c r="H697" s="99" t="s">
        <v>5681</v>
      </c>
      <c r="I697" s="100">
        <v>73.186666666666682</v>
      </c>
      <c r="J697" s="96">
        <v>0.10000000000000006</v>
      </c>
      <c r="K697" s="101">
        <v>65.868000000000009</v>
      </c>
      <c r="L697" s="102" t="s">
        <v>5670</v>
      </c>
    </row>
    <row r="698" spans="1:12" x14ac:dyDescent="0.3">
      <c r="A698" s="17" t="s">
        <v>5446</v>
      </c>
      <c r="B698" s="104" t="s">
        <v>13</v>
      </c>
      <c r="C698" s="95"/>
      <c r="D698" s="104" t="s">
        <v>412</v>
      </c>
      <c r="E698" s="104" t="s">
        <v>5682</v>
      </c>
      <c r="F698" s="95" t="s">
        <v>5682</v>
      </c>
      <c r="G698" s="95" t="s">
        <v>5682</v>
      </c>
      <c r="H698" s="99" t="s">
        <v>5683</v>
      </c>
      <c r="I698" s="100">
        <v>73.186666666666682</v>
      </c>
      <c r="J698" s="96">
        <v>0.10000000000000006</v>
      </c>
      <c r="K698" s="101">
        <v>65.868000000000009</v>
      </c>
      <c r="L698" s="102" t="s">
        <v>5670</v>
      </c>
    </row>
    <row r="699" spans="1:12" x14ac:dyDescent="0.3">
      <c r="A699" s="17" t="s">
        <v>5446</v>
      </c>
      <c r="B699" s="104" t="s">
        <v>13</v>
      </c>
      <c r="C699" s="95"/>
      <c r="D699" s="104" t="s">
        <v>412</v>
      </c>
      <c r="E699" s="104" t="s">
        <v>5684</v>
      </c>
      <c r="F699" s="95" t="s">
        <v>5684</v>
      </c>
      <c r="G699" s="95" t="s">
        <v>5684</v>
      </c>
      <c r="H699" s="99" t="s">
        <v>5685</v>
      </c>
      <c r="I699" s="100">
        <v>73.186666666666682</v>
      </c>
      <c r="J699" s="96">
        <v>0.10000000000000006</v>
      </c>
      <c r="K699" s="101">
        <v>65.868000000000009</v>
      </c>
      <c r="L699" s="102" t="s">
        <v>5670</v>
      </c>
    </row>
    <row r="700" spans="1:12" x14ac:dyDescent="0.3">
      <c r="A700" s="17" t="s">
        <v>5446</v>
      </c>
      <c r="B700" s="104" t="s">
        <v>13</v>
      </c>
      <c r="C700" s="95"/>
      <c r="D700" s="104" t="s">
        <v>412</v>
      </c>
      <c r="E700" s="104" t="s">
        <v>5686</v>
      </c>
      <c r="F700" s="95" t="s">
        <v>5686</v>
      </c>
      <c r="G700" s="95" t="s">
        <v>5686</v>
      </c>
      <c r="H700" s="99" t="s">
        <v>5687</v>
      </c>
      <c r="I700" s="100">
        <v>73.186666666666682</v>
      </c>
      <c r="J700" s="96">
        <v>0.10000000000000006</v>
      </c>
      <c r="K700" s="101">
        <v>65.868000000000009</v>
      </c>
      <c r="L700" s="102" t="s">
        <v>5670</v>
      </c>
    </row>
    <row r="701" spans="1:12" x14ac:dyDescent="0.3">
      <c r="A701" s="17" t="s">
        <v>5446</v>
      </c>
      <c r="B701" s="104" t="s">
        <v>13</v>
      </c>
      <c r="C701" s="95"/>
      <c r="D701" s="104" t="s">
        <v>412</v>
      </c>
      <c r="E701" s="104" t="s">
        <v>5688</v>
      </c>
      <c r="F701" s="95" t="s">
        <v>5688</v>
      </c>
      <c r="G701" s="95" t="s">
        <v>5688</v>
      </c>
      <c r="H701" s="99" t="s">
        <v>5689</v>
      </c>
      <c r="I701" s="100">
        <v>73.186666666666682</v>
      </c>
      <c r="J701" s="96">
        <v>0.10000000000000006</v>
      </c>
      <c r="K701" s="101">
        <v>65.868000000000009</v>
      </c>
      <c r="L701" s="102" t="s">
        <v>5670</v>
      </c>
    </row>
    <row r="702" spans="1:12" x14ac:dyDescent="0.3">
      <c r="A702" s="17" t="s">
        <v>5446</v>
      </c>
      <c r="B702" s="104" t="s">
        <v>13</v>
      </c>
      <c r="C702" s="95"/>
      <c r="D702" s="104" t="s">
        <v>412</v>
      </c>
      <c r="E702" s="104" t="s">
        <v>8630</v>
      </c>
      <c r="F702" s="95" t="s">
        <v>8630</v>
      </c>
      <c r="G702" s="95" t="s">
        <v>8630</v>
      </c>
      <c r="H702" s="99" t="s">
        <v>8631</v>
      </c>
      <c r="I702" s="100">
        <v>73.186666666666682</v>
      </c>
      <c r="J702" s="96">
        <v>0.10000000000000006</v>
      </c>
      <c r="K702" s="101">
        <v>65.868000000000009</v>
      </c>
      <c r="L702" s="102" t="s">
        <v>5670</v>
      </c>
    </row>
    <row r="703" spans="1:12" x14ac:dyDescent="0.3">
      <c r="A703" s="17" t="s">
        <v>5446</v>
      </c>
      <c r="B703" s="104" t="s">
        <v>13</v>
      </c>
      <c r="C703" s="95"/>
      <c r="D703" s="104" t="s">
        <v>412</v>
      </c>
      <c r="E703" s="104" t="s">
        <v>8632</v>
      </c>
      <c r="F703" s="95" t="s">
        <v>8632</v>
      </c>
      <c r="G703" s="95" t="s">
        <v>8632</v>
      </c>
      <c r="H703" s="99" t="s">
        <v>8633</v>
      </c>
      <c r="I703" s="100">
        <v>73.186666666666682</v>
      </c>
      <c r="J703" s="96">
        <v>0.10000000000000006</v>
      </c>
      <c r="K703" s="101">
        <v>65.868000000000009</v>
      </c>
      <c r="L703" s="102" t="s">
        <v>5670</v>
      </c>
    </row>
    <row r="704" spans="1:12" x14ac:dyDescent="0.3">
      <c r="A704" s="17" t="s">
        <v>5446</v>
      </c>
      <c r="B704" s="104" t="s">
        <v>13</v>
      </c>
      <c r="C704" s="95"/>
      <c r="D704" s="104" t="s">
        <v>412</v>
      </c>
      <c r="E704" s="104" t="s">
        <v>8634</v>
      </c>
      <c r="F704" s="104" t="s">
        <v>8634</v>
      </c>
      <c r="G704" s="104" t="s">
        <v>8634</v>
      </c>
      <c r="H704" s="99" t="s">
        <v>8635</v>
      </c>
      <c r="I704" s="100">
        <v>73.186666666666682</v>
      </c>
      <c r="J704" s="96">
        <v>0.10000000000000006</v>
      </c>
      <c r="K704" s="101">
        <v>65.868000000000009</v>
      </c>
      <c r="L704" s="102" t="s">
        <v>5670</v>
      </c>
    </row>
    <row r="705" spans="1:12" x14ac:dyDescent="0.3">
      <c r="A705" s="17" t="s">
        <v>5446</v>
      </c>
      <c r="B705" s="104" t="s">
        <v>13</v>
      </c>
      <c r="C705" s="95"/>
      <c r="D705" s="104" t="s">
        <v>412</v>
      </c>
      <c r="E705" s="104" t="s">
        <v>8636</v>
      </c>
      <c r="F705" s="104" t="s">
        <v>8636</v>
      </c>
      <c r="G705" s="104" t="s">
        <v>8636</v>
      </c>
      <c r="H705" s="99" t="s">
        <v>8637</v>
      </c>
      <c r="I705" s="100">
        <v>73.186666666666682</v>
      </c>
      <c r="J705" s="96">
        <v>0.10000000000000006</v>
      </c>
      <c r="K705" s="101">
        <v>65.868000000000009</v>
      </c>
      <c r="L705" s="102" t="s">
        <v>5670</v>
      </c>
    </row>
    <row r="706" spans="1:12" x14ac:dyDescent="0.3">
      <c r="A706" s="17" t="s">
        <v>5446</v>
      </c>
      <c r="B706" s="104" t="s">
        <v>13</v>
      </c>
      <c r="C706" s="95"/>
      <c r="D706" s="104" t="s">
        <v>412</v>
      </c>
      <c r="E706" s="104" t="s">
        <v>8638</v>
      </c>
      <c r="F706" s="104" t="s">
        <v>8638</v>
      </c>
      <c r="G706" s="104" t="s">
        <v>8638</v>
      </c>
      <c r="H706" s="99" t="s">
        <v>8639</v>
      </c>
      <c r="I706" s="100">
        <v>73.186666666666682</v>
      </c>
      <c r="J706" s="96">
        <v>0.10000000000000006</v>
      </c>
      <c r="K706" s="101">
        <v>65.868000000000009</v>
      </c>
      <c r="L706" s="102" t="s">
        <v>5670</v>
      </c>
    </row>
    <row r="707" spans="1:12" x14ac:dyDescent="0.3">
      <c r="A707" s="17" t="s">
        <v>5446</v>
      </c>
      <c r="B707" s="104" t="s">
        <v>13</v>
      </c>
      <c r="C707" s="95"/>
      <c r="D707" s="104" t="s">
        <v>412</v>
      </c>
      <c r="E707" s="104" t="s">
        <v>8640</v>
      </c>
      <c r="F707" s="104" t="s">
        <v>8640</v>
      </c>
      <c r="G707" s="104" t="s">
        <v>8640</v>
      </c>
      <c r="H707" s="99" t="s">
        <v>8641</v>
      </c>
      <c r="I707" s="100">
        <v>73.186666666666682</v>
      </c>
      <c r="J707" s="96">
        <v>0.10000000000000006</v>
      </c>
      <c r="K707" s="101">
        <v>65.868000000000009</v>
      </c>
      <c r="L707" s="102" t="s">
        <v>5670</v>
      </c>
    </row>
    <row r="708" spans="1:12" x14ac:dyDescent="0.3">
      <c r="A708" s="17" t="s">
        <v>5446</v>
      </c>
      <c r="B708" s="104" t="s">
        <v>13</v>
      </c>
      <c r="C708" s="95"/>
      <c r="D708" s="104" t="s">
        <v>412</v>
      </c>
      <c r="E708" s="104" t="s">
        <v>8642</v>
      </c>
      <c r="F708" s="104" t="s">
        <v>8642</v>
      </c>
      <c r="G708" s="104" t="s">
        <v>8642</v>
      </c>
      <c r="H708" s="99" t="s">
        <v>8643</v>
      </c>
      <c r="I708" s="100">
        <v>73.186666666666682</v>
      </c>
      <c r="J708" s="96">
        <v>0.10000000000000006</v>
      </c>
      <c r="K708" s="101">
        <v>65.868000000000009</v>
      </c>
      <c r="L708" s="102" t="s">
        <v>5670</v>
      </c>
    </row>
    <row r="709" spans="1:12" x14ac:dyDescent="0.3">
      <c r="A709" s="17" t="s">
        <v>5446</v>
      </c>
      <c r="B709" s="104" t="s">
        <v>13</v>
      </c>
      <c r="C709" s="95"/>
      <c r="D709" s="104" t="s">
        <v>412</v>
      </c>
      <c r="E709" s="104" t="s">
        <v>8644</v>
      </c>
      <c r="F709" s="104" t="s">
        <v>8644</v>
      </c>
      <c r="G709" s="104" t="s">
        <v>8644</v>
      </c>
      <c r="H709" s="99" t="s">
        <v>8645</v>
      </c>
      <c r="I709" s="100">
        <v>73.186666666666682</v>
      </c>
      <c r="J709" s="96">
        <v>0.10000000000000006</v>
      </c>
      <c r="K709" s="101">
        <v>65.868000000000009</v>
      </c>
      <c r="L709" s="102" t="s">
        <v>5670</v>
      </c>
    </row>
    <row r="710" spans="1:12" x14ac:dyDescent="0.3">
      <c r="A710" s="17" t="s">
        <v>5446</v>
      </c>
      <c r="B710" s="104" t="s">
        <v>13</v>
      </c>
      <c r="C710" s="95"/>
      <c r="D710" s="104" t="s">
        <v>412</v>
      </c>
      <c r="E710" s="104" t="s">
        <v>8646</v>
      </c>
      <c r="F710" s="104" t="s">
        <v>8646</v>
      </c>
      <c r="G710" s="104" t="s">
        <v>8646</v>
      </c>
      <c r="H710" s="99" t="s">
        <v>8647</v>
      </c>
      <c r="I710" s="100">
        <v>91.495555555555555</v>
      </c>
      <c r="J710" s="96">
        <v>9.999999999999995E-2</v>
      </c>
      <c r="K710" s="101">
        <v>82.346000000000004</v>
      </c>
      <c r="L710" s="102" t="s">
        <v>5670</v>
      </c>
    </row>
    <row r="711" spans="1:12" x14ac:dyDescent="0.3">
      <c r="A711" s="17" t="s">
        <v>5446</v>
      </c>
      <c r="B711" s="104" t="s">
        <v>13</v>
      </c>
      <c r="C711" s="95"/>
      <c r="D711" s="104" t="s">
        <v>412</v>
      </c>
      <c r="E711" s="104" t="s">
        <v>8648</v>
      </c>
      <c r="F711" s="104" t="s">
        <v>8648</v>
      </c>
      <c r="G711" s="104" t="s">
        <v>8648</v>
      </c>
      <c r="H711" s="99" t="s">
        <v>8649</v>
      </c>
      <c r="I711" s="100">
        <v>91.495555555555555</v>
      </c>
      <c r="J711" s="96">
        <v>9.999999999999995E-2</v>
      </c>
      <c r="K711" s="101">
        <v>82.346000000000004</v>
      </c>
      <c r="L711" s="102" t="s">
        <v>5670</v>
      </c>
    </row>
    <row r="712" spans="1:12" x14ac:dyDescent="0.3">
      <c r="A712" s="17" t="s">
        <v>5446</v>
      </c>
      <c r="B712" s="104" t="s">
        <v>13</v>
      </c>
      <c r="C712" s="95"/>
      <c r="D712" s="104" t="s">
        <v>412</v>
      </c>
      <c r="E712" s="104" t="s">
        <v>8650</v>
      </c>
      <c r="F712" s="104" t="s">
        <v>8650</v>
      </c>
      <c r="G712" s="104" t="s">
        <v>8650</v>
      </c>
      <c r="H712" s="99" t="s">
        <v>8651</v>
      </c>
      <c r="I712" s="100">
        <v>91.495555555555555</v>
      </c>
      <c r="J712" s="96">
        <v>9.999999999999995E-2</v>
      </c>
      <c r="K712" s="101">
        <v>82.346000000000004</v>
      </c>
      <c r="L712" s="102" t="s">
        <v>5670</v>
      </c>
    </row>
    <row r="713" spans="1:12" x14ac:dyDescent="0.3">
      <c r="A713" s="17" t="s">
        <v>5446</v>
      </c>
      <c r="B713" s="104" t="s">
        <v>13</v>
      </c>
      <c r="C713" s="95"/>
      <c r="D713" s="104" t="s">
        <v>412</v>
      </c>
      <c r="E713" s="104" t="s">
        <v>8652</v>
      </c>
      <c r="F713" s="104" t="s">
        <v>8652</v>
      </c>
      <c r="G713" s="104" t="s">
        <v>8652</v>
      </c>
      <c r="H713" s="99" t="s">
        <v>8653</v>
      </c>
      <c r="I713" s="100">
        <v>91.495555555555555</v>
      </c>
      <c r="J713" s="96">
        <v>9.999999999999995E-2</v>
      </c>
      <c r="K713" s="101">
        <v>82.346000000000004</v>
      </c>
      <c r="L713" s="102" t="s">
        <v>5670</v>
      </c>
    </row>
    <row r="714" spans="1:12" x14ac:dyDescent="0.3">
      <c r="A714" s="17" t="s">
        <v>5446</v>
      </c>
      <c r="B714" s="104" t="s">
        <v>13</v>
      </c>
      <c r="C714" s="95"/>
      <c r="D714" s="104" t="s">
        <v>412</v>
      </c>
      <c r="E714" s="104" t="s">
        <v>8654</v>
      </c>
      <c r="F714" s="104" t="s">
        <v>8654</v>
      </c>
      <c r="G714" s="104" t="s">
        <v>8654</v>
      </c>
      <c r="H714" s="99" t="s">
        <v>8655</v>
      </c>
      <c r="I714" s="100">
        <v>91.495555555555555</v>
      </c>
      <c r="J714" s="96">
        <v>9.999999999999995E-2</v>
      </c>
      <c r="K714" s="101">
        <v>82.346000000000004</v>
      </c>
      <c r="L714" s="102" t="s">
        <v>5670</v>
      </c>
    </row>
    <row r="715" spans="1:12" x14ac:dyDescent="0.3">
      <c r="A715" s="17" t="s">
        <v>5446</v>
      </c>
      <c r="B715" s="209" t="s">
        <v>13</v>
      </c>
      <c r="C715" s="95"/>
      <c r="D715" s="201" t="s">
        <v>413</v>
      </c>
      <c r="E715" s="201" t="s">
        <v>3433</v>
      </c>
      <c r="F715" s="201" t="s">
        <v>3433</v>
      </c>
      <c r="G715" s="201" t="s">
        <v>3433</v>
      </c>
      <c r="H715" s="99" t="s">
        <v>8656</v>
      </c>
      <c r="I715" s="100">
        <v>418.97595034910773</v>
      </c>
      <c r="J715" s="96">
        <v>0.35549999999999993</v>
      </c>
      <c r="K715" s="101">
        <v>270.02999999999997</v>
      </c>
      <c r="L715" s="102"/>
    </row>
    <row r="716" spans="1:12" x14ac:dyDescent="0.3">
      <c r="A716" s="17" t="s">
        <v>5446</v>
      </c>
      <c r="B716" s="209" t="s">
        <v>13</v>
      </c>
      <c r="C716" s="95"/>
      <c r="D716" s="201" t="s">
        <v>413</v>
      </c>
      <c r="E716" s="201" t="s">
        <v>3433</v>
      </c>
      <c r="F716" s="201" t="s">
        <v>3433</v>
      </c>
      <c r="G716" s="201" t="s">
        <v>3433</v>
      </c>
      <c r="H716" s="99" t="s">
        <v>8657</v>
      </c>
      <c r="I716" s="100">
        <v>418.97595034910773</v>
      </c>
      <c r="J716" s="96">
        <v>0.35549999999999993</v>
      </c>
      <c r="K716" s="101">
        <v>270.02999999999997</v>
      </c>
      <c r="L716" s="102"/>
    </row>
    <row r="717" spans="1:12" x14ac:dyDescent="0.3">
      <c r="A717" s="17" t="s">
        <v>5446</v>
      </c>
      <c r="B717" s="209" t="s">
        <v>13</v>
      </c>
      <c r="C717" s="95"/>
      <c r="D717" s="201" t="s">
        <v>413</v>
      </c>
      <c r="E717" s="201" t="s">
        <v>3433</v>
      </c>
      <c r="F717" s="201" t="s">
        <v>3433</v>
      </c>
      <c r="G717" s="201" t="s">
        <v>3433</v>
      </c>
      <c r="H717" s="99" t="s">
        <v>8658</v>
      </c>
      <c r="I717" s="100">
        <v>418.97595034910773</v>
      </c>
      <c r="J717" s="96">
        <v>0.35549999999999993</v>
      </c>
      <c r="K717" s="101">
        <v>270.02999999999997</v>
      </c>
      <c r="L717" s="102"/>
    </row>
    <row r="718" spans="1:12" x14ac:dyDescent="0.3">
      <c r="A718" s="17" t="s">
        <v>5446</v>
      </c>
      <c r="B718" s="209" t="s">
        <v>13</v>
      </c>
      <c r="C718" s="95"/>
      <c r="D718" s="201" t="s">
        <v>413</v>
      </c>
      <c r="E718" s="201" t="s">
        <v>3433</v>
      </c>
      <c r="F718" s="201" t="s">
        <v>3433</v>
      </c>
      <c r="G718" s="201" t="s">
        <v>3433</v>
      </c>
      <c r="H718" s="99" t="s">
        <v>8659</v>
      </c>
      <c r="I718" s="100">
        <v>418.97595034910773</v>
      </c>
      <c r="J718" s="96">
        <v>0.35549999999999993</v>
      </c>
      <c r="K718" s="101">
        <v>270.02999999999997</v>
      </c>
      <c r="L718" s="102"/>
    </row>
    <row r="719" spans="1:12" x14ac:dyDescent="0.3">
      <c r="A719" s="17" t="s">
        <v>5446</v>
      </c>
      <c r="B719" s="209" t="s">
        <v>13</v>
      </c>
      <c r="C719" s="95"/>
      <c r="D719" s="201" t="s">
        <v>413</v>
      </c>
      <c r="E719" s="201" t="s">
        <v>3433</v>
      </c>
      <c r="F719" s="201" t="s">
        <v>3433</v>
      </c>
      <c r="G719" s="201" t="s">
        <v>3433</v>
      </c>
      <c r="H719" s="99" t="s">
        <v>8660</v>
      </c>
      <c r="I719" s="100">
        <v>418.97595034910773</v>
      </c>
      <c r="J719" s="96">
        <v>0.35549999999999993</v>
      </c>
      <c r="K719" s="101">
        <v>270.02999999999997</v>
      </c>
      <c r="L719" s="102"/>
    </row>
    <row r="720" spans="1:12" x14ac:dyDescent="0.3">
      <c r="A720" s="17" t="s">
        <v>5446</v>
      </c>
      <c r="B720" s="209" t="s">
        <v>13</v>
      </c>
      <c r="C720" s="95"/>
      <c r="D720" s="201" t="s">
        <v>413</v>
      </c>
      <c r="E720" s="201" t="s">
        <v>3433</v>
      </c>
      <c r="F720" s="201" t="s">
        <v>3433</v>
      </c>
      <c r="G720" s="201" t="s">
        <v>3433</v>
      </c>
      <c r="H720" s="99" t="s">
        <v>8661</v>
      </c>
      <c r="I720" s="100">
        <v>418.97595034910773</v>
      </c>
      <c r="J720" s="96">
        <v>0.35549999999999993</v>
      </c>
      <c r="K720" s="101">
        <v>270.02999999999997</v>
      </c>
      <c r="L720" s="102"/>
    </row>
    <row r="721" spans="1:12" x14ac:dyDescent="0.3">
      <c r="A721" s="17" t="s">
        <v>5446</v>
      </c>
      <c r="B721" s="209" t="s">
        <v>13</v>
      </c>
      <c r="C721" s="95"/>
      <c r="D721" s="201" t="s">
        <v>413</v>
      </c>
      <c r="E721" s="201" t="s">
        <v>3433</v>
      </c>
      <c r="F721" s="201" t="s">
        <v>3433</v>
      </c>
      <c r="G721" s="201" t="s">
        <v>3433</v>
      </c>
      <c r="H721" s="99" t="s">
        <v>8662</v>
      </c>
      <c r="I721" s="100">
        <v>418.97595034910773</v>
      </c>
      <c r="J721" s="96">
        <v>0.35549999999999993</v>
      </c>
      <c r="K721" s="101">
        <v>270.02999999999997</v>
      </c>
      <c r="L721" s="102"/>
    </row>
    <row r="722" spans="1:12" ht="28" x14ac:dyDescent="0.3">
      <c r="A722" s="17" t="s">
        <v>5446</v>
      </c>
      <c r="B722" s="209" t="s">
        <v>13</v>
      </c>
      <c r="C722" s="95"/>
      <c r="D722" s="201" t="s">
        <v>413</v>
      </c>
      <c r="E722" s="201" t="s">
        <v>3433</v>
      </c>
      <c r="F722" s="201" t="s">
        <v>3433</v>
      </c>
      <c r="G722" s="201" t="s">
        <v>3433</v>
      </c>
      <c r="H722" s="99" t="s">
        <v>8663</v>
      </c>
      <c r="I722" s="100">
        <v>418.97595034910773</v>
      </c>
      <c r="J722" s="96">
        <v>0.35549999999999993</v>
      </c>
      <c r="K722" s="101">
        <v>270.02999999999997</v>
      </c>
      <c r="L722" s="102"/>
    </row>
    <row r="723" spans="1:12" x14ac:dyDescent="0.3">
      <c r="A723" s="17" t="s">
        <v>5446</v>
      </c>
      <c r="B723" s="209" t="s">
        <v>13</v>
      </c>
      <c r="C723" s="95"/>
      <c r="D723" s="201" t="s">
        <v>413</v>
      </c>
      <c r="E723" s="201" t="s">
        <v>3433</v>
      </c>
      <c r="F723" s="201" t="s">
        <v>3433</v>
      </c>
      <c r="G723" s="201" t="s">
        <v>3433</v>
      </c>
      <c r="H723" s="99" t="s">
        <v>8664</v>
      </c>
      <c r="I723" s="100">
        <v>418.97595034910773</v>
      </c>
      <c r="J723" s="96">
        <v>0.35549999999999993</v>
      </c>
      <c r="K723" s="101">
        <v>270.02999999999997</v>
      </c>
      <c r="L723" s="102"/>
    </row>
    <row r="724" spans="1:12" x14ac:dyDescent="0.3">
      <c r="A724" s="17" t="s">
        <v>5446</v>
      </c>
      <c r="B724" s="209" t="s">
        <v>13</v>
      </c>
      <c r="C724" s="95"/>
      <c r="D724" s="201" t="s">
        <v>413</v>
      </c>
      <c r="E724" s="201" t="s">
        <v>3433</v>
      </c>
      <c r="F724" s="201" t="s">
        <v>3433</v>
      </c>
      <c r="G724" s="201" t="s">
        <v>3433</v>
      </c>
      <c r="H724" s="99" t="s">
        <v>8665</v>
      </c>
      <c r="I724" s="100">
        <v>418.97595034910773</v>
      </c>
      <c r="J724" s="96">
        <v>0.35549999999999993</v>
      </c>
      <c r="K724" s="101">
        <v>270.02999999999997</v>
      </c>
      <c r="L724" s="102"/>
    </row>
    <row r="725" spans="1:12" x14ac:dyDescent="0.3">
      <c r="A725" s="17" t="s">
        <v>5446</v>
      </c>
      <c r="B725" s="209" t="s">
        <v>13</v>
      </c>
      <c r="C725" s="95"/>
      <c r="D725" s="201" t="s">
        <v>413</v>
      </c>
      <c r="E725" s="201" t="s">
        <v>3433</v>
      </c>
      <c r="F725" s="201" t="s">
        <v>3433</v>
      </c>
      <c r="G725" s="201" t="s">
        <v>3433</v>
      </c>
      <c r="H725" s="99" t="s">
        <v>8666</v>
      </c>
      <c r="I725" s="100">
        <v>418.97595034910773</v>
      </c>
      <c r="J725" s="96">
        <v>0.35549999999999993</v>
      </c>
      <c r="K725" s="101">
        <v>270.02999999999997</v>
      </c>
      <c r="L725" s="102"/>
    </row>
    <row r="726" spans="1:12" x14ac:dyDescent="0.3">
      <c r="A726" s="17" t="s">
        <v>5446</v>
      </c>
      <c r="B726" s="209" t="s">
        <v>13</v>
      </c>
      <c r="C726" s="95"/>
      <c r="D726" s="201" t="s">
        <v>413</v>
      </c>
      <c r="E726" s="201" t="s">
        <v>3433</v>
      </c>
      <c r="F726" s="201" t="s">
        <v>3433</v>
      </c>
      <c r="G726" s="201" t="s">
        <v>3433</v>
      </c>
      <c r="H726" s="99" t="s">
        <v>8667</v>
      </c>
      <c r="I726" s="100">
        <v>418.97595034910773</v>
      </c>
      <c r="J726" s="96">
        <v>0.35549999999999993</v>
      </c>
      <c r="K726" s="101">
        <v>270.02999999999997</v>
      </c>
      <c r="L726" s="102"/>
    </row>
    <row r="727" spans="1:12" x14ac:dyDescent="0.3">
      <c r="A727" s="17" t="s">
        <v>5446</v>
      </c>
      <c r="B727" s="209" t="s">
        <v>13</v>
      </c>
      <c r="C727" s="95"/>
      <c r="D727" s="201" t="s">
        <v>413</v>
      </c>
      <c r="E727" s="201" t="s">
        <v>3433</v>
      </c>
      <c r="F727" s="201" t="s">
        <v>3433</v>
      </c>
      <c r="G727" s="201" t="s">
        <v>3433</v>
      </c>
      <c r="H727" s="99" t="s">
        <v>8668</v>
      </c>
      <c r="I727" s="100">
        <v>418.97595034910773</v>
      </c>
      <c r="J727" s="96">
        <v>0.35549999999999993</v>
      </c>
      <c r="K727" s="101">
        <v>270.02999999999997</v>
      </c>
      <c r="L727" s="102"/>
    </row>
    <row r="728" spans="1:12" x14ac:dyDescent="0.3">
      <c r="A728" s="17" t="s">
        <v>5446</v>
      </c>
      <c r="B728" s="209" t="s">
        <v>13</v>
      </c>
      <c r="C728" s="95"/>
      <c r="D728" s="201" t="s">
        <v>413</v>
      </c>
      <c r="E728" s="201" t="s">
        <v>3433</v>
      </c>
      <c r="F728" s="201" t="s">
        <v>3433</v>
      </c>
      <c r="G728" s="201" t="s">
        <v>3433</v>
      </c>
      <c r="H728" s="99" t="s">
        <v>8669</v>
      </c>
      <c r="I728" s="100">
        <v>418.97595034910773</v>
      </c>
      <c r="J728" s="96">
        <v>0.35549999999999993</v>
      </c>
      <c r="K728" s="101">
        <v>270.02999999999997</v>
      </c>
      <c r="L728" s="102"/>
    </row>
    <row r="729" spans="1:12" x14ac:dyDescent="0.3">
      <c r="A729" s="17" t="s">
        <v>5446</v>
      </c>
      <c r="B729" s="209" t="s">
        <v>13</v>
      </c>
      <c r="C729" s="95"/>
      <c r="D729" s="201" t="s">
        <v>413</v>
      </c>
      <c r="E729" s="201" t="s">
        <v>3433</v>
      </c>
      <c r="F729" s="201" t="s">
        <v>3433</v>
      </c>
      <c r="G729" s="201" t="s">
        <v>3433</v>
      </c>
      <c r="H729" s="99" t="s">
        <v>8670</v>
      </c>
      <c r="I729" s="100">
        <v>418.97595034910773</v>
      </c>
      <c r="J729" s="96">
        <v>0.35549999999999993</v>
      </c>
      <c r="K729" s="101">
        <v>270.02999999999997</v>
      </c>
      <c r="L729" s="102"/>
    </row>
    <row r="730" spans="1:12" x14ac:dyDescent="0.3">
      <c r="A730" s="17" t="s">
        <v>5446</v>
      </c>
      <c r="B730" s="209" t="s">
        <v>13</v>
      </c>
      <c r="C730" s="95"/>
      <c r="D730" s="201" t="s">
        <v>413</v>
      </c>
      <c r="E730" s="201" t="s">
        <v>3433</v>
      </c>
      <c r="F730" s="201" t="s">
        <v>3433</v>
      </c>
      <c r="G730" s="201" t="s">
        <v>3433</v>
      </c>
      <c r="H730" s="99" t="s">
        <v>8671</v>
      </c>
      <c r="I730" s="100">
        <v>418.97595034910773</v>
      </c>
      <c r="J730" s="96">
        <v>0.35549999999999993</v>
      </c>
      <c r="K730" s="101">
        <v>270.02999999999997</v>
      </c>
      <c r="L730" s="102"/>
    </row>
    <row r="731" spans="1:12" x14ac:dyDescent="0.3">
      <c r="A731" s="17" t="s">
        <v>5446</v>
      </c>
      <c r="B731" s="209" t="s">
        <v>13</v>
      </c>
      <c r="C731" s="95"/>
      <c r="D731" s="201" t="s">
        <v>413</v>
      </c>
      <c r="E731" s="201" t="s">
        <v>3433</v>
      </c>
      <c r="F731" s="201" t="s">
        <v>3433</v>
      </c>
      <c r="G731" s="201" t="s">
        <v>3433</v>
      </c>
      <c r="H731" s="99" t="s">
        <v>8672</v>
      </c>
      <c r="I731" s="100">
        <v>418.97595034910773</v>
      </c>
      <c r="J731" s="96">
        <v>0.35549999999999993</v>
      </c>
      <c r="K731" s="101">
        <v>270.02999999999997</v>
      </c>
      <c r="L731" s="102"/>
    </row>
    <row r="732" spans="1:12" x14ac:dyDescent="0.3">
      <c r="A732" s="17" t="s">
        <v>5446</v>
      </c>
      <c r="B732" s="210" t="s">
        <v>13</v>
      </c>
      <c r="C732" s="95"/>
      <c r="D732" s="201" t="s">
        <v>413</v>
      </c>
      <c r="E732" s="201" t="s">
        <v>3433</v>
      </c>
      <c r="F732" s="201" t="s">
        <v>3433</v>
      </c>
      <c r="G732" s="201" t="s">
        <v>3433</v>
      </c>
      <c r="H732" s="99" t="s">
        <v>8673</v>
      </c>
      <c r="I732" s="100">
        <v>418.97595034910773</v>
      </c>
      <c r="J732" s="96">
        <v>0.35549999999999993</v>
      </c>
      <c r="K732" s="101">
        <v>270.02999999999997</v>
      </c>
      <c r="L732" s="202"/>
    </row>
    <row r="733" spans="1:12" ht="70" x14ac:dyDescent="0.3">
      <c r="A733" s="17" t="s">
        <v>5446</v>
      </c>
      <c r="B733" s="104" t="s">
        <v>14</v>
      </c>
      <c r="C733" s="95"/>
      <c r="D733" s="104" t="s">
        <v>415</v>
      </c>
      <c r="E733" s="104" t="s">
        <v>8674</v>
      </c>
      <c r="F733" s="98" t="s">
        <v>8675</v>
      </c>
      <c r="G733" s="98" t="s">
        <v>8675</v>
      </c>
      <c r="H733" s="99" t="s">
        <v>3048</v>
      </c>
      <c r="I733" s="185">
        <v>792.07594230769234</v>
      </c>
      <c r="J733" s="187">
        <v>0.48</v>
      </c>
      <c r="K733" s="189">
        <v>411.87949000000003</v>
      </c>
      <c r="L733" s="203" t="s">
        <v>5691</v>
      </c>
    </row>
    <row r="734" spans="1:12" ht="70" x14ac:dyDescent="0.3">
      <c r="A734" s="17" t="s">
        <v>5446</v>
      </c>
      <c r="B734" s="95" t="s">
        <v>14</v>
      </c>
      <c r="C734" s="95"/>
      <c r="D734" s="95" t="s">
        <v>415</v>
      </c>
      <c r="E734" s="95" t="s">
        <v>8676</v>
      </c>
      <c r="F734" s="95" t="s">
        <v>8677</v>
      </c>
      <c r="G734" s="95" t="s">
        <v>8677</v>
      </c>
      <c r="H734" s="99" t="s">
        <v>3052</v>
      </c>
      <c r="I734" s="100">
        <v>586.0660384615386</v>
      </c>
      <c r="J734" s="96">
        <v>0.48</v>
      </c>
      <c r="K734" s="101">
        <v>304.75434000000007</v>
      </c>
      <c r="L734" s="203" t="s">
        <v>5693</v>
      </c>
    </row>
    <row r="735" spans="1:12" x14ac:dyDescent="0.3">
      <c r="A735" s="17" t="s">
        <v>5446</v>
      </c>
      <c r="B735" s="95" t="s">
        <v>13</v>
      </c>
      <c r="C735" s="95"/>
      <c r="D735" s="95" t="s">
        <v>415</v>
      </c>
      <c r="E735" s="95" t="s">
        <v>3054</v>
      </c>
      <c r="F735" s="95" t="s">
        <v>8678</v>
      </c>
      <c r="G735" s="95" t="s">
        <v>8678</v>
      </c>
      <c r="H735" s="99" t="s">
        <v>3055</v>
      </c>
      <c r="I735" s="100">
        <v>421.26112068965523</v>
      </c>
      <c r="J735" s="96">
        <v>0.42</v>
      </c>
      <c r="K735" s="101">
        <v>244.33145000000005</v>
      </c>
      <c r="L735" s="203"/>
    </row>
    <row r="736" spans="1:12" x14ac:dyDescent="0.3">
      <c r="A736" s="17" t="s">
        <v>5446</v>
      </c>
      <c r="B736" s="95" t="s">
        <v>13</v>
      </c>
      <c r="C736" s="95"/>
      <c r="D736" s="95" t="s">
        <v>415</v>
      </c>
      <c r="E736" s="95" t="s">
        <v>3057</v>
      </c>
      <c r="F736" s="95" t="s">
        <v>8679</v>
      </c>
      <c r="G736" s="95" t="s">
        <v>8679</v>
      </c>
      <c r="H736" s="99" t="s">
        <v>3058</v>
      </c>
      <c r="I736" s="100">
        <v>792.06467241379312</v>
      </c>
      <c r="J736" s="96">
        <v>0.41999999999999993</v>
      </c>
      <c r="K736" s="101">
        <v>459.39751000000007</v>
      </c>
      <c r="L736" s="203"/>
    </row>
    <row r="737" spans="1:12" x14ac:dyDescent="0.3">
      <c r="A737" s="17" t="s">
        <v>5446</v>
      </c>
      <c r="B737" s="95" t="s">
        <v>13</v>
      </c>
      <c r="C737" s="95"/>
      <c r="D737" s="95" t="s">
        <v>415</v>
      </c>
      <c r="E737" s="95" t="s">
        <v>8680</v>
      </c>
      <c r="F737" s="95" t="s">
        <v>8681</v>
      </c>
      <c r="G737" s="95" t="s">
        <v>8681</v>
      </c>
      <c r="H737" s="99" t="s">
        <v>8682</v>
      </c>
      <c r="I737" s="100">
        <v>71.379000000000005</v>
      </c>
      <c r="J737" s="96">
        <v>0.42</v>
      </c>
      <c r="K737" s="101">
        <v>41.399820000000005</v>
      </c>
      <c r="L737" s="203"/>
    </row>
    <row r="738" spans="1:12" ht="28" x14ac:dyDescent="0.3">
      <c r="A738" s="17" t="s">
        <v>5446</v>
      </c>
      <c r="B738" s="95" t="s">
        <v>13</v>
      </c>
      <c r="C738" s="95"/>
      <c r="D738" s="95" t="s">
        <v>415</v>
      </c>
      <c r="E738" s="95" t="s">
        <v>5694</v>
      </c>
      <c r="F738" s="95" t="s">
        <v>5695</v>
      </c>
      <c r="G738" s="95" t="s">
        <v>5695</v>
      </c>
      <c r="H738" s="99" t="s">
        <v>5694</v>
      </c>
      <c r="I738" s="100">
        <v>595.64544827586212</v>
      </c>
      <c r="J738" s="96">
        <v>0.42</v>
      </c>
      <c r="K738" s="101">
        <v>345.47436000000005</v>
      </c>
      <c r="L738" s="203" t="s">
        <v>5696</v>
      </c>
    </row>
    <row r="739" spans="1:12" ht="14.5" x14ac:dyDescent="0.3">
      <c r="A739" s="17" t="s">
        <v>5446</v>
      </c>
      <c r="B739" s="95" t="s">
        <v>14</v>
      </c>
      <c r="C739" s="95"/>
      <c r="D739" s="95" t="s">
        <v>419</v>
      </c>
      <c r="E739" s="95" t="s">
        <v>419</v>
      </c>
      <c r="F739" s="98" t="s">
        <v>3133</v>
      </c>
      <c r="G739" s="98" t="s">
        <v>3133</v>
      </c>
      <c r="H739" s="99" t="s">
        <v>8694</v>
      </c>
      <c r="I739" s="204">
        <v>1872.7818458495021</v>
      </c>
      <c r="J739" s="205">
        <v>0.35</v>
      </c>
      <c r="K739" s="101">
        <v>1217.3081998021764</v>
      </c>
      <c r="L739" s="206"/>
    </row>
    <row r="740" spans="1:12" x14ac:dyDescent="0.3">
      <c r="A740" s="17" t="s">
        <v>5446</v>
      </c>
      <c r="B740" s="95" t="s">
        <v>14</v>
      </c>
      <c r="C740" s="95"/>
      <c r="D740" s="95" t="s">
        <v>419</v>
      </c>
      <c r="E740" s="95" t="s">
        <v>419</v>
      </c>
      <c r="F740" s="95" t="s">
        <v>3136</v>
      </c>
      <c r="G740" s="95" t="s">
        <v>3136</v>
      </c>
      <c r="H740" s="99" t="s">
        <v>4926</v>
      </c>
      <c r="I740" s="204">
        <v>2447.4455147226668</v>
      </c>
      <c r="J740" s="205">
        <v>0.35</v>
      </c>
      <c r="K740" s="101">
        <v>1590.8395845697335</v>
      </c>
      <c r="L740" s="206"/>
    </row>
    <row r="741" spans="1:12" x14ac:dyDescent="0.3">
      <c r="A741" s="17" t="s">
        <v>5446</v>
      </c>
      <c r="B741" s="95" t="s">
        <v>14</v>
      </c>
      <c r="C741" s="95"/>
      <c r="D741" s="95" t="s">
        <v>419</v>
      </c>
      <c r="E741" s="95" t="s">
        <v>419</v>
      </c>
      <c r="F741" s="95" t="s">
        <v>3139</v>
      </c>
      <c r="G741" s="95" t="s">
        <v>3139</v>
      </c>
      <c r="H741" s="99" t="s">
        <v>5697</v>
      </c>
      <c r="I741" s="204">
        <v>648.61081944761474</v>
      </c>
      <c r="J741" s="205">
        <v>0.34999999999999992</v>
      </c>
      <c r="K741" s="101">
        <v>421.59703264094964</v>
      </c>
      <c r="L741" s="206"/>
    </row>
    <row r="742" spans="1:12" x14ac:dyDescent="0.3">
      <c r="A742" s="17" t="s">
        <v>5446</v>
      </c>
      <c r="B742" s="95" t="s">
        <v>14</v>
      </c>
      <c r="C742" s="95"/>
      <c r="D742" s="95" t="s">
        <v>419</v>
      </c>
      <c r="E742" s="95" t="s">
        <v>419</v>
      </c>
      <c r="F742" s="95" t="s">
        <v>3142</v>
      </c>
      <c r="G742" s="95" t="s">
        <v>3142</v>
      </c>
      <c r="H742" s="99" t="s">
        <v>4927</v>
      </c>
      <c r="I742" s="204">
        <v>1439.8401582591496</v>
      </c>
      <c r="J742" s="205">
        <v>0.35000000000000003</v>
      </c>
      <c r="K742" s="101">
        <v>935.8961028684472</v>
      </c>
      <c r="L742" s="206"/>
    </row>
    <row r="743" spans="1:12" x14ac:dyDescent="0.3">
      <c r="A743" s="17" t="s">
        <v>5446</v>
      </c>
      <c r="B743" s="95" t="s">
        <v>14</v>
      </c>
      <c r="C743" s="95"/>
      <c r="D743" s="95" t="s">
        <v>419</v>
      </c>
      <c r="E743" s="95" t="s">
        <v>419</v>
      </c>
      <c r="F743" s="95" t="s">
        <v>8695</v>
      </c>
      <c r="G743" s="95" t="s">
        <v>8695</v>
      </c>
      <c r="H743" s="99" t="s">
        <v>8696</v>
      </c>
      <c r="I743" s="204">
        <v>913.76195693525085</v>
      </c>
      <c r="J743" s="205">
        <v>0.34999999999999992</v>
      </c>
      <c r="K743" s="101">
        <v>593.9452720079131</v>
      </c>
      <c r="L743" s="206"/>
    </row>
    <row r="744" spans="1:12" x14ac:dyDescent="0.3">
      <c r="A744" s="17" t="s">
        <v>5446</v>
      </c>
      <c r="B744" s="95" t="s">
        <v>14</v>
      </c>
      <c r="C744" s="95"/>
      <c r="D744" s="95" t="s">
        <v>419</v>
      </c>
      <c r="E744" s="95" t="s">
        <v>419</v>
      </c>
      <c r="F744" s="95" t="s">
        <v>3272</v>
      </c>
      <c r="G744" s="95" t="s">
        <v>3272</v>
      </c>
      <c r="H744" s="99" t="s">
        <v>3273</v>
      </c>
      <c r="I744" s="204">
        <v>29.913337898501108</v>
      </c>
      <c r="J744" s="205">
        <v>0.35</v>
      </c>
      <c r="K744" s="101">
        <v>19.443669634025721</v>
      </c>
      <c r="L744" s="206"/>
    </row>
    <row r="745" spans="1:12" x14ac:dyDescent="0.3">
      <c r="A745" s="17" t="s">
        <v>5446</v>
      </c>
      <c r="B745" s="95" t="s">
        <v>14</v>
      </c>
      <c r="C745" s="95"/>
      <c r="D745" s="95" t="s">
        <v>419</v>
      </c>
      <c r="E745" s="95" t="s">
        <v>419</v>
      </c>
      <c r="F745" s="95" t="s">
        <v>3270</v>
      </c>
      <c r="G745" s="95" t="s">
        <v>3270</v>
      </c>
      <c r="H745" s="99" t="s">
        <v>3271</v>
      </c>
      <c r="I745" s="204">
        <v>21.947941870197067</v>
      </c>
      <c r="J745" s="205">
        <v>0.34999999999999992</v>
      </c>
      <c r="K745" s="101">
        <v>14.266162215628095</v>
      </c>
      <c r="L745" s="206"/>
    </row>
    <row r="746" spans="1:12" x14ac:dyDescent="0.3">
      <c r="A746" s="17" t="s">
        <v>5446</v>
      </c>
      <c r="B746" s="95" t="s">
        <v>14</v>
      </c>
      <c r="C746" s="95"/>
      <c r="D746" s="95" t="s">
        <v>419</v>
      </c>
      <c r="E746" s="95" t="s">
        <v>419</v>
      </c>
      <c r="F746" s="95" t="s">
        <v>3240</v>
      </c>
      <c r="G746" s="95" t="s">
        <v>3240</v>
      </c>
      <c r="H746" s="99" t="s">
        <v>3241</v>
      </c>
      <c r="I746" s="204">
        <v>82.964254736361553</v>
      </c>
      <c r="J746" s="205">
        <v>0.35</v>
      </c>
      <c r="K746" s="101">
        <v>53.926765578635013</v>
      </c>
      <c r="L746" s="206"/>
    </row>
    <row r="747" spans="1:12" x14ac:dyDescent="0.3">
      <c r="A747" s="17" t="s">
        <v>5446</v>
      </c>
      <c r="B747" s="95" t="s">
        <v>14</v>
      </c>
      <c r="C747" s="95"/>
      <c r="D747" s="95" t="s">
        <v>419</v>
      </c>
      <c r="E747" s="95" t="s">
        <v>419</v>
      </c>
      <c r="F747" s="95" t="s">
        <v>3202</v>
      </c>
      <c r="G747" s="95" t="s">
        <v>3202</v>
      </c>
      <c r="H747" s="99" t="s">
        <v>3203</v>
      </c>
      <c r="I747" s="204">
        <v>232.30680970859018</v>
      </c>
      <c r="J747" s="205">
        <v>0.34999999999999992</v>
      </c>
      <c r="K747" s="101">
        <v>150.99942631058363</v>
      </c>
      <c r="L747" s="206"/>
    </row>
    <row r="748" spans="1:12" x14ac:dyDescent="0.3">
      <c r="A748" s="17" t="s">
        <v>5446</v>
      </c>
      <c r="B748" s="95" t="s">
        <v>14</v>
      </c>
      <c r="C748" s="95"/>
      <c r="D748" s="95" t="s">
        <v>419</v>
      </c>
      <c r="E748" s="95" t="s">
        <v>419</v>
      </c>
      <c r="F748" s="95" t="s">
        <v>3221</v>
      </c>
      <c r="G748" s="95" t="s">
        <v>3221</v>
      </c>
      <c r="H748" s="99" t="s">
        <v>3222</v>
      </c>
      <c r="I748" s="204">
        <v>35.809799893479422</v>
      </c>
      <c r="J748" s="205">
        <v>0.35</v>
      </c>
      <c r="K748" s="101">
        <v>23.276369930761625</v>
      </c>
      <c r="L748" s="206"/>
    </row>
    <row r="749" spans="1:12" x14ac:dyDescent="0.3">
      <c r="A749" s="17" t="s">
        <v>5446</v>
      </c>
      <c r="B749" s="95" t="s">
        <v>14</v>
      </c>
      <c r="C749" s="95"/>
      <c r="D749" s="95" t="s">
        <v>419</v>
      </c>
      <c r="E749" s="95" t="s">
        <v>419</v>
      </c>
      <c r="F749" s="95" t="s">
        <v>3148</v>
      </c>
      <c r="G749" s="95" t="s">
        <v>3148</v>
      </c>
      <c r="H749" s="99" t="s">
        <v>8697</v>
      </c>
      <c r="I749" s="204">
        <v>1107.2245301681505</v>
      </c>
      <c r="J749" s="205">
        <v>0.35</v>
      </c>
      <c r="K749" s="101">
        <v>719.69594460929784</v>
      </c>
      <c r="L749" s="206"/>
    </row>
    <row r="750" spans="1:12" x14ac:dyDescent="0.3">
      <c r="A750" s="17" t="s">
        <v>5446</v>
      </c>
      <c r="B750" s="95" t="s">
        <v>14</v>
      </c>
      <c r="C750" s="95"/>
      <c r="D750" s="95" t="s">
        <v>419</v>
      </c>
      <c r="E750" s="95" t="s">
        <v>419</v>
      </c>
      <c r="F750" s="95" t="s">
        <v>3236</v>
      </c>
      <c r="G750" s="95" t="s">
        <v>3236</v>
      </c>
      <c r="H750" s="99" t="s">
        <v>6806</v>
      </c>
      <c r="I750" s="204">
        <v>30.447812523776914</v>
      </c>
      <c r="J750" s="205">
        <v>0.34999999999999992</v>
      </c>
      <c r="K750" s="101">
        <v>19.791078140454996</v>
      </c>
      <c r="L750" s="206"/>
    </row>
    <row r="751" spans="1:12" x14ac:dyDescent="0.3">
      <c r="A751" s="17" t="s">
        <v>5446</v>
      </c>
      <c r="B751" s="95" t="s">
        <v>14</v>
      </c>
      <c r="C751" s="95"/>
      <c r="D751" s="95" t="s">
        <v>419</v>
      </c>
      <c r="E751" s="95" t="s">
        <v>419</v>
      </c>
      <c r="F751" s="95" t="s">
        <v>2397</v>
      </c>
      <c r="G751" s="95" t="s">
        <v>2397</v>
      </c>
      <c r="H751" s="99" t="s">
        <v>8698</v>
      </c>
      <c r="I751" s="204">
        <v>154.60109564026484</v>
      </c>
      <c r="J751" s="205">
        <v>0.35000000000000003</v>
      </c>
      <c r="K751" s="101">
        <v>100.49071216617214</v>
      </c>
      <c r="L751" s="206"/>
    </row>
    <row r="752" spans="1:12" x14ac:dyDescent="0.3">
      <c r="A752" s="17" t="s">
        <v>5446</v>
      </c>
      <c r="B752" s="95" t="s">
        <v>14</v>
      </c>
      <c r="C752" s="95"/>
      <c r="D752" s="95" t="s">
        <v>419</v>
      </c>
      <c r="E752" s="95" t="s">
        <v>419</v>
      </c>
      <c r="F752" s="95" t="s">
        <v>3274</v>
      </c>
      <c r="G752" s="95" t="s">
        <v>3274</v>
      </c>
      <c r="H752" s="99" t="s">
        <v>3275</v>
      </c>
      <c r="I752" s="204">
        <v>76.567800349996205</v>
      </c>
      <c r="J752" s="205">
        <v>0.35</v>
      </c>
      <c r="K752" s="101">
        <v>49.769070227497537</v>
      </c>
      <c r="L752" s="206"/>
    </row>
    <row r="753" spans="1:12" x14ac:dyDescent="0.3">
      <c r="A753" s="17" t="s">
        <v>5446</v>
      </c>
      <c r="B753" s="95" t="s">
        <v>14</v>
      </c>
      <c r="C753" s="95"/>
      <c r="D753" s="95" t="s">
        <v>419</v>
      </c>
      <c r="E753" s="95" t="s">
        <v>419</v>
      </c>
      <c r="F753" s="95" t="s">
        <v>833</v>
      </c>
      <c r="G753" s="95" t="s">
        <v>833</v>
      </c>
      <c r="H753" s="99" t="s">
        <v>4470</v>
      </c>
      <c r="I753" s="204">
        <v>982.82987141444141</v>
      </c>
      <c r="J753" s="205">
        <v>0.35000000000000003</v>
      </c>
      <c r="K753" s="101">
        <v>638.83941641938691</v>
      </c>
      <c r="L753" s="206"/>
    </row>
    <row r="754" spans="1:12" x14ac:dyDescent="0.3">
      <c r="A754" s="17" t="s">
        <v>5446</v>
      </c>
      <c r="B754" s="95" t="s">
        <v>14</v>
      </c>
      <c r="C754" s="95"/>
      <c r="D754" s="95" t="s">
        <v>419</v>
      </c>
      <c r="E754" s="95" t="s">
        <v>419</v>
      </c>
      <c r="F754" s="95" t="s">
        <v>3242</v>
      </c>
      <c r="G754" s="95" t="s">
        <v>3242</v>
      </c>
      <c r="H754" s="99" t="s">
        <v>3243</v>
      </c>
      <c r="I754" s="204">
        <v>91.584813208552092</v>
      </c>
      <c r="J754" s="205">
        <v>0.35</v>
      </c>
      <c r="K754" s="101">
        <v>59.530128585558863</v>
      </c>
      <c r="L754" s="206"/>
    </row>
    <row r="755" spans="1:12" x14ac:dyDescent="0.3">
      <c r="A755" s="17" t="s">
        <v>5446</v>
      </c>
      <c r="B755" s="95" t="s">
        <v>14</v>
      </c>
      <c r="C755" s="95"/>
      <c r="D755" s="95" t="s">
        <v>419</v>
      </c>
      <c r="E755" s="95" t="s">
        <v>419</v>
      </c>
      <c r="F755" s="95" t="s">
        <v>4928</v>
      </c>
      <c r="G755" s="95" t="s">
        <v>4928</v>
      </c>
      <c r="H755" s="99" t="s">
        <v>4929</v>
      </c>
      <c r="I755" s="204">
        <v>1313.0834664840602</v>
      </c>
      <c r="J755" s="205">
        <v>0.35000000000000003</v>
      </c>
      <c r="K755" s="101">
        <v>853.50425321463911</v>
      </c>
      <c r="L755" s="206"/>
    </row>
    <row r="756" spans="1:12" x14ac:dyDescent="0.3">
      <c r="A756" s="17" t="s">
        <v>5446</v>
      </c>
      <c r="B756" s="95" t="s">
        <v>14</v>
      </c>
      <c r="C756" s="95"/>
      <c r="D756" s="95" t="s">
        <v>419</v>
      </c>
      <c r="E756" s="95" t="s">
        <v>419</v>
      </c>
      <c r="F756" s="95" t="s">
        <v>3263</v>
      </c>
      <c r="G756" s="95" t="s">
        <v>3263</v>
      </c>
      <c r="H756" s="99" t="s">
        <v>3264</v>
      </c>
      <c r="I756" s="204">
        <v>46.602739100661957</v>
      </c>
      <c r="J756" s="205">
        <v>0.35000000000000003</v>
      </c>
      <c r="K756" s="101">
        <v>30.291780415430271</v>
      </c>
      <c r="L756" s="206"/>
    </row>
    <row r="757" spans="1:12" x14ac:dyDescent="0.3">
      <c r="A757" s="17" t="s">
        <v>5446</v>
      </c>
      <c r="B757" s="95" t="s">
        <v>14</v>
      </c>
      <c r="C757" s="95"/>
      <c r="D757" s="95" t="s">
        <v>419</v>
      </c>
      <c r="E757" s="95" t="s">
        <v>419</v>
      </c>
      <c r="F757" s="95" t="s">
        <v>3265</v>
      </c>
      <c r="G757" s="95" t="s">
        <v>3265</v>
      </c>
      <c r="H757" s="99" t="s">
        <v>8699</v>
      </c>
      <c r="I757" s="204">
        <v>29.809891196834819</v>
      </c>
      <c r="J757" s="205">
        <v>0.34999999999999992</v>
      </c>
      <c r="K757" s="101">
        <v>19.376429277942634</v>
      </c>
      <c r="L757" s="206"/>
    </row>
    <row r="758" spans="1:12" x14ac:dyDescent="0.3">
      <c r="A758" s="17" t="s">
        <v>5446</v>
      </c>
      <c r="B758" s="95" t="s">
        <v>14</v>
      </c>
      <c r="C758" s="95"/>
      <c r="D758" s="95" t="s">
        <v>419</v>
      </c>
      <c r="E758" s="95" t="s">
        <v>419</v>
      </c>
      <c r="F758" s="95" t="s">
        <v>3261</v>
      </c>
      <c r="G758" s="95" t="s">
        <v>3261</v>
      </c>
      <c r="H758" s="99" t="s">
        <v>3262</v>
      </c>
      <c r="I758" s="204">
        <v>44.551046184280615</v>
      </c>
      <c r="J758" s="205">
        <v>0.35</v>
      </c>
      <c r="K758" s="101">
        <v>28.9581800197824</v>
      </c>
      <c r="L758" s="206"/>
    </row>
    <row r="759" spans="1:12" x14ac:dyDescent="0.3">
      <c r="A759" s="17" t="s">
        <v>5446</v>
      </c>
      <c r="B759" s="95" t="s">
        <v>14</v>
      </c>
      <c r="C759" s="95"/>
      <c r="D759" s="95" t="s">
        <v>419</v>
      </c>
      <c r="E759" s="95" t="s">
        <v>419</v>
      </c>
      <c r="F759" s="95" t="s">
        <v>6810</v>
      </c>
      <c r="G759" s="95" t="s">
        <v>6810</v>
      </c>
      <c r="H759" s="99" t="s">
        <v>6811</v>
      </c>
      <c r="I759" s="204">
        <v>39.964909077075255</v>
      </c>
      <c r="J759" s="205">
        <v>0.34999999999999992</v>
      </c>
      <c r="K759" s="101">
        <v>25.977190900098918</v>
      </c>
      <c r="L759" s="206"/>
    </row>
    <row r="760" spans="1:12" x14ac:dyDescent="0.3">
      <c r="A760" s="17" t="s">
        <v>5446</v>
      </c>
      <c r="B760" s="95" t="s">
        <v>14</v>
      </c>
      <c r="C760" s="95"/>
      <c r="D760" s="95" t="s">
        <v>419</v>
      </c>
      <c r="E760" s="95" t="s">
        <v>419</v>
      </c>
      <c r="F760" s="95" t="s">
        <v>3145</v>
      </c>
      <c r="G760" s="95" t="s">
        <v>3145</v>
      </c>
      <c r="H760" s="99" t="s">
        <v>6809</v>
      </c>
      <c r="I760" s="204">
        <v>1028.605036901773</v>
      </c>
      <c r="J760" s="205">
        <v>0.34999999999999992</v>
      </c>
      <c r="K760" s="101">
        <v>668.59327398615255</v>
      </c>
      <c r="L760" s="206"/>
    </row>
    <row r="761" spans="1:12" x14ac:dyDescent="0.3">
      <c r="A761" s="17" t="s">
        <v>5446</v>
      </c>
      <c r="B761" s="95" t="s">
        <v>14</v>
      </c>
      <c r="C761" s="95"/>
      <c r="D761" s="95" t="s">
        <v>419</v>
      </c>
      <c r="E761" s="95" t="s">
        <v>419</v>
      </c>
      <c r="F761" s="95" t="s">
        <v>6807</v>
      </c>
      <c r="G761" s="95" t="s">
        <v>6807</v>
      </c>
      <c r="H761" s="99" t="s">
        <v>6808</v>
      </c>
      <c r="I761" s="204">
        <v>862.19377615460712</v>
      </c>
      <c r="J761" s="205">
        <v>0.35</v>
      </c>
      <c r="K761" s="101">
        <v>560.42595450049464</v>
      </c>
      <c r="L761" s="206"/>
    </row>
    <row r="762" spans="1:12" x14ac:dyDescent="0.3">
      <c r="A762" s="17" t="s">
        <v>5446</v>
      </c>
      <c r="B762" s="95" t="s">
        <v>14</v>
      </c>
      <c r="C762" s="95"/>
      <c r="D762" s="95" t="s">
        <v>419</v>
      </c>
      <c r="E762" s="95" t="s">
        <v>419</v>
      </c>
      <c r="F762" s="95" t="s">
        <v>783</v>
      </c>
      <c r="G762" s="95" t="s">
        <v>783</v>
      </c>
      <c r="H762" s="99" t="s">
        <v>4463</v>
      </c>
      <c r="I762" s="204">
        <v>830.29770980750232</v>
      </c>
      <c r="J762" s="205">
        <v>0.35000000000000003</v>
      </c>
      <c r="K762" s="101">
        <v>539.69351137487649</v>
      </c>
      <c r="L762" s="206"/>
    </row>
    <row r="763" spans="1:12" x14ac:dyDescent="0.3">
      <c r="A763" s="17" t="s">
        <v>5446</v>
      </c>
      <c r="B763" s="95" t="s">
        <v>14</v>
      </c>
      <c r="C763" s="95"/>
      <c r="D763" s="95" t="s">
        <v>419</v>
      </c>
      <c r="E763" s="95" t="s">
        <v>419</v>
      </c>
      <c r="F763" s="95" t="s">
        <v>8700</v>
      </c>
      <c r="G763" s="95" t="s">
        <v>8700</v>
      </c>
      <c r="H763" s="99" t="s">
        <v>8701</v>
      </c>
      <c r="I763" s="204">
        <v>464.99292398995669</v>
      </c>
      <c r="J763" s="205">
        <v>0.35</v>
      </c>
      <c r="K763" s="101">
        <v>302.24540059347186</v>
      </c>
      <c r="L763" s="206"/>
    </row>
    <row r="764" spans="1:12" x14ac:dyDescent="0.3">
      <c r="A764" s="17" t="s">
        <v>5446</v>
      </c>
      <c r="B764" s="95" t="s">
        <v>14</v>
      </c>
      <c r="C764" s="95"/>
      <c r="D764" s="95" t="s">
        <v>419</v>
      </c>
      <c r="E764" s="95" t="s">
        <v>419</v>
      </c>
      <c r="F764" s="95" t="s">
        <v>8702</v>
      </c>
      <c r="G764" s="95" t="s">
        <v>8702</v>
      </c>
      <c r="H764" s="99" t="s">
        <v>8703</v>
      </c>
      <c r="I764" s="204">
        <v>491.37183291485974</v>
      </c>
      <c r="J764" s="205">
        <v>0.35</v>
      </c>
      <c r="K764" s="101">
        <v>319.39169139465884</v>
      </c>
      <c r="L764" s="206"/>
    </row>
    <row r="765" spans="1:12" x14ac:dyDescent="0.3">
      <c r="A765" s="17" t="s">
        <v>5446</v>
      </c>
      <c r="B765" s="95" t="s">
        <v>14</v>
      </c>
      <c r="C765" s="95"/>
      <c r="D765" s="95" t="s">
        <v>419</v>
      </c>
      <c r="E765" s="95" t="s">
        <v>419</v>
      </c>
      <c r="F765" s="95" t="s">
        <v>779</v>
      </c>
      <c r="G765" s="95" t="s">
        <v>779</v>
      </c>
      <c r="H765" s="99" t="s">
        <v>8704</v>
      </c>
      <c r="I765" s="204">
        <v>909.02064977554619</v>
      </c>
      <c r="J765" s="205">
        <v>0.34999999999999992</v>
      </c>
      <c r="K765" s="101">
        <v>590.86342235410507</v>
      </c>
      <c r="L765" s="206"/>
    </row>
    <row r="766" spans="1:12" x14ac:dyDescent="0.3">
      <c r="A766" s="17" t="s">
        <v>5446</v>
      </c>
      <c r="B766" s="95" t="s">
        <v>14</v>
      </c>
      <c r="C766" s="95"/>
      <c r="D766" s="95" t="s">
        <v>419</v>
      </c>
      <c r="E766" s="95" t="s">
        <v>419</v>
      </c>
      <c r="F766" s="95" t="s">
        <v>770</v>
      </c>
      <c r="G766" s="95" t="s">
        <v>770</v>
      </c>
      <c r="H766" s="99" t="s">
        <v>8705</v>
      </c>
      <c r="I766" s="204">
        <v>698.67902305409734</v>
      </c>
      <c r="J766" s="205">
        <v>0.35</v>
      </c>
      <c r="K766" s="101">
        <v>454.14136498516331</v>
      </c>
      <c r="L766" s="206"/>
    </row>
    <row r="767" spans="1:12" x14ac:dyDescent="0.3">
      <c r="A767" s="17" t="s">
        <v>5446</v>
      </c>
      <c r="B767" s="95" t="s">
        <v>14</v>
      </c>
      <c r="C767" s="95"/>
      <c r="D767" s="95" t="s">
        <v>419</v>
      </c>
      <c r="E767" s="95" t="s">
        <v>419</v>
      </c>
      <c r="F767" s="95" t="s">
        <v>8706</v>
      </c>
      <c r="G767" s="95" t="s">
        <v>8706</v>
      </c>
      <c r="H767" s="99" t="s">
        <v>8707</v>
      </c>
      <c r="I767" s="204">
        <v>195.94529407289056</v>
      </c>
      <c r="J767" s="205">
        <v>0.35</v>
      </c>
      <c r="K767" s="101">
        <v>127.36444114737887</v>
      </c>
      <c r="L767" s="206"/>
    </row>
    <row r="768" spans="1:12" x14ac:dyDescent="0.3">
      <c r="A768" s="17" t="s">
        <v>5446</v>
      </c>
      <c r="B768" s="95" t="s">
        <v>14</v>
      </c>
      <c r="C768" s="95"/>
      <c r="D768" s="95" t="s">
        <v>419</v>
      </c>
      <c r="E768" s="95" t="s">
        <v>419</v>
      </c>
      <c r="F768" s="95" t="s">
        <v>2999</v>
      </c>
      <c r="G768" s="95" t="s">
        <v>2999</v>
      </c>
      <c r="H768" s="99" t="s">
        <v>3000</v>
      </c>
      <c r="I768" s="204">
        <v>345.02923229095342</v>
      </c>
      <c r="J768" s="205">
        <v>0.35000000000000003</v>
      </c>
      <c r="K768" s="101">
        <v>224.26900098911972</v>
      </c>
      <c r="L768" s="206"/>
    </row>
    <row r="769" spans="1:12" x14ac:dyDescent="0.3">
      <c r="A769" s="17" t="s">
        <v>5446</v>
      </c>
      <c r="B769" s="95" t="s">
        <v>14</v>
      </c>
      <c r="C769" s="95"/>
      <c r="D769" s="95" t="s">
        <v>419</v>
      </c>
      <c r="E769" s="95" t="s">
        <v>419</v>
      </c>
      <c r="F769" s="95" t="s">
        <v>8708</v>
      </c>
      <c r="G769" s="95" t="s">
        <v>8708</v>
      </c>
      <c r="H769" s="99" t="s">
        <v>8709</v>
      </c>
      <c r="I769" s="204">
        <v>342.71892262040637</v>
      </c>
      <c r="J769" s="205">
        <v>0.35</v>
      </c>
      <c r="K769" s="101">
        <v>222.76729970326414</v>
      </c>
      <c r="L769" s="206"/>
    </row>
    <row r="770" spans="1:12" x14ac:dyDescent="0.3">
      <c r="A770" s="17" t="s">
        <v>5446</v>
      </c>
      <c r="B770" s="95" t="s">
        <v>14</v>
      </c>
      <c r="C770" s="95"/>
      <c r="D770" s="95" t="s">
        <v>419</v>
      </c>
      <c r="E770" s="95" t="s">
        <v>419</v>
      </c>
      <c r="F770" s="95" t="s">
        <v>8710</v>
      </c>
      <c r="G770" s="95" t="s">
        <v>8710</v>
      </c>
      <c r="H770" s="99" t="s">
        <v>8711</v>
      </c>
      <c r="I770" s="204">
        <v>378.4425169291639</v>
      </c>
      <c r="J770" s="205">
        <v>0.35</v>
      </c>
      <c r="K770" s="101">
        <v>245.98763600395654</v>
      </c>
      <c r="L770" s="206"/>
    </row>
    <row r="771" spans="1:12" x14ac:dyDescent="0.3">
      <c r="A771" s="17" t="s">
        <v>5446</v>
      </c>
      <c r="B771" s="95" t="s">
        <v>14</v>
      </c>
      <c r="C771" s="95"/>
      <c r="D771" s="95" t="s">
        <v>419</v>
      </c>
      <c r="E771" s="95" t="s">
        <v>419</v>
      </c>
      <c r="F771" s="95" t="s">
        <v>8712</v>
      </c>
      <c r="G771" s="95" t="s">
        <v>8712</v>
      </c>
      <c r="H771" s="99" t="s">
        <v>8713</v>
      </c>
      <c r="I771" s="204">
        <v>465.63084531689879</v>
      </c>
      <c r="J771" s="205">
        <v>0.35</v>
      </c>
      <c r="K771" s="101">
        <v>302.66004945598422</v>
      </c>
      <c r="L771" s="206"/>
    </row>
    <row r="772" spans="1:12" x14ac:dyDescent="0.3">
      <c r="A772" s="17" t="s">
        <v>5446</v>
      </c>
      <c r="B772" s="95" t="s">
        <v>14</v>
      </c>
      <c r="C772" s="95"/>
      <c r="D772" s="95" t="s">
        <v>419</v>
      </c>
      <c r="E772" s="95" t="s">
        <v>419</v>
      </c>
      <c r="F772" s="95" t="s">
        <v>8714</v>
      </c>
      <c r="G772" s="95" t="s">
        <v>8714</v>
      </c>
      <c r="H772" s="99" t="s">
        <v>8715</v>
      </c>
      <c r="I772" s="204">
        <v>1161.9995587004491</v>
      </c>
      <c r="J772" s="205">
        <v>0.34999999999999992</v>
      </c>
      <c r="K772" s="101">
        <v>755.29971315529201</v>
      </c>
      <c r="L772" s="206"/>
    </row>
    <row r="773" spans="1:12" x14ac:dyDescent="0.3">
      <c r="A773" s="17" t="s">
        <v>5446</v>
      </c>
      <c r="B773" s="95" t="s">
        <v>14</v>
      </c>
      <c r="C773" s="95"/>
      <c r="D773" s="95" t="s">
        <v>419</v>
      </c>
      <c r="E773" s="95" t="s">
        <v>419</v>
      </c>
      <c r="F773" s="95" t="s">
        <v>8716</v>
      </c>
      <c r="G773" s="95" t="s">
        <v>8716</v>
      </c>
      <c r="H773" s="99" t="s">
        <v>8717</v>
      </c>
      <c r="I773" s="204">
        <v>1480.7878110020547</v>
      </c>
      <c r="J773" s="205">
        <v>0.35</v>
      </c>
      <c r="K773" s="101">
        <v>962.51207715133557</v>
      </c>
      <c r="L773" s="206"/>
    </row>
    <row r="774" spans="1:12" x14ac:dyDescent="0.3">
      <c r="A774" s="17" t="s">
        <v>5446</v>
      </c>
      <c r="B774" s="95" t="s">
        <v>14</v>
      </c>
      <c r="C774" s="95"/>
      <c r="D774" s="95" t="s">
        <v>419</v>
      </c>
      <c r="E774" s="95" t="s">
        <v>419</v>
      </c>
      <c r="F774" s="95" t="s">
        <v>3268</v>
      </c>
      <c r="G774" s="95" t="s">
        <v>3268</v>
      </c>
      <c r="H774" s="99" t="s">
        <v>3269</v>
      </c>
      <c r="I774" s="204">
        <v>122.34296583732785</v>
      </c>
      <c r="J774" s="205">
        <v>0.34999999999999992</v>
      </c>
      <c r="K774" s="101">
        <v>79.522927794263111</v>
      </c>
      <c r="L774" s="206"/>
    </row>
    <row r="775" spans="1:12" x14ac:dyDescent="0.3">
      <c r="A775" s="17" t="s">
        <v>5446</v>
      </c>
      <c r="B775" s="95" t="s">
        <v>14</v>
      </c>
      <c r="C775" s="95"/>
      <c r="D775" s="95" t="s">
        <v>419</v>
      </c>
      <c r="E775" s="95" t="s">
        <v>419</v>
      </c>
      <c r="F775" s="95" t="s">
        <v>2997</v>
      </c>
      <c r="G775" s="95" t="s">
        <v>2997</v>
      </c>
      <c r="H775" s="99" t="s">
        <v>3267</v>
      </c>
      <c r="I775" s="204">
        <v>116.77408506429283</v>
      </c>
      <c r="J775" s="205">
        <v>0.35000000000000003</v>
      </c>
      <c r="K775" s="101">
        <v>75.903155291790341</v>
      </c>
      <c r="L775" s="206"/>
    </row>
    <row r="776" spans="1:12" x14ac:dyDescent="0.3">
      <c r="A776" s="17" t="s">
        <v>5446</v>
      </c>
      <c r="B776" s="95" t="s">
        <v>14</v>
      </c>
      <c r="C776" s="95"/>
      <c r="D776" s="95" t="s">
        <v>419</v>
      </c>
      <c r="E776" s="95" t="s">
        <v>419</v>
      </c>
      <c r="F776" s="95" t="s">
        <v>8718</v>
      </c>
      <c r="G776" s="95" t="s">
        <v>8718</v>
      </c>
      <c r="H776" s="99" t="s">
        <v>8719</v>
      </c>
      <c r="I776" s="204">
        <v>556.90531842045198</v>
      </c>
      <c r="J776" s="205">
        <v>0.35</v>
      </c>
      <c r="K776" s="101">
        <v>361.98845697329381</v>
      </c>
      <c r="L776" s="206"/>
    </row>
    <row r="777" spans="1:12" x14ac:dyDescent="0.3">
      <c r="A777" s="17" t="s">
        <v>5446</v>
      </c>
      <c r="B777" s="95" t="s">
        <v>14</v>
      </c>
      <c r="C777" s="95"/>
      <c r="D777" s="95" t="s">
        <v>419</v>
      </c>
      <c r="E777" s="95" t="s">
        <v>419</v>
      </c>
      <c r="F777" s="95" t="s">
        <v>8720</v>
      </c>
      <c r="G777" s="95" t="s">
        <v>8720</v>
      </c>
      <c r="H777" s="99" t="s">
        <v>8721</v>
      </c>
      <c r="I777" s="204">
        <v>828.12532907251023</v>
      </c>
      <c r="J777" s="205">
        <v>0.35000000000000003</v>
      </c>
      <c r="K777" s="101">
        <v>538.28146389713163</v>
      </c>
      <c r="L777" s="206"/>
    </row>
    <row r="778" spans="1:12" x14ac:dyDescent="0.3">
      <c r="A778" s="17" t="s">
        <v>5446</v>
      </c>
      <c r="B778" s="95" t="s">
        <v>14</v>
      </c>
      <c r="C778" s="95"/>
      <c r="D778" s="95" t="s">
        <v>419</v>
      </c>
      <c r="E778" s="95" t="s">
        <v>419</v>
      </c>
      <c r="F778" s="95" t="s">
        <v>8722</v>
      </c>
      <c r="G778" s="95" t="s">
        <v>8722</v>
      </c>
      <c r="H778" s="99" t="s">
        <v>8723</v>
      </c>
      <c r="I778" s="204">
        <v>482.76851555961349</v>
      </c>
      <c r="J778" s="205">
        <v>0.35</v>
      </c>
      <c r="K778" s="101">
        <v>313.79953511374879</v>
      </c>
      <c r="L778" s="206"/>
    </row>
    <row r="779" spans="1:12" x14ac:dyDescent="0.3">
      <c r="A779" s="17" t="s">
        <v>5446</v>
      </c>
      <c r="B779" s="95" t="s">
        <v>14</v>
      </c>
      <c r="C779" s="95"/>
      <c r="D779" s="95" t="s">
        <v>419</v>
      </c>
      <c r="E779" s="95" t="s">
        <v>419</v>
      </c>
      <c r="F779" s="95" t="s">
        <v>8724</v>
      </c>
      <c r="G779" s="95" t="s">
        <v>8724</v>
      </c>
      <c r="H779" s="99" t="s">
        <v>8725</v>
      </c>
      <c r="I779" s="204">
        <v>399.64909077075259</v>
      </c>
      <c r="J779" s="205">
        <v>0.35000000000000003</v>
      </c>
      <c r="K779" s="101">
        <v>259.77190900098918</v>
      </c>
      <c r="L779" s="206"/>
    </row>
    <row r="780" spans="1:12" x14ac:dyDescent="0.3">
      <c r="A780" s="17" t="s">
        <v>5446</v>
      </c>
      <c r="B780" s="95" t="s">
        <v>14</v>
      </c>
      <c r="C780" s="95"/>
      <c r="D780" s="95" t="s">
        <v>419</v>
      </c>
      <c r="E780" s="95" t="s">
        <v>419</v>
      </c>
      <c r="F780" s="95" t="s">
        <v>8726</v>
      </c>
      <c r="G780" s="95" t="s">
        <v>8726</v>
      </c>
      <c r="H780" s="99" t="s">
        <v>8727</v>
      </c>
      <c r="I780" s="204">
        <v>654.59348702731495</v>
      </c>
      <c r="J780" s="205">
        <v>0.34999999999999992</v>
      </c>
      <c r="K780" s="101">
        <v>425.48576656775475</v>
      </c>
      <c r="L780" s="206"/>
    </row>
    <row r="781" spans="1:12" x14ac:dyDescent="0.3">
      <c r="A781" s="17" t="s">
        <v>5446</v>
      </c>
      <c r="B781" s="95" t="s">
        <v>14</v>
      </c>
      <c r="C781" s="95"/>
      <c r="D781" s="95" t="s">
        <v>419</v>
      </c>
      <c r="E781" s="95" t="s">
        <v>419</v>
      </c>
      <c r="F781" s="95" t="s">
        <v>8728</v>
      </c>
      <c r="G781" s="95" t="s">
        <v>8728</v>
      </c>
      <c r="H781" s="99" t="s">
        <v>8729</v>
      </c>
      <c r="I781" s="204">
        <v>432.40721296507655</v>
      </c>
      <c r="J781" s="205">
        <v>0.35000000000000003</v>
      </c>
      <c r="K781" s="101">
        <v>281.06468842729976</v>
      </c>
      <c r="L781" s="206"/>
    </row>
    <row r="782" spans="1:12" x14ac:dyDescent="0.3">
      <c r="A782" s="17" t="s">
        <v>5446</v>
      </c>
      <c r="B782" s="95" t="s">
        <v>14</v>
      </c>
      <c r="C782" s="95"/>
      <c r="D782" s="95" t="s">
        <v>419</v>
      </c>
      <c r="E782" s="95" t="s">
        <v>419</v>
      </c>
      <c r="F782" s="95" t="s">
        <v>8730</v>
      </c>
      <c r="G782" s="95" t="s">
        <v>8730</v>
      </c>
      <c r="H782" s="99" t="s">
        <v>8731</v>
      </c>
      <c r="I782" s="204">
        <v>746.76449821197605</v>
      </c>
      <c r="J782" s="205">
        <v>0.35000000000000003</v>
      </c>
      <c r="K782" s="101">
        <v>485.39692383778441</v>
      </c>
      <c r="L782" s="206"/>
    </row>
    <row r="783" spans="1:12" x14ac:dyDescent="0.3">
      <c r="A783" s="17" t="s">
        <v>5446</v>
      </c>
      <c r="B783" s="95" t="s">
        <v>14</v>
      </c>
      <c r="C783" s="95"/>
      <c r="D783" s="95" t="s">
        <v>419</v>
      </c>
      <c r="E783" s="95" t="s">
        <v>419</v>
      </c>
      <c r="F783" s="95" t="s">
        <v>3191</v>
      </c>
      <c r="G783" s="95" t="s">
        <v>3191</v>
      </c>
      <c r="H783" s="99" t="s">
        <v>3192</v>
      </c>
      <c r="I783" s="204">
        <v>153.35973522026936</v>
      </c>
      <c r="J783" s="205">
        <v>0.34999999999999992</v>
      </c>
      <c r="K783" s="101">
        <v>99.683827893175092</v>
      </c>
      <c r="L783" s="206"/>
    </row>
    <row r="784" spans="1:12" x14ac:dyDescent="0.3">
      <c r="A784" s="17" t="s">
        <v>5446</v>
      </c>
      <c r="B784" s="95" t="s">
        <v>14</v>
      </c>
      <c r="C784" s="95"/>
      <c r="D784" s="95" t="s">
        <v>419</v>
      </c>
      <c r="E784" s="95" t="s">
        <v>419</v>
      </c>
      <c r="F784" s="95" t="s">
        <v>8732</v>
      </c>
      <c r="G784" s="95" t="s">
        <v>8732</v>
      </c>
      <c r="H784" s="99" t="s">
        <v>8733</v>
      </c>
      <c r="I784" s="204">
        <v>345.02923229095342</v>
      </c>
      <c r="J784" s="205">
        <v>0.35000000000000003</v>
      </c>
      <c r="K784" s="101">
        <v>224.26900098911972</v>
      </c>
      <c r="L784" s="206"/>
    </row>
    <row r="785" spans="1:12" x14ac:dyDescent="0.3">
      <c r="A785" s="17" t="s">
        <v>5446</v>
      </c>
      <c r="B785" s="95" t="s">
        <v>14</v>
      </c>
      <c r="C785" s="95"/>
      <c r="D785" s="95" t="s">
        <v>419</v>
      </c>
      <c r="E785" s="95" t="s">
        <v>419</v>
      </c>
      <c r="F785" s="95" t="s">
        <v>3205</v>
      </c>
      <c r="G785" s="95" t="s">
        <v>3205</v>
      </c>
      <c r="H785" s="99" t="s">
        <v>3206</v>
      </c>
      <c r="I785" s="204">
        <v>101.46397321768244</v>
      </c>
      <c r="J785" s="205">
        <v>0.34999999999999992</v>
      </c>
      <c r="K785" s="101">
        <v>65.95158259149359</v>
      </c>
      <c r="L785" s="206"/>
    </row>
    <row r="786" spans="1:12" x14ac:dyDescent="0.3">
      <c r="A786" s="17" t="s">
        <v>5446</v>
      </c>
      <c r="B786" s="95" t="s">
        <v>14</v>
      </c>
      <c r="C786" s="95"/>
      <c r="D786" s="95" t="s">
        <v>419</v>
      </c>
      <c r="E786" s="95" t="s">
        <v>419</v>
      </c>
      <c r="F786" s="95" t="s">
        <v>3193</v>
      </c>
      <c r="G786" s="95" t="s">
        <v>3193</v>
      </c>
      <c r="H786" s="99" t="s">
        <v>3194</v>
      </c>
      <c r="I786" s="204">
        <v>83.964239519135674</v>
      </c>
      <c r="J786" s="205">
        <v>0.34999999999999992</v>
      </c>
      <c r="K786" s="101">
        <v>54.576755687438194</v>
      </c>
      <c r="L786" s="206"/>
    </row>
    <row r="787" spans="1:12" x14ac:dyDescent="0.3">
      <c r="A787" s="17" t="s">
        <v>5446</v>
      </c>
      <c r="B787" s="95" t="s">
        <v>14</v>
      </c>
      <c r="C787" s="95"/>
      <c r="D787" s="95" t="s">
        <v>419</v>
      </c>
      <c r="E787" s="95" t="s">
        <v>419</v>
      </c>
      <c r="F787" s="95" t="s">
        <v>792</v>
      </c>
      <c r="G787" s="95" t="s">
        <v>792</v>
      </c>
      <c r="H787" s="99" t="s">
        <v>4476</v>
      </c>
      <c r="I787" s="204">
        <v>1161.9995587004491</v>
      </c>
      <c r="J787" s="205">
        <v>0.34999999999999992</v>
      </c>
      <c r="K787" s="101">
        <v>755.29971315529201</v>
      </c>
      <c r="L787" s="206"/>
    </row>
    <row r="788" spans="1:12" x14ac:dyDescent="0.3">
      <c r="A788" s="17" t="s">
        <v>5446</v>
      </c>
      <c r="B788" s="95" t="s">
        <v>14</v>
      </c>
      <c r="C788" s="95"/>
      <c r="D788" s="95" t="s">
        <v>419</v>
      </c>
      <c r="E788" s="95" t="s">
        <v>419</v>
      </c>
      <c r="F788" s="95" t="s">
        <v>796</v>
      </c>
      <c r="G788" s="95" t="s">
        <v>796</v>
      </c>
      <c r="H788" s="99" t="s">
        <v>8734</v>
      </c>
      <c r="I788" s="204">
        <v>1480.7878110020547</v>
      </c>
      <c r="J788" s="205">
        <v>0.35</v>
      </c>
      <c r="K788" s="101">
        <v>962.51207715133557</v>
      </c>
      <c r="L788" s="206"/>
    </row>
    <row r="789" spans="1:12" x14ac:dyDescent="0.3">
      <c r="A789" s="17" t="s">
        <v>5446</v>
      </c>
      <c r="B789" s="95" t="s">
        <v>14</v>
      </c>
      <c r="C789" s="95"/>
      <c r="D789" s="95" t="s">
        <v>419</v>
      </c>
      <c r="E789" s="95" t="s">
        <v>419</v>
      </c>
      <c r="F789" s="95" t="s">
        <v>3227</v>
      </c>
      <c r="G789" s="95" t="s">
        <v>3227</v>
      </c>
      <c r="H789" s="99" t="s">
        <v>8735</v>
      </c>
      <c r="I789" s="204">
        <v>39.068370995967442</v>
      </c>
      <c r="J789" s="205">
        <v>0.35</v>
      </c>
      <c r="K789" s="101">
        <v>25.394441147378839</v>
      </c>
      <c r="L789" s="206"/>
    </row>
    <row r="790" spans="1:12" x14ac:dyDescent="0.3">
      <c r="A790" s="17" t="s">
        <v>5446</v>
      </c>
      <c r="B790" s="95" t="s">
        <v>14</v>
      </c>
      <c r="C790" s="95"/>
      <c r="D790" s="95" t="s">
        <v>419</v>
      </c>
      <c r="E790" s="95" t="s">
        <v>419</v>
      </c>
      <c r="F790" s="95" t="s">
        <v>3231</v>
      </c>
      <c r="G790" s="95" t="s">
        <v>3231</v>
      </c>
      <c r="H790" s="99" t="s">
        <v>5698</v>
      </c>
      <c r="I790" s="204">
        <v>29.344381039336536</v>
      </c>
      <c r="J790" s="205">
        <v>0.34999999999999992</v>
      </c>
      <c r="K790" s="101">
        <v>19.07384767556875</v>
      </c>
      <c r="L790" s="206"/>
    </row>
    <row r="791" spans="1:12" x14ac:dyDescent="0.3">
      <c r="A791" s="17" t="s">
        <v>5446</v>
      </c>
      <c r="B791" s="95" t="s">
        <v>14</v>
      </c>
      <c r="C791" s="95"/>
      <c r="D791" s="95" t="s">
        <v>419</v>
      </c>
      <c r="E791" s="95" t="s">
        <v>419</v>
      </c>
      <c r="F791" s="95" t="s">
        <v>3234</v>
      </c>
      <c r="G791" s="95" t="s">
        <v>3234</v>
      </c>
      <c r="H791" s="99" t="s">
        <v>3235</v>
      </c>
      <c r="I791" s="204">
        <v>15.654934185497984</v>
      </c>
      <c r="J791" s="205">
        <v>0.35</v>
      </c>
      <c r="K791" s="101">
        <v>10.17570722057369</v>
      </c>
      <c r="L791" s="206"/>
    </row>
    <row r="792" spans="1:12" x14ac:dyDescent="0.3">
      <c r="A792" s="17" t="s">
        <v>5446</v>
      </c>
      <c r="B792" s="95" t="s">
        <v>14</v>
      </c>
      <c r="C792" s="95"/>
      <c r="D792" s="95" t="s">
        <v>419</v>
      </c>
      <c r="E792" s="95" t="s">
        <v>419</v>
      </c>
      <c r="F792" s="95" t="s">
        <v>2407</v>
      </c>
      <c r="G792" s="95" t="s">
        <v>2407</v>
      </c>
      <c r="H792" s="99" t="s">
        <v>2408</v>
      </c>
      <c r="I792" s="204">
        <v>91.481366506885806</v>
      </c>
      <c r="J792" s="205">
        <v>0.34999999999999992</v>
      </c>
      <c r="K792" s="101">
        <v>59.46288822947578</v>
      </c>
      <c r="L792" s="206"/>
    </row>
    <row r="793" spans="1:12" x14ac:dyDescent="0.3">
      <c r="A793" s="17" t="s">
        <v>5446</v>
      </c>
      <c r="B793" s="95" t="s">
        <v>14</v>
      </c>
      <c r="C793" s="95"/>
      <c r="D793" s="95" t="s">
        <v>419</v>
      </c>
      <c r="E793" s="95" t="s">
        <v>419</v>
      </c>
      <c r="F793" s="95" t="s">
        <v>3213</v>
      </c>
      <c r="G793" s="95" t="s">
        <v>3213</v>
      </c>
      <c r="H793" s="99" t="s">
        <v>3214</v>
      </c>
      <c r="I793" s="204">
        <v>25.60305866240585</v>
      </c>
      <c r="J793" s="205">
        <v>0.35</v>
      </c>
      <c r="K793" s="101">
        <v>16.641988130563803</v>
      </c>
      <c r="L793" s="206"/>
    </row>
    <row r="794" spans="1:12" x14ac:dyDescent="0.3">
      <c r="A794" s="17" t="s">
        <v>5446</v>
      </c>
      <c r="B794" s="95" t="s">
        <v>14</v>
      </c>
      <c r="C794" s="95"/>
      <c r="D794" s="95" t="s">
        <v>419</v>
      </c>
      <c r="E794" s="95" t="s">
        <v>419</v>
      </c>
      <c r="F794" s="95" t="s">
        <v>3211</v>
      </c>
      <c r="G794" s="95" t="s">
        <v>3211</v>
      </c>
      <c r="H794" s="99" t="s">
        <v>3212</v>
      </c>
      <c r="I794" s="204">
        <v>24.758243932131176</v>
      </c>
      <c r="J794" s="205">
        <v>0.35</v>
      </c>
      <c r="K794" s="101">
        <v>16.092858555885265</v>
      </c>
      <c r="L794" s="206"/>
    </row>
    <row r="795" spans="1:12" x14ac:dyDescent="0.3">
      <c r="A795" s="17" t="s">
        <v>5446</v>
      </c>
      <c r="B795" s="95" t="s">
        <v>14</v>
      </c>
      <c r="C795" s="95"/>
      <c r="D795" s="95" t="s">
        <v>419</v>
      </c>
      <c r="E795" s="95" t="s">
        <v>419</v>
      </c>
      <c r="F795" s="95" t="s">
        <v>3224</v>
      </c>
      <c r="G795" s="95" t="s">
        <v>3224</v>
      </c>
      <c r="H795" s="99" t="s">
        <v>3225</v>
      </c>
      <c r="I795" s="204">
        <v>19.930731187704485</v>
      </c>
      <c r="J795" s="205">
        <v>0.35</v>
      </c>
      <c r="K795" s="101">
        <v>12.954975272007916</v>
      </c>
      <c r="L795" s="206"/>
    </row>
    <row r="796" spans="1:12" x14ac:dyDescent="0.3">
      <c r="A796" s="17" t="s">
        <v>5446</v>
      </c>
      <c r="B796" s="95" t="s">
        <v>14</v>
      </c>
      <c r="C796" s="95"/>
      <c r="D796" s="95" t="s">
        <v>419</v>
      </c>
      <c r="E796" s="95" t="s">
        <v>419</v>
      </c>
      <c r="F796" s="95" t="s">
        <v>3238</v>
      </c>
      <c r="G796" s="95" t="s">
        <v>3238</v>
      </c>
      <c r="H796" s="99" t="s">
        <v>3239</v>
      </c>
      <c r="I796" s="204">
        <v>47.637206117324823</v>
      </c>
      <c r="J796" s="205">
        <v>0.35</v>
      </c>
      <c r="K796" s="101">
        <v>30.964183976261136</v>
      </c>
      <c r="L796" s="206"/>
    </row>
    <row r="797" spans="1:12" x14ac:dyDescent="0.3">
      <c r="A797" s="17" t="s">
        <v>5446</v>
      </c>
      <c r="B797" s="95" t="s">
        <v>13</v>
      </c>
      <c r="C797" s="95"/>
      <c r="D797" s="95" t="s">
        <v>419</v>
      </c>
      <c r="E797" s="95" t="s">
        <v>419</v>
      </c>
      <c r="F797" s="95" t="s">
        <v>3209</v>
      </c>
      <c r="G797" s="95" t="s">
        <v>3209</v>
      </c>
      <c r="H797" s="99" t="s">
        <v>3210</v>
      </c>
      <c r="I797" s="204">
        <v>28.637495244616911</v>
      </c>
      <c r="J797" s="205">
        <v>0.34999999999999992</v>
      </c>
      <c r="K797" s="101">
        <v>18.614371909000994</v>
      </c>
      <c r="L797" s="206"/>
    </row>
    <row r="798" spans="1:12" x14ac:dyDescent="0.3">
      <c r="A798" s="17" t="s">
        <v>5446</v>
      </c>
      <c r="B798" s="95" t="s">
        <v>14</v>
      </c>
      <c r="C798" s="95"/>
      <c r="D798" s="95" t="s">
        <v>419</v>
      </c>
      <c r="E798" s="95" t="s">
        <v>419</v>
      </c>
      <c r="F798" s="95" t="s">
        <v>8736</v>
      </c>
      <c r="G798" s="95" t="s">
        <v>8736</v>
      </c>
      <c r="H798" s="99" t="s">
        <v>8737</v>
      </c>
      <c r="I798" s="204">
        <v>45.051038575667668</v>
      </c>
      <c r="J798" s="205">
        <v>0.35000000000000003</v>
      </c>
      <c r="K798" s="101">
        <v>29.283175074183983</v>
      </c>
      <c r="L798" s="206"/>
    </row>
    <row r="799" spans="1:12" ht="14.5" x14ac:dyDescent="0.3">
      <c r="A799" s="17" t="s">
        <v>5446</v>
      </c>
      <c r="B799" s="95" t="s">
        <v>13</v>
      </c>
      <c r="C799" s="95"/>
      <c r="D799" s="95" t="s">
        <v>419</v>
      </c>
      <c r="E799" s="95" t="s">
        <v>419</v>
      </c>
      <c r="F799" s="98" t="s">
        <v>3215</v>
      </c>
      <c r="G799" s="98" t="s">
        <v>3215</v>
      </c>
      <c r="H799" s="99" t="s">
        <v>3216</v>
      </c>
      <c r="I799" s="100">
        <v>29.913337898501108</v>
      </c>
      <c r="J799" s="96">
        <v>0.35</v>
      </c>
      <c r="K799" s="101">
        <v>19.443669634025721</v>
      </c>
      <c r="L799" s="103"/>
    </row>
    <row r="800" spans="1:12" x14ac:dyDescent="0.3">
      <c r="A800" s="17" t="s">
        <v>5446</v>
      </c>
      <c r="B800" s="95" t="s">
        <v>13</v>
      </c>
      <c r="C800" s="95"/>
      <c r="D800" s="95" t="s">
        <v>419</v>
      </c>
      <c r="E800" s="95" t="s">
        <v>419</v>
      </c>
      <c r="F800" s="95" t="s">
        <v>3219</v>
      </c>
      <c r="G800" s="95" t="s">
        <v>3219</v>
      </c>
      <c r="H800" s="99" t="s">
        <v>3220</v>
      </c>
      <c r="I800" s="100">
        <v>40.016632427908398</v>
      </c>
      <c r="J800" s="96">
        <v>0.35</v>
      </c>
      <c r="K800" s="101">
        <v>26.01081107814046</v>
      </c>
      <c r="L800" s="103"/>
    </row>
    <row r="801" spans="1:12" x14ac:dyDescent="0.3">
      <c r="A801" s="17" t="s">
        <v>5446</v>
      </c>
      <c r="B801" s="95" t="s">
        <v>14</v>
      </c>
      <c r="C801" s="95"/>
      <c r="D801" s="95" t="s">
        <v>419</v>
      </c>
      <c r="E801" s="95" t="s">
        <v>419</v>
      </c>
      <c r="F801" s="95" t="s">
        <v>3229</v>
      </c>
      <c r="G801" s="95" t="s">
        <v>3229</v>
      </c>
      <c r="H801" s="99" t="s">
        <v>3230</v>
      </c>
      <c r="I801" s="100">
        <v>82.998736970250334</v>
      </c>
      <c r="J801" s="96">
        <v>0.35</v>
      </c>
      <c r="K801" s="101">
        <v>53.949179030662719</v>
      </c>
      <c r="L801" s="103"/>
    </row>
    <row r="802" spans="1:12" x14ac:dyDescent="0.3">
      <c r="A802" s="17" t="s">
        <v>5446</v>
      </c>
      <c r="B802" s="95" t="s">
        <v>14</v>
      </c>
      <c r="C802" s="95"/>
      <c r="D802" s="95" t="s">
        <v>419</v>
      </c>
      <c r="E802" s="95" t="s">
        <v>419</v>
      </c>
      <c r="F802" s="95" t="s">
        <v>3217</v>
      </c>
      <c r="G802" s="95" t="s">
        <v>3217</v>
      </c>
      <c r="H802" s="99" t="s">
        <v>3218</v>
      </c>
      <c r="I802" s="100">
        <v>35.861523244312565</v>
      </c>
      <c r="J802" s="96">
        <v>0.34999999999999992</v>
      </c>
      <c r="K802" s="101">
        <v>23.30999010880317</v>
      </c>
      <c r="L802" s="103"/>
    </row>
    <row r="803" spans="1:12" x14ac:dyDescent="0.3">
      <c r="A803" s="17" t="s">
        <v>5446</v>
      </c>
      <c r="B803" s="95" t="s">
        <v>14</v>
      </c>
      <c r="C803" s="95"/>
      <c r="D803" s="95" t="s">
        <v>419</v>
      </c>
      <c r="E803" s="95" t="s">
        <v>419</v>
      </c>
      <c r="F803" s="95" t="s">
        <v>3276</v>
      </c>
      <c r="G803" s="95" t="s">
        <v>3276</v>
      </c>
      <c r="H803" s="99" t="s">
        <v>3277</v>
      </c>
      <c r="I803" s="100">
        <v>366.49442288670781</v>
      </c>
      <c r="J803" s="96">
        <v>0.34999999999999992</v>
      </c>
      <c r="K803" s="101">
        <v>238.2213748763601</v>
      </c>
      <c r="L803" s="103"/>
    </row>
    <row r="804" spans="1:12" x14ac:dyDescent="0.3">
      <c r="A804" s="17" t="s">
        <v>5446</v>
      </c>
      <c r="B804" s="95" t="s">
        <v>14</v>
      </c>
      <c r="C804" s="95"/>
      <c r="D804" s="95" t="s">
        <v>419</v>
      </c>
      <c r="E804" s="95" t="s">
        <v>419</v>
      </c>
      <c r="F804" s="95" t="s">
        <v>825</v>
      </c>
      <c r="G804" s="95" t="s">
        <v>825</v>
      </c>
      <c r="H804" s="99" t="s">
        <v>4483</v>
      </c>
      <c r="I804" s="100">
        <v>1536.3731720307392</v>
      </c>
      <c r="J804" s="96">
        <v>0.35</v>
      </c>
      <c r="K804" s="101">
        <v>998.64256181998053</v>
      </c>
      <c r="L804" s="103"/>
    </row>
    <row r="805" spans="1:12" x14ac:dyDescent="0.3">
      <c r="A805" s="17" t="s">
        <v>5446</v>
      </c>
      <c r="B805" s="95" t="s">
        <v>14</v>
      </c>
      <c r="C805" s="95"/>
      <c r="D805" s="95" t="s">
        <v>419</v>
      </c>
      <c r="E805" s="95" t="s">
        <v>419</v>
      </c>
      <c r="F805" s="95" t="s">
        <v>3189</v>
      </c>
      <c r="G805" s="95" t="s">
        <v>3189</v>
      </c>
      <c r="H805" s="99" t="s">
        <v>3190</v>
      </c>
      <c r="I805" s="100">
        <v>3299.9497831545314</v>
      </c>
      <c r="J805" s="96">
        <v>0.35000000000000003</v>
      </c>
      <c r="K805" s="101">
        <v>2144.9673590504453</v>
      </c>
      <c r="L805" s="103"/>
    </row>
    <row r="806" spans="1:12" x14ac:dyDescent="0.3">
      <c r="A806" s="17" t="s">
        <v>5446</v>
      </c>
      <c r="B806" s="95" t="s">
        <v>14</v>
      </c>
      <c r="C806" s="95"/>
      <c r="D806" s="95" t="s">
        <v>419</v>
      </c>
      <c r="E806" s="95" t="s">
        <v>419</v>
      </c>
      <c r="F806" s="95" t="s">
        <v>3207</v>
      </c>
      <c r="G806" s="95" t="s">
        <v>3207</v>
      </c>
      <c r="H806" s="99" t="s">
        <v>3208</v>
      </c>
      <c r="I806" s="100">
        <v>41.15454614623755</v>
      </c>
      <c r="J806" s="96">
        <v>0.35</v>
      </c>
      <c r="K806" s="101">
        <v>26.750454995054408</v>
      </c>
      <c r="L806" s="103"/>
    </row>
    <row r="807" spans="1:12" x14ac:dyDescent="0.3">
      <c r="A807" s="17" t="s">
        <v>5446</v>
      </c>
      <c r="B807" s="95" t="s">
        <v>13</v>
      </c>
      <c r="C807" s="95"/>
      <c r="D807" s="95" t="s">
        <v>44</v>
      </c>
      <c r="E807" s="95" t="s">
        <v>5699</v>
      </c>
      <c r="F807" s="95" t="s">
        <v>2816</v>
      </c>
      <c r="G807" s="95" t="s">
        <v>2816</v>
      </c>
      <c r="H807" s="99" t="s">
        <v>3280</v>
      </c>
      <c r="I807" s="100">
        <v>133.63333333333333</v>
      </c>
      <c r="J807" s="96">
        <v>9.9999999999999978E-2</v>
      </c>
      <c r="K807" s="101">
        <v>120.27</v>
      </c>
      <c r="L807" s="103"/>
    </row>
    <row r="808" spans="1:12" ht="28" x14ac:dyDescent="0.3">
      <c r="A808" s="17" t="s">
        <v>5446</v>
      </c>
      <c r="B808" s="95" t="s">
        <v>13</v>
      </c>
      <c r="C808" s="95"/>
      <c r="D808" s="95" t="s">
        <v>44</v>
      </c>
      <c r="E808" s="95" t="s">
        <v>5699</v>
      </c>
      <c r="F808" s="95" t="s">
        <v>4825</v>
      </c>
      <c r="G808" s="95" t="s">
        <v>4825</v>
      </c>
      <c r="H808" s="99" t="s">
        <v>5700</v>
      </c>
      <c r="I808" s="100">
        <v>178.2</v>
      </c>
      <c r="J808" s="96">
        <v>9.9999999999999964E-2</v>
      </c>
      <c r="K808" s="101">
        <v>160.38</v>
      </c>
      <c r="L808" s="103"/>
    </row>
    <row r="809" spans="1:12" ht="28" x14ac:dyDescent="0.3">
      <c r="A809" s="17" t="s">
        <v>5446</v>
      </c>
      <c r="B809" s="95" t="s">
        <v>13</v>
      </c>
      <c r="C809" s="95"/>
      <c r="D809" s="95" t="s">
        <v>44</v>
      </c>
      <c r="E809" s="95" t="s">
        <v>5699</v>
      </c>
      <c r="F809" s="95" t="s">
        <v>4823</v>
      </c>
      <c r="G809" s="95" t="s">
        <v>4823</v>
      </c>
      <c r="H809" s="99" t="s">
        <v>5701</v>
      </c>
      <c r="I809" s="100">
        <v>178.2</v>
      </c>
      <c r="J809" s="96">
        <v>9.9999999999999964E-2</v>
      </c>
      <c r="K809" s="101">
        <v>160.38</v>
      </c>
      <c r="L809" s="103"/>
    </row>
    <row r="810" spans="1:12" ht="28" x14ac:dyDescent="0.3">
      <c r="A810" s="17" t="s">
        <v>5446</v>
      </c>
      <c r="B810" s="95" t="s">
        <v>13</v>
      </c>
      <c r="C810" s="95"/>
      <c r="D810" s="95" t="s">
        <v>44</v>
      </c>
      <c r="E810" s="95" t="s">
        <v>5699</v>
      </c>
      <c r="F810" s="95" t="s">
        <v>4821</v>
      </c>
      <c r="G810" s="95" t="s">
        <v>4821</v>
      </c>
      <c r="H810" s="99" t="s">
        <v>5702</v>
      </c>
      <c r="I810" s="100">
        <v>178.2</v>
      </c>
      <c r="J810" s="96">
        <v>9.9999999999999964E-2</v>
      </c>
      <c r="K810" s="101">
        <v>160.38</v>
      </c>
      <c r="L810" s="103"/>
    </row>
    <row r="811" spans="1:12" ht="28" x14ac:dyDescent="0.3">
      <c r="A811" s="17" t="s">
        <v>5446</v>
      </c>
      <c r="B811" s="95" t="s">
        <v>13</v>
      </c>
      <c r="C811" s="95"/>
      <c r="D811" s="95" t="s">
        <v>44</v>
      </c>
      <c r="E811" s="95" t="s">
        <v>5699</v>
      </c>
      <c r="F811" s="95" t="s">
        <v>4817</v>
      </c>
      <c r="G811" s="95" t="s">
        <v>4817</v>
      </c>
      <c r="H811" s="99" t="s">
        <v>5703</v>
      </c>
      <c r="I811" s="100">
        <v>222.75555555555553</v>
      </c>
      <c r="J811" s="96">
        <v>9.999999999999995E-2</v>
      </c>
      <c r="K811" s="101">
        <v>200.48</v>
      </c>
      <c r="L811" s="103"/>
    </row>
    <row r="812" spans="1:12" ht="28" x14ac:dyDescent="0.3">
      <c r="A812" s="17" t="s">
        <v>5446</v>
      </c>
      <c r="B812" s="95" t="s">
        <v>13</v>
      </c>
      <c r="C812" s="95"/>
      <c r="D812" s="95" t="s">
        <v>44</v>
      </c>
      <c r="E812" s="95" t="s">
        <v>5699</v>
      </c>
      <c r="F812" s="95" t="s">
        <v>4819</v>
      </c>
      <c r="G812" s="95" t="s">
        <v>4819</v>
      </c>
      <c r="H812" s="99" t="s">
        <v>5704</v>
      </c>
      <c r="I812" s="100">
        <v>222.75555555555553</v>
      </c>
      <c r="J812" s="96">
        <v>9.999999999999995E-2</v>
      </c>
      <c r="K812" s="101">
        <v>200.48</v>
      </c>
      <c r="L812" s="103"/>
    </row>
    <row r="813" spans="1:12" ht="28" x14ac:dyDescent="0.3">
      <c r="A813" s="17" t="s">
        <v>5446</v>
      </c>
      <c r="B813" s="95" t="s">
        <v>13</v>
      </c>
      <c r="C813" s="95"/>
      <c r="D813" s="95" t="s">
        <v>44</v>
      </c>
      <c r="E813" s="95" t="s">
        <v>5699</v>
      </c>
      <c r="F813" s="95" t="s">
        <v>4815</v>
      </c>
      <c r="G813" s="95" t="s">
        <v>4815</v>
      </c>
      <c r="H813" s="99" t="s">
        <v>5705</v>
      </c>
      <c r="I813" s="100">
        <v>222.75555555555553</v>
      </c>
      <c r="J813" s="96">
        <v>9.999999999999995E-2</v>
      </c>
      <c r="K813" s="101">
        <v>200.48</v>
      </c>
      <c r="L813" s="103"/>
    </row>
    <row r="814" spans="1:12" ht="28" x14ac:dyDescent="0.3">
      <c r="A814" s="17" t="s">
        <v>5446</v>
      </c>
      <c r="B814" s="95" t="s">
        <v>13</v>
      </c>
      <c r="C814" s="95"/>
      <c r="D814" s="95" t="s">
        <v>44</v>
      </c>
      <c r="E814" s="95" t="s">
        <v>5699</v>
      </c>
      <c r="F814" s="95" t="s">
        <v>4827</v>
      </c>
      <c r="G814" s="95" t="s">
        <v>4827</v>
      </c>
      <c r="H814" s="99" t="s">
        <v>5706</v>
      </c>
      <c r="I814" s="100">
        <v>222.75555555555553</v>
      </c>
      <c r="J814" s="96">
        <v>9.999999999999995E-2</v>
      </c>
      <c r="K814" s="101">
        <v>200.48</v>
      </c>
      <c r="L814" s="103"/>
    </row>
    <row r="815" spans="1:12" x14ac:dyDescent="0.3">
      <c r="A815" s="17" t="s">
        <v>5446</v>
      </c>
      <c r="B815" s="95" t="s">
        <v>13</v>
      </c>
      <c r="C815" s="95"/>
      <c r="D815" s="95" t="s">
        <v>44</v>
      </c>
      <c r="E815" s="95" t="s">
        <v>5699</v>
      </c>
      <c r="F815" s="95" t="s">
        <v>2794</v>
      </c>
      <c r="G815" s="95" t="s">
        <v>2794</v>
      </c>
      <c r="H815" s="99" t="s">
        <v>3281</v>
      </c>
      <c r="I815" s="100">
        <v>124.72222222222221</v>
      </c>
      <c r="J815" s="96">
        <v>9.9999999999999936E-2</v>
      </c>
      <c r="K815" s="101">
        <v>112.25</v>
      </c>
      <c r="L815" s="103"/>
    </row>
    <row r="816" spans="1:12" x14ac:dyDescent="0.3">
      <c r="A816" s="17" t="s">
        <v>5446</v>
      </c>
      <c r="B816" s="95" t="s">
        <v>13</v>
      </c>
      <c r="C816" s="95"/>
      <c r="D816" s="95" t="s">
        <v>44</v>
      </c>
      <c r="E816" s="95" t="s">
        <v>5699</v>
      </c>
      <c r="F816" s="95" t="s">
        <v>2796</v>
      </c>
      <c r="G816" s="95" t="s">
        <v>2796</v>
      </c>
      <c r="H816" s="99" t="s">
        <v>3282</v>
      </c>
      <c r="I816" s="100">
        <v>124.72222222222221</v>
      </c>
      <c r="J816" s="96">
        <v>9.9999999999999936E-2</v>
      </c>
      <c r="K816" s="101">
        <v>112.25</v>
      </c>
      <c r="L816" s="103"/>
    </row>
    <row r="817" spans="1:12" x14ac:dyDescent="0.3">
      <c r="A817" s="17" t="s">
        <v>5446</v>
      </c>
      <c r="B817" s="95" t="s">
        <v>13</v>
      </c>
      <c r="C817" s="95"/>
      <c r="D817" s="95" t="s">
        <v>44</v>
      </c>
      <c r="E817" s="95" t="s">
        <v>5699</v>
      </c>
      <c r="F817" s="95" t="s">
        <v>2790</v>
      </c>
      <c r="G817" s="95" t="s">
        <v>2790</v>
      </c>
      <c r="H817" s="99" t="s">
        <v>3283</v>
      </c>
      <c r="I817" s="100">
        <v>124.72222222222221</v>
      </c>
      <c r="J817" s="96">
        <v>9.9999999999999936E-2</v>
      </c>
      <c r="K817" s="101">
        <v>112.25</v>
      </c>
      <c r="L817" s="103"/>
    </row>
    <row r="818" spans="1:12" x14ac:dyDescent="0.3">
      <c r="A818" s="17" t="s">
        <v>5446</v>
      </c>
      <c r="B818" s="95" t="s">
        <v>13</v>
      </c>
      <c r="C818" s="95"/>
      <c r="D818" s="95" t="s">
        <v>44</v>
      </c>
      <c r="E818" s="95" t="s">
        <v>5699</v>
      </c>
      <c r="F818" s="95" t="s">
        <v>2792</v>
      </c>
      <c r="G818" s="95" t="s">
        <v>2792</v>
      </c>
      <c r="H818" s="99" t="s">
        <v>3284</v>
      </c>
      <c r="I818" s="100">
        <v>124.72222222222221</v>
      </c>
      <c r="J818" s="96">
        <v>9.9999999999999936E-2</v>
      </c>
      <c r="K818" s="101">
        <v>112.25</v>
      </c>
      <c r="L818" s="103"/>
    </row>
    <row r="819" spans="1:12" x14ac:dyDescent="0.3">
      <c r="A819" s="17" t="s">
        <v>5446</v>
      </c>
      <c r="B819" s="95" t="s">
        <v>13</v>
      </c>
      <c r="C819" s="95"/>
      <c r="D819" s="95" t="s">
        <v>44</v>
      </c>
      <c r="E819" s="95" t="s">
        <v>5699</v>
      </c>
      <c r="F819" s="95" t="s">
        <v>3285</v>
      </c>
      <c r="G819" s="95" t="s">
        <v>3285</v>
      </c>
      <c r="H819" s="99" t="s">
        <v>3286</v>
      </c>
      <c r="I819" s="100">
        <v>169.28888888888889</v>
      </c>
      <c r="J819" s="96">
        <v>9.9999999999999936E-2</v>
      </c>
      <c r="K819" s="101">
        <v>152.36000000000001</v>
      </c>
      <c r="L819" s="103"/>
    </row>
    <row r="820" spans="1:12" x14ac:dyDescent="0.3">
      <c r="A820" s="17" t="s">
        <v>5446</v>
      </c>
      <c r="B820" s="95" t="s">
        <v>13</v>
      </c>
      <c r="C820" s="95"/>
      <c r="D820" s="95" t="s">
        <v>44</v>
      </c>
      <c r="E820" s="95" t="s">
        <v>5699</v>
      </c>
      <c r="F820" s="95" t="s">
        <v>5707</v>
      </c>
      <c r="G820" s="95" t="s">
        <v>5707</v>
      </c>
      <c r="H820" s="99" t="s">
        <v>5708</v>
      </c>
      <c r="I820" s="100">
        <v>44.522222222222219</v>
      </c>
      <c r="J820" s="96">
        <v>9.9999999999999922E-2</v>
      </c>
      <c r="K820" s="101">
        <v>40.07</v>
      </c>
      <c r="L820" s="103"/>
    </row>
    <row r="821" spans="1:12" x14ac:dyDescent="0.3">
      <c r="A821" s="17" t="s">
        <v>5446</v>
      </c>
      <c r="B821" s="95" t="s">
        <v>13</v>
      </c>
      <c r="C821" s="95"/>
      <c r="D821" s="95" t="s">
        <v>44</v>
      </c>
      <c r="E821" s="95" t="s">
        <v>5699</v>
      </c>
      <c r="F821" s="95" t="s">
        <v>4791</v>
      </c>
      <c r="G821" s="95" t="s">
        <v>4791</v>
      </c>
      <c r="H821" s="99" t="s">
        <v>5709</v>
      </c>
      <c r="I821" s="100">
        <v>2963.0444444444443</v>
      </c>
      <c r="J821" s="96">
        <v>0.10000000000000002</v>
      </c>
      <c r="K821" s="101">
        <v>2666.74</v>
      </c>
      <c r="L821" s="103"/>
    </row>
    <row r="822" spans="1:12" x14ac:dyDescent="0.3">
      <c r="A822" s="17" t="s">
        <v>5446</v>
      </c>
      <c r="B822" s="95" t="s">
        <v>13</v>
      </c>
      <c r="C822" s="95"/>
      <c r="D822" s="95" t="s">
        <v>44</v>
      </c>
      <c r="E822" s="95" t="s">
        <v>5699</v>
      </c>
      <c r="F822" s="95" t="s">
        <v>5710</v>
      </c>
      <c r="G822" s="95" t="s">
        <v>5710</v>
      </c>
      <c r="H822" s="99" t="s">
        <v>5711</v>
      </c>
      <c r="I822" s="100">
        <v>330.58888888888885</v>
      </c>
      <c r="J822" s="96">
        <v>9.9999999999999964E-2</v>
      </c>
      <c r="K822" s="101">
        <v>297.52999999999997</v>
      </c>
      <c r="L822" s="103"/>
    </row>
    <row r="823" spans="1:12" x14ac:dyDescent="0.3">
      <c r="A823" s="17" t="s">
        <v>5446</v>
      </c>
      <c r="B823" s="95" t="s">
        <v>13</v>
      </c>
      <c r="C823" s="95"/>
      <c r="D823" s="95" t="s">
        <v>44</v>
      </c>
      <c r="E823" s="95" t="s">
        <v>5699</v>
      </c>
      <c r="F823" s="95" t="s">
        <v>4797</v>
      </c>
      <c r="G823" s="95" t="s">
        <v>4797</v>
      </c>
      <c r="H823" s="99" t="s">
        <v>5712</v>
      </c>
      <c r="I823" s="100">
        <v>26.688888888888886</v>
      </c>
      <c r="J823" s="96">
        <v>9.9999999999999936E-2</v>
      </c>
      <c r="K823" s="101">
        <v>24.02</v>
      </c>
      <c r="L823" s="102"/>
    </row>
    <row r="824" spans="1:12" x14ac:dyDescent="0.3">
      <c r="A824" s="17" t="s">
        <v>5446</v>
      </c>
      <c r="B824" s="95" t="s">
        <v>13</v>
      </c>
      <c r="C824" s="95"/>
      <c r="D824" s="95" t="s">
        <v>44</v>
      </c>
      <c r="E824" s="95" t="s">
        <v>5699</v>
      </c>
      <c r="F824" s="95" t="s">
        <v>4795</v>
      </c>
      <c r="G824" s="95" t="s">
        <v>4795</v>
      </c>
      <c r="H824" s="99" t="s">
        <v>5713</v>
      </c>
      <c r="I824" s="100">
        <v>115.84444444444445</v>
      </c>
      <c r="J824" s="96">
        <v>9.9999999999999992E-2</v>
      </c>
      <c r="K824" s="101">
        <v>104.26</v>
      </c>
      <c r="L824" s="207"/>
    </row>
    <row r="825" spans="1:12" x14ac:dyDescent="0.3">
      <c r="A825" s="17" t="s">
        <v>5446</v>
      </c>
      <c r="B825" s="95" t="s">
        <v>13</v>
      </c>
      <c r="C825" s="95"/>
      <c r="D825" s="95" t="s">
        <v>44</v>
      </c>
      <c r="E825" s="95" t="s">
        <v>5699</v>
      </c>
      <c r="F825" s="95" t="s">
        <v>4789</v>
      </c>
      <c r="G825" s="95" t="s">
        <v>4789</v>
      </c>
      <c r="H825" s="99" t="s">
        <v>5714</v>
      </c>
      <c r="I825" s="100">
        <v>744.72222222222217</v>
      </c>
      <c r="J825" s="96">
        <v>9.9999999999999936E-2</v>
      </c>
      <c r="K825" s="101">
        <v>670.25</v>
      </c>
      <c r="L825" s="207"/>
    </row>
    <row r="826" spans="1:12" x14ac:dyDescent="0.3">
      <c r="A826" s="17" t="s">
        <v>5446</v>
      </c>
      <c r="B826" s="95" t="s">
        <v>13</v>
      </c>
      <c r="C826" s="95"/>
      <c r="D826" s="95" t="s">
        <v>44</v>
      </c>
      <c r="E826" s="95" t="s">
        <v>5699</v>
      </c>
      <c r="F826" s="95" t="s">
        <v>4793</v>
      </c>
      <c r="G826" s="95" t="s">
        <v>4793</v>
      </c>
      <c r="H826" s="99" t="s">
        <v>5715</v>
      </c>
      <c r="I826" s="100">
        <v>137.48888888888888</v>
      </c>
      <c r="J826" s="96">
        <v>9.9999999999999978E-2</v>
      </c>
      <c r="K826" s="101">
        <v>123.74</v>
      </c>
      <c r="L826" s="207"/>
    </row>
    <row r="827" spans="1:12" x14ac:dyDescent="0.3">
      <c r="A827" s="17" t="s">
        <v>5446</v>
      </c>
      <c r="B827" s="95" t="s">
        <v>13</v>
      </c>
      <c r="C827" s="95"/>
      <c r="D827" s="95" t="s">
        <v>44</v>
      </c>
      <c r="E827" s="95" t="s">
        <v>5699</v>
      </c>
      <c r="F827" s="95" t="s">
        <v>4803</v>
      </c>
      <c r="G827" s="95" t="s">
        <v>4803</v>
      </c>
      <c r="H827" s="99" t="s">
        <v>3296</v>
      </c>
      <c r="I827" s="100">
        <v>142.55555555555557</v>
      </c>
      <c r="J827" s="96">
        <v>0.10000000000000002</v>
      </c>
      <c r="K827" s="101">
        <v>128.30000000000001</v>
      </c>
      <c r="L827" s="207"/>
    </row>
    <row r="828" spans="1:12" ht="28" x14ac:dyDescent="0.3">
      <c r="A828" s="17" t="s">
        <v>5446</v>
      </c>
      <c r="B828" s="95" t="s">
        <v>13</v>
      </c>
      <c r="C828" s="95"/>
      <c r="D828" s="95" t="s">
        <v>44</v>
      </c>
      <c r="E828" s="95" t="s">
        <v>5699</v>
      </c>
      <c r="F828" s="95" t="s">
        <v>4801</v>
      </c>
      <c r="G828" s="95" t="s">
        <v>4801</v>
      </c>
      <c r="H828" s="99" t="s">
        <v>3288</v>
      </c>
      <c r="I828" s="100">
        <v>262.76666666666665</v>
      </c>
      <c r="J828" s="96">
        <v>9.9999999999999908E-2</v>
      </c>
      <c r="K828" s="101">
        <v>236.49</v>
      </c>
      <c r="L828" s="207"/>
    </row>
    <row r="829" spans="1:12" ht="28" x14ac:dyDescent="0.3">
      <c r="A829" s="17" t="s">
        <v>5446</v>
      </c>
      <c r="B829" s="95" t="s">
        <v>13</v>
      </c>
      <c r="C829" s="95"/>
      <c r="D829" s="95" t="s">
        <v>44</v>
      </c>
      <c r="E829" s="95" t="s">
        <v>5699</v>
      </c>
      <c r="F829" s="95" t="s">
        <v>4807</v>
      </c>
      <c r="G829" s="95" t="s">
        <v>4807</v>
      </c>
      <c r="H829" s="99" t="s">
        <v>3289</v>
      </c>
      <c r="I829" s="100">
        <v>374.25555555555553</v>
      </c>
      <c r="J829" s="96">
        <v>9.9999999999999992E-2</v>
      </c>
      <c r="K829" s="101">
        <v>336.83</v>
      </c>
      <c r="L829" s="207"/>
    </row>
    <row r="830" spans="1:12" x14ac:dyDescent="0.3">
      <c r="A830" s="17" t="s">
        <v>5446</v>
      </c>
      <c r="B830" s="95" t="s">
        <v>13</v>
      </c>
      <c r="C830" s="95"/>
      <c r="D830" s="95" t="s">
        <v>44</v>
      </c>
      <c r="E830" s="95" t="s">
        <v>5699</v>
      </c>
      <c r="F830" s="95" t="s">
        <v>4833</v>
      </c>
      <c r="G830" s="95" t="s">
        <v>4833</v>
      </c>
      <c r="H830" s="99" t="s">
        <v>5716</v>
      </c>
      <c r="I830" s="100">
        <v>53.422222222222217</v>
      </c>
      <c r="J830" s="96">
        <v>9.999999999999995E-2</v>
      </c>
      <c r="K830" s="101">
        <v>48.08</v>
      </c>
      <c r="L830" s="207"/>
    </row>
    <row r="831" spans="1:12" x14ac:dyDescent="0.3">
      <c r="A831" s="17" t="s">
        <v>5446</v>
      </c>
      <c r="B831" s="95" t="s">
        <v>13</v>
      </c>
      <c r="C831" s="95"/>
      <c r="D831" s="95" t="s">
        <v>44</v>
      </c>
      <c r="E831" s="95" t="s">
        <v>5699</v>
      </c>
      <c r="F831" s="95" t="s">
        <v>4835</v>
      </c>
      <c r="G831" s="95" t="s">
        <v>4835</v>
      </c>
      <c r="H831" s="99" t="s">
        <v>5717</v>
      </c>
      <c r="I831" s="100">
        <v>53.422222222222217</v>
      </c>
      <c r="J831" s="96">
        <v>9.999999999999995E-2</v>
      </c>
      <c r="K831" s="101">
        <v>48.08</v>
      </c>
      <c r="L831" s="207"/>
    </row>
    <row r="832" spans="1:12" x14ac:dyDescent="0.3">
      <c r="A832" s="17" t="s">
        <v>5446</v>
      </c>
      <c r="B832" s="95" t="s">
        <v>13</v>
      </c>
      <c r="C832" s="95"/>
      <c r="D832" s="95" t="s">
        <v>44</v>
      </c>
      <c r="E832" s="95" t="s">
        <v>5699</v>
      </c>
      <c r="F832" s="95" t="s">
        <v>4837</v>
      </c>
      <c r="G832" s="95" t="s">
        <v>4837</v>
      </c>
      <c r="H832" s="99" t="s">
        <v>5718</v>
      </c>
      <c r="I832" s="100">
        <v>53.422222222222217</v>
      </c>
      <c r="J832" s="96">
        <v>9.999999999999995E-2</v>
      </c>
      <c r="K832" s="101">
        <v>48.08</v>
      </c>
      <c r="L832" s="207"/>
    </row>
    <row r="833" spans="1:12" x14ac:dyDescent="0.3">
      <c r="A833" s="17" t="s">
        <v>5446</v>
      </c>
      <c r="B833" s="95" t="s">
        <v>13</v>
      </c>
      <c r="C833" s="95"/>
      <c r="D833" s="95" t="s">
        <v>44</v>
      </c>
      <c r="E833" s="95" t="s">
        <v>5699</v>
      </c>
      <c r="F833" s="95" t="s">
        <v>4839</v>
      </c>
      <c r="G833" s="95" t="s">
        <v>4839</v>
      </c>
      <c r="H833" s="99" t="s">
        <v>5719</v>
      </c>
      <c r="I833" s="100">
        <v>53.422222222222217</v>
      </c>
      <c r="J833" s="96">
        <v>9.999999999999995E-2</v>
      </c>
      <c r="K833" s="101">
        <v>48.08</v>
      </c>
      <c r="L833" s="207"/>
    </row>
    <row r="834" spans="1:12" x14ac:dyDescent="0.3">
      <c r="A834" s="17" t="s">
        <v>5446</v>
      </c>
      <c r="B834" s="95" t="s">
        <v>13</v>
      </c>
      <c r="C834" s="95"/>
      <c r="D834" s="95" t="s">
        <v>44</v>
      </c>
      <c r="E834" s="95" t="s">
        <v>5699</v>
      </c>
      <c r="F834" s="95" t="s">
        <v>5720</v>
      </c>
      <c r="G834" s="95" t="s">
        <v>5720</v>
      </c>
      <c r="H834" s="99" t="s">
        <v>5721</v>
      </c>
      <c r="I834" s="100">
        <v>53.422222222222217</v>
      </c>
      <c r="J834" s="96">
        <v>9.999999999999995E-2</v>
      </c>
      <c r="K834" s="101">
        <v>48.08</v>
      </c>
      <c r="L834" s="207"/>
    </row>
    <row r="835" spans="1:12" x14ac:dyDescent="0.3">
      <c r="A835" s="17" t="s">
        <v>5446</v>
      </c>
      <c r="B835" s="95" t="s">
        <v>13</v>
      </c>
      <c r="C835" s="95"/>
      <c r="D835" s="95" t="s">
        <v>44</v>
      </c>
      <c r="E835" s="95" t="s">
        <v>5699</v>
      </c>
      <c r="F835" s="95" t="s">
        <v>4843</v>
      </c>
      <c r="G835" s="95" t="s">
        <v>4843</v>
      </c>
      <c r="H835" s="99" t="s">
        <v>5722</v>
      </c>
      <c r="I835" s="100">
        <v>76.344444444444434</v>
      </c>
      <c r="J835" s="96">
        <v>9.9999999999999964E-2</v>
      </c>
      <c r="K835" s="101">
        <v>68.709999999999994</v>
      </c>
      <c r="L835" s="102"/>
    </row>
    <row r="836" spans="1:12" x14ac:dyDescent="0.3">
      <c r="A836" s="17" t="s">
        <v>5446</v>
      </c>
      <c r="B836" s="95" t="s">
        <v>13</v>
      </c>
      <c r="C836" s="95"/>
      <c r="D836" s="95" t="s">
        <v>44</v>
      </c>
      <c r="E836" s="95" t="s">
        <v>5699</v>
      </c>
      <c r="F836" s="95" t="s">
        <v>2826</v>
      </c>
      <c r="G836" s="95" t="s">
        <v>2826</v>
      </c>
      <c r="H836" s="99" t="s">
        <v>3290</v>
      </c>
      <c r="I836" s="100">
        <v>129.8111111111111</v>
      </c>
      <c r="J836" s="96">
        <v>9.999999999999995E-2</v>
      </c>
      <c r="K836" s="101">
        <v>116.83</v>
      </c>
      <c r="L836" s="207"/>
    </row>
    <row r="837" spans="1:12" x14ac:dyDescent="0.3">
      <c r="A837" s="17" t="s">
        <v>5446</v>
      </c>
      <c r="B837" s="95" t="s">
        <v>13</v>
      </c>
      <c r="C837" s="95"/>
      <c r="D837" s="95" t="s">
        <v>44</v>
      </c>
      <c r="E837" s="95" t="s">
        <v>5699</v>
      </c>
      <c r="F837" s="95" t="s">
        <v>2828</v>
      </c>
      <c r="G837" s="95" t="s">
        <v>2828</v>
      </c>
      <c r="H837" s="99" t="s">
        <v>3291</v>
      </c>
      <c r="I837" s="100">
        <v>129.8111111111111</v>
      </c>
      <c r="J837" s="96">
        <v>9.999999999999995E-2</v>
      </c>
      <c r="K837" s="101">
        <v>116.83</v>
      </c>
      <c r="L837" s="207"/>
    </row>
    <row r="838" spans="1:12" x14ac:dyDescent="0.3">
      <c r="A838" s="17" t="s">
        <v>5446</v>
      </c>
      <c r="B838" s="95" t="s">
        <v>13</v>
      </c>
      <c r="C838" s="95"/>
      <c r="D838" s="95" t="s">
        <v>44</v>
      </c>
      <c r="E838" s="95" t="s">
        <v>5699</v>
      </c>
      <c r="F838" s="95" t="s">
        <v>2822</v>
      </c>
      <c r="G838" s="95" t="s">
        <v>2822</v>
      </c>
      <c r="H838" s="99" t="s">
        <v>3292</v>
      </c>
      <c r="I838" s="100">
        <v>129.8111111111111</v>
      </c>
      <c r="J838" s="96">
        <v>9.999999999999995E-2</v>
      </c>
      <c r="K838" s="101">
        <v>116.83</v>
      </c>
      <c r="L838" s="207"/>
    </row>
    <row r="839" spans="1:12" x14ac:dyDescent="0.3">
      <c r="A839" s="17" t="s">
        <v>5446</v>
      </c>
      <c r="B839" s="95" t="s">
        <v>13</v>
      </c>
      <c r="C839" s="95"/>
      <c r="D839" s="95" t="s">
        <v>44</v>
      </c>
      <c r="E839" s="95" t="s">
        <v>5699</v>
      </c>
      <c r="F839" s="95" t="s">
        <v>2824</v>
      </c>
      <c r="G839" s="95" t="s">
        <v>2824</v>
      </c>
      <c r="H839" s="99" t="s">
        <v>3293</v>
      </c>
      <c r="I839" s="100">
        <v>129.8111111111111</v>
      </c>
      <c r="J839" s="96">
        <v>9.999999999999995E-2</v>
      </c>
      <c r="K839" s="101">
        <v>116.83</v>
      </c>
      <c r="L839" s="207"/>
    </row>
    <row r="840" spans="1:12" x14ac:dyDescent="0.3">
      <c r="A840" s="17" t="s">
        <v>5446</v>
      </c>
      <c r="B840" s="95" t="s">
        <v>13</v>
      </c>
      <c r="C840" s="95"/>
      <c r="D840" s="95" t="s">
        <v>44</v>
      </c>
      <c r="E840" s="95" t="s">
        <v>5699</v>
      </c>
      <c r="F840" s="95" t="s">
        <v>4841</v>
      </c>
      <c r="G840" s="95" t="s">
        <v>4841</v>
      </c>
      <c r="H840" s="99" t="s">
        <v>5723</v>
      </c>
      <c r="I840" s="100">
        <v>133.63333333333333</v>
      </c>
      <c r="J840" s="96">
        <v>9.9999999999999978E-2</v>
      </c>
      <c r="K840" s="101">
        <v>120.27</v>
      </c>
      <c r="L840" s="207"/>
    </row>
    <row r="841" spans="1:12" x14ac:dyDescent="0.3">
      <c r="A841" s="17" t="s">
        <v>5446</v>
      </c>
      <c r="B841" s="95" t="s">
        <v>13</v>
      </c>
      <c r="C841" s="95"/>
      <c r="D841" s="95" t="s">
        <v>44</v>
      </c>
      <c r="E841" s="95" t="s">
        <v>5699</v>
      </c>
      <c r="F841" s="95" t="s">
        <v>4831</v>
      </c>
      <c r="G841" s="95" t="s">
        <v>4831</v>
      </c>
      <c r="H841" s="99" t="s">
        <v>5724</v>
      </c>
      <c r="I841" s="100">
        <v>152.73333333333335</v>
      </c>
      <c r="J841" s="96">
        <v>0.10000000000000003</v>
      </c>
      <c r="K841" s="101">
        <v>137.46</v>
      </c>
      <c r="L841" s="207"/>
    </row>
    <row r="842" spans="1:12" x14ac:dyDescent="0.3">
      <c r="A842" s="17" t="s">
        <v>5446</v>
      </c>
      <c r="B842" s="95" t="s">
        <v>13</v>
      </c>
      <c r="C842" s="95"/>
      <c r="D842" s="95" t="s">
        <v>44</v>
      </c>
      <c r="E842" s="95" t="s">
        <v>5699</v>
      </c>
      <c r="F842" s="95" t="s">
        <v>4829</v>
      </c>
      <c r="G842" s="95" t="s">
        <v>4829</v>
      </c>
      <c r="H842" s="99" t="s">
        <v>5725</v>
      </c>
      <c r="I842" s="100">
        <v>190.93333333333334</v>
      </c>
      <c r="J842" s="96">
        <v>0.1</v>
      </c>
      <c r="K842" s="101">
        <v>171.84</v>
      </c>
      <c r="L842" s="207"/>
    </row>
    <row r="843" spans="1:12" x14ac:dyDescent="0.3">
      <c r="A843" s="17" t="s">
        <v>5446</v>
      </c>
      <c r="B843" s="95" t="s">
        <v>13</v>
      </c>
      <c r="C843" s="95"/>
      <c r="D843" s="95" t="s">
        <v>44</v>
      </c>
      <c r="E843" s="95" t="s">
        <v>5699</v>
      </c>
      <c r="F843" s="95" t="s">
        <v>5726</v>
      </c>
      <c r="G843" s="95" t="s">
        <v>5726</v>
      </c>
      <c r="H843" s="99" t="s">
        <v>5727</v>
      </c>
      <c r="I843" s="100">
        <v>133.63333333333333</v>
      </c>
      <c r="J843" s="96">
        <v>9.9999999999999978E-2</v>
      </c>
      <c r="K843" s="101">
        <v>120.27</v>
      </c>
      <c r="L843" s="207"/>
    </row>
    <row r="844" spans="1:12" x14ac:dyDescent="0.3">
      <c r="A844" s="17" t="s">
        <v>5446</v>
      </c>
      <c r="B844" s="95" t="s">
        <v>13</v>
      </c>
      <c r="C844" s="95"/>
      <c r="D844" s="95" t="s">
        <v>44</v>
      </c>
      <c r="E844" s="95" t="s">
        <v>5699</v>
      </c>
      <c r="F844" s="95" t="s">
        <v>4845</v>
      </c>
      <c r="G844" s="95" t="s">
        <v>4845</v>
      </c>
      <c r="H844" s="99" t="s">
        <v>5728</v>
      </c>
      <c r="I844" s="100">
        <v>18.277777777777775</v>
      </c>
      <c r="J844" s="96">
        <v>9.9999999999999908E-2</v>
      </c>
      <c r="K844" s="101">
        <v>16.45</v>
      </c>
      <c r="L844" s="207"/>
    </row>
    <row r="845" spans="1:12" x14ac:dyDescent="0.3">
      <c r="A845" s="17" t="s">
        <v>5446</v>
      </c>
      <c r="B845" s="95" t="s">
        <v>13</v>
      </c>
      <c r="C845" s="95"/>
      <c r="D845" s="95" t="s">
        <v>44</v>
      </c>
      <c r="E845" s="95" t="s">
        <v>5699</v>
      </c>
      <c r="F845" s="95" t="s">
        <v>4847</v>
      </c>
      <c r="G845" s="95" t="s">
        <v>4847</v>
      </c>
      <c r="H845" s="99" t="s">
        <v>5729</v>
      </c>
      <c r="I845" s="100">
        <v>71.255555555555546</v>
      </c>
      <c r="J845" s="96">
        <v>9.9999999999999936E-2</v>
      </c>
      <c r="K845" s="101">
        <v>64.13</v>
      </c>
      <c r="L845" s="207"/>
    </row>
    <row r="846" spans="1:12" x14ac:dyDescent="0.3">
      <c r="A846" s="17" t="s">
        <v>5446</v>
      </c>
      <c r="B846" s="95" t="s">
        <v>13</v>
      </c>
      <c r="C846" s="95"/>
      <c r="D846" s="95" t="s">
        <v>44</v>
      </c>
      <c r="E846" s="95" t="s">
        <v>5699</v>
      </c>
      <c r="F846" s="95" t="s">
        <v>4849</v>
      </c>
      <c r="G846" s="95" t="s">
        <v>4849</v>
      </c>
      <c r="H846" s="99" t="s">
        <v>5730</v>
      </c>
      <c r="I846" s="100">
        <v>26.688888888888886</v>
      </c>
      <c r="J846" s="96">
        <v>9.9999999999999936E-2</v>
      </c>
      <c r="K846" s="101">
        <v>24.02</v>
      </c>
      <c r="L846" s="207"/>
    </row>
    <row r="847" spans="1:12" x14ac:dyDescent="0.3">
      <c r="A847" s="17" t="s">
        <v>5446</v>
      </c>
      <c r="B847" s="95" t="s">
        <v>13</v>
      </c>
      <c r="C847" s="95"/>
      <c r="D847" s="95" t="s">
        <v>44</v>
      </c>
      <c r="E847" s="95" t="s">
        <v>5699</v>
      </c>
      <c r="F847" s="95" t="s">
        <v>4851</v>
      </c>
      <c r="G847" s="95" t="s">
        <v>4851</v>
      </c>
      <c r="H847" s="99" t="s">
        <v>5731</v>
      </c>
      <c r="I847" s="100">
        <v>57.87777777777778</v>
      </c>
      <c r="J847" s="96">
        <v>9.9999999999999978E-2</v>
      </c>
      <c r="K847" s="101">
        <v>52.09</v>
      </c>
      <c r="L847" s="207"/>
    </row>
    <row r="848" spans="1:12" x14ac:dyDescent="0.3">
      <c r="A848" s="17" t="s">
        <v>5446</v>
      </c>
      <c r="B848" s="95" t="s">
        <v>13</v>
      </c>
      <c r="C848" s="95"/>
      <c r="D848" s="95" t="s">
        <v>44</v>
      </c>
      <c r="E848" s="95" t="s">
        <v>5699</v>
      </c>
      <c r="F848" s="95" t="s">
        <v>4853</v>
      </c>
      <c r="G848" s="95" t="s">
        <v>4853</v>
      </c>
      <c r="H848" s="99" t="s">
        <v>5732</v>
      </c>
      <c r="I848" s="100">
        <v>62.011111111111113</v>
      </c>
      <c r="J848" s="96">
        <v>9.9999999999999992E-2</v>
      </c>
      <c r="K848" s="101">
        <v>55.81</v>
      </c>
      <c r="L848" s="207"/>
    </row>
    <row r="849" spans="1:13" x14ac:dyDescent="0.3">
      <c r="A849" s="17" t="s">
        <v>5446</v>
      </c>
      <c r="B849" s="95" t="s">
        <v>13</v>
      </c>
      <c r="C849" s="95"/>
      <c r="D849" s="95" t="s">
        <v>44</v>
      </c>
      <c r="E849" s="95" t="s">
        <v>5699</v>
      </c>
      <c r="F849" s="95" t="s">
        <v>4855</v>
      </c>
      <c r="G849" s="95" t="s">
        <v>4855</v>
      </c>
      <c r="H849" s="99" t="s">
        <v>5733</v>
      </c>
      <c r="I849" s="100">
        <v>62.011111111111113</v>
      </c>
      <c r="J849" s="96">
        <v>9.9999999999999992E-2</v>
      </c>
      <c r="K849" s="101">
        <v>55.81</v>
      </c>
      <c r="L849" s="207"/>
    </row>
    <row r="850" spans="1:13" ht="28" x14ac:dyDescent="0.3">
      <c r="A850" s="17" t="s">
        <v>5446</v>
      </c>
      <c r="B850" s="95" t="s">
        <v>13</v>
      </c>
      <c r="C850" s="95"/>
      <c r="D850" s="95" t="s">
        <v>44</v>
      </c>
      <c r="E850" s="95" t="s">
        <v>5699</v>
      </c>
      <c r="F850" s="95" t="s">
        <v>4861</v>
      </c>
      <c r="G850" s="95" t="s">
        <v>4861</v>
      </c>
      <c r="H850" s="99" t="s">
        <v>5734</v>
      </c>
      <c r="I850" s="100">
        <v>56.888888888888893</v>
      </c>
      <c r="J850" s="96">
        <v>0.1</v>
      </c>
      <c r="K850" s="101">
        <v>51.2</v>
      </c>
      <c r="L850" s="207"/>
    </row>
    <row r="851" spans="1:13" x14ac:dyDescent="0.3">
      <c r="A851" s="17" t="s">
        <v>5446</v>
      </c>
      <c r="B851" s="95" t="s">
        <v>13</v>
      </c>
      <c r="C851" s="95"/>
      <c r="D851" s="95" t="s">
        <v>44</v>
      </c>
      <c r="E851" s="95" t="s">
        <v>5699</v>
      </c>
      <c r="F851" s="95" t="s">
        <v>4859</v>
      </c>
      <c r="G851" s="95" t="s">
        <v>4859</v>
      </c>
      <c r="H851" s="99" t="s">
        <v>5735</v>
      </c>
      <c r="I851" s="100">
        <v>56.888888888888893</v>
      </c>
      <c r="J851" s="96">
        <v>0.1</v>
      </c>
      <c r="K851" s="101">
        <v>51.2</v>
      </c>
      <c r="L851" s="207"/>
    </row>
    <row r="852" spans="1:13" x14ac:dyDescent="0.3">
      <c r="A852" s="17" t="s">
        <v>5446</v>
      </c>
      <c r="B852" s="95" t="s">
        <v>13</v>
      </c>
      <c r="C852" s="95"/>
      <c r="D852" s="95" t="s">
        <v>44</v>
      </c>
      <c r="E852" s="95" t="s">
        <v>5699</v>
      </c>
      <c r="F852" s="95" t="s">
        <v>4857</v>
      </c>
      <c r="G852" s="95" t="s">
        <v>4857</v>
      </c>
      <c r="H852" s="99" t="s">
        <v>5736</v>
      </c>
      <c r="I852" s="100">
        <v>56.888888888888893</v>
      </c>
      <c r="J852" s="96">
        <v>0.1</v>
      </c>
      <c r="K852" s="101">
        <v>51.2</v>
      </c>
      <c r="L852" s="207"/>
    </row>
    <row r="853" spans="1:13" x14ac:dyDescent="0.3">
      <c r="A853" s="17" t="s">
        <v>5446</v>
      </c>
      <c r="B853" s="95" t="s">
        <v>13</v>
      </c>
      <c r="C853" s="95"/>
      <c r="D853" s="95" t="s">
        <v>44</v>
      </c>
      <c r="E853" s="95" t="s">
        <v>5699</v>
      </c>
      <c r="F853" s="95" t="s">
        <v>3285</v>
      </c>
      <c r="G853" s="95" t="s">
        <v>3285</v>
      </c>
      <c r="H853" s="99" t="s">
        <v>3286</v>
      </c>
      <c r="I853" s="100">
        <v>169.28888888888889</v>
      </c>
      <c r="J853" s="96">
        <v>9.9999999999999936E-2</v>
      </c>
      <c r="K853" s="101">
        <v>152.36000000000001</v>
      </c>
      <c r="L853" s="207"/>
    </row>
    <row r="854" spans="1:13" x14ac:dyDescent="0.3">
      <c r="A854" s="17" t="s">
        <v>5446</v>
      </c>
      <c r="B854" s="95" t="s">
        <v>13</v>
      </c>
      <c r="C854" s="95"/>
      <c r="D854" s="95" t="s">
        <v>44</v>
      </c>
      <c r="E854" s="95" t="s">
        <v>5699</v>
      </c>
      <c r="F854" s="95" t="s">
        <v>2830</v>
      </c>
      <c r="G854" s="95" t="s">
        <v>2830</v>
      </c>
      <c r="H854" s="99" t="s">
        <v>3294</v>
      </c>
      <c r="I854" s="100">
        <v>458.28888888888883</v>
      </c>
      <c r="J854" s="96">
        <v>9.9999999999999936E-2</v>
      </c>
      <c r="K854" s="101">
        <v>412.46</v>
      </c>
      <c r="L854" s="207"/>
    </row>
    <row r="855" spans="1:13" x14ac:dyDescent="0.3">
      <c r="A855" s="17" t="s">
        <v>5446</v>
      </c>
      <c r="B855" s="95" t="s">
        <v>13</v>
      </c>
      <c r="C855" s="95"/>
      <c r="D855" s="95" t="s">
        <v>44</v>
      </c>
      <c r="E855" s="95" t="s">
        <v>5699</v>
      </c>
      <c r="F855" s="95" t="s">
        <v>5737</v>
      </c>
      <c r="G855" s="95" t="s">
        <v>5737</v>
      </c>
      <c r="H855" s="99" t="s">
        <v>5738</v>
      </c>
      <c r="I855" s="100">
        <v>305.51111111111106</v>
      </c>
      <c r="J855" s="96">
        <v>9.9999999999999922E-2</v>
      </c>
      <c r="K855" s="101">
        <v>274.95999999999998</v>
      </c>
      <c r="L855" s="207"/>
    </row>
    <row r="856" spans="1:13" x14ac:dyDescent="0.3">
      <c r="A856" s="17" t="s">
        <v>5446</v>
      </c>
      <c r="B856" s="95" t="s">
        <v>13</v>
      </c>
      <c r="C856" s="95"/>
      <c r="D856" s="95" t="s">
        <v>44</v>
      </c>
      <c r="E856" s="95" t="s">
        <v>5699</v>
      </c>
      <c r="F856" s="95" t="s">
        <v>5739</v>
      </c>
      <c r="G856" s="95" t="s">
        <v>5739</v>
      </c>
      <c r="H856" s="99" t="s">
        <v>5740</v>
      </c>
      <c r="I856" s="100">
        <v>63.577777777777776</v>
      </c>
      <c r="J856" s="96">
        <v>9.9999999999999992E-2</v>
      </c>
      <c r="K856" s="101">
        <v>57.22</v>
      </c>
      <c r="L856" s="207"/>
    </row>
    <row r="857" spans="1:13" x14ac:dyDescent="0.3">
      <c r="A857" s="17" t="s">
        <v>5446</v>
      </c>
      <c r="B857" s="95" t="s">
        <v>13</v>
      </c>
      <c r="C857" s="95"/>
      <c r="D857" s="95" t="s">
        <v>44</v>
      </c>
      <c r="E857" s="95" t="s">
        <v>5699</v>
      </c>
      <c r="F857" s="95" t="s">
        <v>5741</v>
      </c>
      <c r="G857" s="95" t="s">
        <v>5741</v>
      </c>
      <c r="H857" s="99" t="s">
        <v>5742</v>
      </c>
      <c r="I857" s="100">
        <v>70.644444444444446</v>
      </c>
      <c r="J857" s="96">
        <v>0.10000000000000003</v>
      </c>
      <c r="K857" s="101">
        <v>63.58</v>
      </c>
      <c r="L857" s="207"/>
    </row>
    <row r="858" spans="1:13" x14ac:dyDescent="0.3">
      <c r="A858" s="17" t="s">
        <v>5446</v>
      </c>
      <c r="B858" s="95" t="s">
        <v>13</v>
      </c>
      <c r="C858" s="95"/>
      <c r="D858" s="95" t="s">
        <v>44</v>
      </c>
      <c r="E858" s="95" t="s">
        <v>5699</v>
      </c>
      <c r="F858" s="95" t="s">
        <v>5743</v>
      </c>
      <c r="G858" s="95" t="s">
        <v>5743</v>
      </c>
      <c r="H858" s="99" t="s">
        <v>5744</v>
      </c>
      <c r="I858" s="100">
        <v>113.05555555555556</v>
      </c>
      <c r="J858" s="96">
        <v>0.10000000000000002</v>
      </c>
      <c r="K858" s="101">
        <v>101.75</v>
      </c>
      <c r="L858" s="207"/>
    </row>
    <row r="859" spans="1:13" x14ac:dyDescent="0.3">
      <c r="A859" s="17" t="s">
        <v>5446</v>
      </c>
      <c r="B859" s="95" t="s">
        <v>13</v>
      </c>
      <c r="C859" s="95"/>
      <c r="D859" s="95" t="s">
        <v>44</v>
      </c>
      <c r="E859" s="95" t="s">
        <v>5699</v>
      </c>
      <c r="F859" s="95" t="s">
        <v>5745</v>
      </c>
      <c r="G859" s="95" t="s">
        <v>5745</v>
      </c>
      <c r="H859" s="99" t="s">
        <v>5746</v>
      </c>
      <c r="I859" s="100">
        <v>113.05555555555556</v>
      </c>
      <c r="J859" s="96">
        <v>0.10000000000000002</v>
      </c>
      <c r="K859" s="101">
        <v>101.75</v>
      </c>
      <c r="L859" s="207"/>
    </row>
    <row r="860" spans="1:13" x14ac:dyDescent="0.3">
      <c r="A860" s="17" t="s">
        <v>5446</v>
      </c>
      <c r="B860" s="95" t="s">
        <v>13</v>
      </c>
      <c r="C860" s="95"/>
      <c r="D860" s="95" t="s">
        <v>44</v>
      </c>
      <c r="E860" s="95" t="s">
        <v>5699</v>
      </c>
      <c r="F860" s="95" t="s">
        <v>5747</v>
      </c>
      <c r="G860" s="95" t="s">
        <v>5747</v>
      </c>
      <c r="H860" s="99" t="s">
        <v>5748</v>
      </c>
      <c r="I860" s="100">
        <v>91.844444444444434</v>
      </c>
      <c r="J860" s="96">
        <v>9.9999999999999936E-2</v>
      </c>
      <c r="K860" s="101">
        <v>82.66</v>
      </c>
      <c r="L860" s="207"/>
    </row>
    <row r="861" spans="1:13" x14ac:dyDescent="0.3">
      <c r="A861" s="17" t="s">
        <v>5446</v>
      </c>
      <c r="B861" s="95" t="s">
        <v>13</v>
      </c>
      <c r="C861" s="95"/>
      <c r="D861" s="95" t="s">
        <v>44</v>
      </c>
      <c r="E861" s="95" t="s">
        <v>5699</v>
      </c>
      <c r="F861" s="95" t="s">
        <v>5749</v>
      </c>
      <c r="G861" s="95" t="s">
        <v>5749</v>
      </c>
      <c r="H861" s="99" t="s">
        <v>5750</v>
      </c>
      <c r="I861" s="100">
        <v>324.42222222222222</v>
      </c>
      <c r="J861" s="96">
        <v>9.9999999999999936E-2</v>
      </c>
      <c r="K861" s="101">
        <v>291.98</v>
      </c>
      <c r="L861" s="207"/>
    </row>
    <row r="862" spans="1:13" x14ac:dyDescent="0.3">
      <c r="A862" s="17" t="s">
        <v>5446</v>
      </c>
      <c r="B862" s="95" t="s">
        <v>13</v>
      </c>
      <c r="C862" s="95"/>
      <c r="D862" s="95" t="s">
        <v>44</v>
      </c>
      <c r="E862" s="95" t="s">
        <v>5699</v>
      </c>
      <c r="F862" s="95" t="s">
        <v>5751</v>
      </c>
      <c r="G862" s="95" t="s">
        <v>5751</v>
      </c>
      <c r="H862" s="99" t="s">
        <v>5752</v>
      </c>
      <c r="I862" s="100">
        <v>100.36666666666666</v>
      </c>
      <c r="J862" s="96">
        <v>9.9999999999999964E-2</v>
      </c>
      <c r="K862" s="101">
        <v>90.33</v>
      </c>
      <c r="L862" s="207"/>
    </row>
    <row r="863" spans="1:13" x14ac:dyDescent="0.3">
      <c r="A863" s="17" t="s">
        <v>5446</v>
      </c>
      <c r="B863" s="95" t="s">
        <v>13</v>
      </c>
      <c r="C863" s="95"/>
      <c r="D863" s="95" t="s">
        <v>424</v>
      </c>
      <c r="E863" s="95" t="s">
        <v>8552</v>
      </c>
      <c r="F863" s="95" t="s">
        <v>3116</v>
      </c>
      <c r="G863" s="95" t="s">
        <v>3116</v>
      </c>
      <c r="H863" s="99" t="s">
        <v>3441</v>
      </c>
      <c r="I863" s="100">
        <v>1275.3918918918919</v>
      </c>
      <c r="J863" s="96">
        <v>0.26</v>
      </c>
      <c r="K863" s="101">
        <v>943.79</v>
      </c>
      <c r="L863" s="207"/>
    </row>
    <row r="864" spans="1:13" ht="70" x14ac:dyDescent="0.3">
      <c r="A864" s="17" t="s">
        <v>415</v>
      </c>
      <c r="B864" s="95" t="s">
        <v>14</v>
      </c>
      <c r="C864" s="95"/>
      <c r="D864" s="95" t="s">
        <v>8388</v>
      </c>
      <c r="E864" s="95" t="s">
        <v>5690</v>
      </c>
      <c r="F864" s="95" t="s">
        <v>5690</v>
      </c>
      <c r="G864" s="95" t="s">
        <v>5690</v>
      </c>
      <c r="H864" s="99" t="s">
        <v>3048</v>
      </c>
      <c r="I864" s="134">
        <v>768.99</v>
      </c>
      <c r="J864" s="96">
        <v>0.46</v>
      </c>
      <c r="K864" s="101">
        <v>415.25</v>
      </c>
      <c r="L864" s="104" t="s">
        <v>5691</v>
      </c>
      <c r="M864" s="1" t="s">
        <v>5691</v>
      </c>
    </row>
    <row r="865" spans="1:13" ht="70" x14ac:dyDescent="0.3">
      <c r="A865" s="17" t="s">
        <v>415</v>
      </c>
      <c r="B865" s="95" t="s">
        <v>14</v>
      </c>
      <c r="C865" s="95"/>
      <c r="D865" s="95" t="s">
        <v>8388</v>
      </c>
      <c r="E865" s="95" t="s">
        <v>5692</v>
      </c>
      <c r="F865" s="95" t="s">
        <v>5692</v>
      </c>
      <c r="G865" s="95" t="s">
        <v>5692</v>
      </c>
      <c r="H865" s="99" t="s">
        <v>3052</v>
      </c>
      <c r="I865" s="134">
        <v>568.99</v>
      </c>
      <c r="J865" s="96">
        <v>0.46</v>
      </c>
      <c r="K865" s="101">
        <v>307.25</v>
      </c>
      <c r="L865" s="104" t="s">
        <v>5789</v>
      </c>
      <c r="M865" s="1" t="s">
        <v>5789</v>
      </c>
    </row>
    <row r="866" spans="1:13" x14ac:dyDescent="0.3">
      <c r="A866" s="17" t="s">
        <v>415</v>
      </c>
      <c r="B866" s="95" t="s">
        <v>13</v>
      </c>
      <c r="C866" s="95"/>
      <c r="D866" s="95" t="s">
        <v>8388</v>
      </c>
      <c r="E866" s="95" t="s">
        <v>3054</v>
      </c>
      <c r="F866" s="95" t="s">
        <v>3054</v>
      </c>
      <c r="G866" s="95" t="s">
        <v>3054</v>
      </c>
      <c r="H866" s="99" t="s">
        <v>3055</v>
      </c>
      <c r="I866" s="134">
        <v>409</v>
      </c>
      <c r="J866" s="96">
        <v>0.4</v>
      </c>
      <c r="K866" s="101">
        <v>245.4</v>
      </c>
      <c r="L866" s="104"/>
    </row>
    <row r="867" spans="1:13" x14ac:dyDescent="0.3">
      <c r="A867" s="17" t="s">
        <v>415</v>
      </c>
      <c r="B867" s="95" t="s">
        <v>13</v>
      </c>
      <c r="C867" s="95"/>
      <c r="D867" s="95" t="s">
        <v>8388</v>
      </c>
      <c r="E867" s="95" t="s">
        <v>3057</v>
      </c>
      <c r="F867" s="95" t="s">
        <v>3057</v>
      </c>
      <c r="G867" s="95" t="s">
        <v>3057</v>
      </c>
      <c r="H867" s="99" t="s">
        <v>3058</v>
      </c>
      <c r="I867" s="134">
        <v>768.99</v>
      </c>
      <c r="J867" s="96">
        <v>0.4</v>
      </c>
      <c r="K867" s="101">
        <v>461.39</v>
      </c>
      <c r="L867" s="104"/>
    </row>
    <row r="868" spans="1:13" ht="28" x14ac:dyDescent="0.3">
      <c r="A868" s="17" t="s">
        <v>415</v>
      </c>
      <c r="B868" s="95" t="s">
        <v>13</v>
      </c>
      <c r="C868" s="95"/>
      <c r="D868" s="95" t="s">
        <v>8388</v>
      </c>
      <c r="E868" s="95" t="s">
        <v>7349</v>
      </c>
      <c r="F868" s="95" t="s">
        <v>7349</v>
      </c>
      <c r="G868" s="95" t="s">
        <v>7349</v>
      </c>
      <c r="H868" s="99" t="s">
        <v>7350</v>
      </c>
      <c r="I868" s="134">
        <v>101.2</v>
      </c>
      <c r="J868" s="96">
        <v>0.4</v>
      </c>
      <c r="K868" s="101">
        <v>60.72</v>
      </c>
      <c r="L868" s="104" t="s">
        <v>5790</v>
      </c>
      <c r="M868" s="1" t="s">
        <v>5790</v>
      </c>
    </row>
    <row r="869" spans="1:13" x14ac:dyDescent="0.3">
      <c r="A869" s="17" t="s">
        <v>415</v>
      </c>
      <c r="B869" s="95" t="s">
        <v>13</v>
      </c>
      <c r="C869" s="95"/>
      <c r="D869" s="95" t="s">
        <v>8388</v>
      </c>
      <c r="E869" s="95" t="s">
        <v>5694</v>
      </c>
      <c r="F869" s="95" t="s">
        <v>5695</v>
      </c>
      <c r="G869" s="95" t="s">
        <v>5695</v>
      </c>
      <c r="H869" s="99" t="s">
        <v>5694</v>
      </c>
      <c r="I869" s="134">
        <v>532.38</v>
      </c>
      <c r="J869" s="96">
        <v>0.35</v>
      </c>
      <c r="K869" s="101">
        <v>346.04</v>
      </c>
      <c r="L869" s="104" t="s">
        <v>5791</v>
      </c>
      <c r="M869" s="1" t="s">
        <v>5791</v>
      </c>
    </row>
    <row r="870" spans="1:13" s="215" customFormat="1" ht="22.15" customHeight="1" x14ac:dyDescent="0.3">
      <c r="A870" s="17" t="s">
        <v>451</v>
      </c>
      <c r="B870" s="14" t="s">
        <v>13</v>
      </c>
      <c r="C870" s="14"/>
      <c r="D870" s="14" t="s">
        <v>453</v>
      </c>
      <c r="E870" s="19" t="s">
        <v>3394</v>
      </c>
      <c r="F870" s="19" t="s">
        <v>3394</v>
      </c>
      <c r="G870" s="16" t="s">
        <v>3394</v>
      </c>
      <c r="H870" s="19" t="s">
        <v>3395</v>
      </c>
      <c r="I870" s="12">
        <v>12.95</v>
      </c>
      <c r="J870" s="15">
        <v>0.27</v>
      </c>
      <c r="K870" s="130">
        <v>9.4535</v>
      </c>
      <c r="L870" s="17"/>
    </row>
    <row r="871" spans="1:13" s="215" customFormat="1" ht="22.15" customHeight="1" x14ac:dyDescent="0.3">
      <c r="A871" s="17" t="s">
        <v>451</v>
      </c>
      <c r="B871" s="14" t="s">
        <v>13</v>
      </c>
      <c r="C871" s="14"/>
      <c r="D871" s="14" t="s">
        <v>453</v>
      </c>
      <c r="E871" s="19" t="s">
        <v>3396</v>
      </c>
      <c r="F871" s="19" t="s">
        <v>3396</v>
      </c>
      <c r="G871" s="16" t="s">
        <v>3396</v>
      </c>
      <c r="H871" s="19" t="s">
        <v>3397</v>
      </c>
      <c r="I871" s="12">
        <v>24.95</v>
      </c>
      <c r="J871" s="15">
        <v>0.27</v>
      </c>
      <c r="K871" s="130">
        <v>18.2135</v>
      </c>
      <c r="L871" s="17"/>
    </row>
    <row r="872" spans="1:13" s="215" customFormat="1" ht="22.15" customHeight="1" x14ac:dyDescent="0.3">
      <c r="A872" s="17" t="s">
        <v>451</v>
      </c>
      <c r="B872" s="14" t="s">
        <v>13</v>
      </c>
      <c r="C872" s="14"/>
      <c r="D872" s="14" t="s">
        <v>453</v>
      </c>
      <c r="E872" s="19" t="s">
        <v>3332</v>
      </c>
      <c r="F872" s="19" t="s">
        <v>3332</v>
      </c>
      <c r="G872" s="16" t="s">
        <v>3332</v>
      </c>
      <c r="H872" s="19" t="s">
        <v>3398</v>
      </c>
      <c r="I872" s="12">
        <v>149.94999999999999</v>
      </c>
      <c r="J872" s="15">
        <v>0.27</v>
      </c>
      <c r="K872" s="130">
        <v>109.46349999999998</v>
      </c>
      <c r="L872" s="17"/>
    </row>
    <row r="873" spans="1:13" s="215" customFormat="1" ht="22.15" customHeight="1" x14ac:dyDescent="0.3">
      <c r="A873" s="17" t="s">
        <v>451</v>
      </c>
      <c r="B873" s="14" t="s">
        <v>13</v>
      </c>
      <c r="C873" s="14"/>
      <c r="D873" s="14" t="s">
        <v>453</v>
      </c>
      <c r="E873" s="19" t="s">
        <v>3399</v>
      </c>
      <c r="F873" s="19" t="s">
        <v>3399</v>
      </c>
      <c r="G873" s="16" t="s">
        <v>3399</v>
      </c>
      <c r="H873" s="19" t="s">
        <v>3400</v>
      </c>
      <c r="I873" s="12">
        <v>34.950000000000003</v>
      </c>
      <c r="J873" s="15">
        <v>0.27</v>
      </c>
      <c r="K873" s="130">
        <v>25.513500000000001</v>
      </c>
      <c r="L873" s="17"/>
    </row>
    <row r="874" spans="1:13" s="215" customFormat="1" ht="22.15" customHeight="1" x14ac:dyDescent="0.3">
      <c r="A874" s="17" t="s">
        <v>451</v>
      </c>
      <c r="B874" s="14" t="s">
        <v>13</v>
      </c>
      <c r="C874" s="14"/>
      <c r="D874" s="14" t="s">
        <v>453</v>
      </c>
      <c r="E874" s="19" t="s">
        <v>3335</v>
      </c>
      <c r="F874" s="19" t="s">
        <v>3335</v>
      </c>
      <c r="G874" s="16" t="s">
        <v>3335</v>
      </c>
      <c r="H874" s="19" t="s">
        <v>3401</v>
      </c>
      <c r="I874" s="12">
        <v>169.95</v>
      </c>
      <c r="J874" s="15">
        <v>0.27</v>
      </c>
      <c r="K874" s="130">
        <v>124.06349999999999</v>
      </c>
      <c r="L874" s="17"/>
    </row>
    <row r="875" spans="1:13" s="215" customFormat="1" ht="22.15" customHeight="1" x14ac:dyDescent="0.3">
      <c r="A875" s="17" t="s">
        <v>451</v>
      </c>
      <c r="B875" s="14" t="s">
        <v>13</v>
      </c>
      <c r="C875" s="14"/>
      <c r="D875" s="14" t="s">
        <v>453</v>
      </c>
      <c r="E875" s="19" t="s">
        <v>3314</v>
      </c>
      <c r="F875" s="19" t="s">
        <v>3314</v>
      </c>
      <c r="G875" s="16" t="s">
        <v>3314</v>
      </c>
      <c r="H875" s="19" t="s">
        <v>3402</v>
      </c>
      <c r="I875" s="12">
        <v>29.95</v>
      </c>
      <c r="J875" s="15">
        <v>0.27</v>
      </c>
      <c r="K875" s="130">
        <v>21.863499999999998</v>
      </c>
      <c r="L875" s="17"/>
    </row>
    <row r="876" spans="1:13" s="215" customFormat="1" ht="22.15" customHeight="1" x14ac:dyDescent="0.3">
      <c r="A876" s="17" t="s">
        <v>451</v>
      </c>
      <c r="B876" s="14" t="s">
        <v>13</v>
      </c>
      <c r="C876" s="14"/>
      <c r="D876" s="14" t="s">
        <v>453</v>
      </c>
      <c r="E876" s="19" t="s">
        <v>3403</v>
      </c>
      <c r="F876" s="19" t="s">
        <v>3403</v>
      </c>
      <c r="G876" s="16" t="s">
        <v>3403</v>
      </c>
      <c r="H876" s="19" t="s">
        <v>3404</v>
      </c>
      <c r="I876" s="12">
        <v>59.95</v>
      </c>
      <c r="J876" s="15">
        <v>0.27</v>
      </c>
      <c r="K876" s="130">
        <v>43.763500000000001</v>
      </c>
      <c r="L876" s="17"/>
    </row>
    <row r="877" spans="1:13" s="215" customFormat="1" ht="22.15" customHeight="1" x14ac:dyDescent="0.3">
      <c r="A877" s="17" t="s">
        <v>451</v>
      </c>
      <c r="B877" s="14" t="s">
        <v>13</v>
      </c>
      <c r="C877" s="14"/>
      <c r="D877" s="14" t="s">
        <v>453</v>
      </c>
      <c r="E877" s="19" t="s">
        <v>3405</v>
      </c>
      <c r="F877" s="19" t="s">
        <v>3405</v>
      </c>
      <c r="G877" s="16" t="s">
        <v>3405</v>
      </c>
      <c r="H877" s="19" t="s">
        <v>3406</v>
      </c>
      <c r="I877" s="12">
        <v>149.94999999999999</v>
      </c>
      <c r="J877" s="15">
        <v>0.27</v>
      </c>
      <c r="K877" s="130">
        <v>109.46349999999998</v>
      </c>
      <c r="L877" s="17"/>
    </row>
    <row r="878" spans="1:13" s="215" customFormat="1" ht="22.15" customHeight="1" x14ac:dyDescent="0.3">
      <c r="A878" s="17" t="s">
        <v>451</v>
      </c>
      <c r="B878" s="14" t="s">
        <v>13</v>
      </c>
      <c r="C878" s="14"/>
      <c r="D878" s="14" t="s">
        <v>453</v>
      </c>
      <c r="E878" s="19" t="s">
        <v>3305</v>
      </c>
      <c r="F878" s="19" t="s">
        <v>3305</v>
      </c>
      <c r="G878" s="16" t="s">
        <v>3305</v>
      </c>
      <c r="H878" s="19" t="s">
        <v>3407</v>
      </c>
      <c r="I878" s="12">
        <v>99.95</v>
      </c>
      <c r="J878" s="15">
        <v>0.27</v>
      </c>
      <c r="K878" s="130">
        <v>72.963499999999996</v>
      </c>
      <c r="L878" s="17"/>
    </row>
    <row r="879" spans="1:13" s="215" customFormat="1" ht="22.15" customHeight="1" x14ac:dyDescent="0.3">
      <c r="A879" s="17" t="s">
        <v>451</v>
      </c>
      <c r="B879" s="14" t="s">
        <v>13</v>
      </c>
      <c r="C879" s="14"/>
      <c r="D879" s="14" t="s">
        <v>453</v>
      </c>
      <c r="E879" s="19" t="s">
        <v>3299</v>
      </c>
      <c r="F879" s="19" t="s">
        <v>3299</v>
      </c>
      <c r="G879" s="16" t="s">
        <v>3299</v>
      </c>
      <c r="H879" s="19" t="s">
        <v>3408</v>
      </c>
      <c r="I879" s="12">
        <v>199.95</v>
      </c>
      <c r="J879" s="15">
        <v>0.27</v>
      </c>
      <c r="K879" s="130">
        <v>145.96349999999998</v>
      </c>
      <c r="L879" s="17"/>
    </row>
    <row r="880" spans="1:13" s="215" customFormat="1" ht="22.15" customHeight="1" x14ac:dyDescent="0.3">
      <c r="A880" s="17" t="s">
        <v>451</v>
      </c>
      <c r="B880" s="14" t="s">
        <v>13</v>
      </c>
      <c r="C880" s="14"/>
      <c r="D880" s="14" t="s">
        <v>453</v>
      </c>
      <c r="E880" s="19" t="s">
        <v>3308</v>
      </c>
      <c r="F880" s="19" t="s">
        <v>3308</v>
      </c>
      <c r="G880" s="16" t="s">
        <v>3308</v>
      </c>
      <c r="H880" s="19" t="s">
        <v>3409</v>
      </c>
      <c r="I880" s="12">
        <v>89.95</v>
      </c>
      <c r="J880" s="15">
        <v>0.27</v>
      </c>
      <c r="K880" s="130">
        <v>65.663499999999999</v>
      </c>
      <c r="L880" s="17"/>
    </row>
    <row r="881" spans="1:12" s="215" customFormat="1" ht="22.15" customHeight="1" x14ac:dyDescent="0.3">
      <c r="A881" s="17" t="s">
        <v>451</v>
      </c>
      <c r="B881" s="14" t="s">
        <v>13</v>
      </c>
      <c r="C881" s="14"/>
      <c r="D881" s="14" t="s">
        <v>453</v>
      </c>
      <c r="E881" s="19" t="s">
        <v>3410</v>
      </c>
      <c r="F881" s="19" t="s">
        <v>3410</v>
      </c>
      <c r="G881" s="16" t="s">
        <v>3410</v>
      </c>
      <c r="H881" s="19" t="s">
        <v>3411</v>
      </c>
      <c r="I881" s="12">
        <v>129.94999999999999</v>
      </c>
      <c r="J881" s="15">
        <v>0.27</v>
      </c>
      <c r="K881" s="130">
        <v>94.863499999999988</v>
      </c>
      <c r="L881" s="17"/>
    </row>
    <row r="882" spans="1:12" s="215" customFormat="1" ht="22.15" customHeight="1" x14ac:dyDescent="0.3">
      <c r="A882" s="17" t="s">
        <v>451</v>
      </c>
      <c r="B882" s="14" t="s">
        <v>13</v>
      </c>
      <c r="C882" s="14"/>
      <c r="D882" s="14" t="s">
        <v>453</v>
      </c>
      <c r="E882" s="19" t="s">
        <v>3003</v>
      </c>
      <c r="F882" s="19" t="s">
        <v>3003</v>
      </c>
      <c r="G882" s="16" t="s">
        <v>3003</v>
      </c>
      <c r="H882" s="19" t="s">
        <v>3412</v>
      </c>
      <c r="I882" s="12">
        <v>119.95</v>
      </c>
      <c r="J882" s="15">
        <v>0.27</v>
      </c>
      <c r="K882" s="130">
        <v>87.563500000000005</v>
      </c>
      <c r="L882" s="17"/>
    </row>
    <row r="883" spans="1:12" s="215" customFormat="1" ht="22.15" customHeight="1" x14ac:dyDescent="0.3">
      <c r="A883" s="17" t="s">
        <v>451</v>
      </c>
      <c r="B883" s="14" t="s">
        <v>13</v>
      </c>
      <c r="C883" s="14"/>
      <c r="D883" s="14" t="s">
        <v>453</v>
      </c>
      <c r="E883" s="19" t="s">
        <v>3016</v>
      </c>
      <c r="F883" s="19" t="s">
        <v>3016</v>
      </c>
      <c r="G883" s="16" t="s">
        <v>3016</v>
      </c>
      <c r="H883" s="19" t="s">
        <v>3413</v>
      </c>
      <c r="I883" s="12">
        <v>79.95</v>
      </c>
      <c r="J883" s="15">
        <v>0.27</v>
      </c>
      <c r="K883" s="130">
        <v>58.363500000000002</v>
      </c>
      <c r="L883" s="17"/>
    </row>
    <row r="884" spans="1:12" s="215" customFormat="1" ht="22.15" customHeight="1" x14ac:dyDescent="0.3">
      <c r="A884" s="17" t="s">
        <v>451</v>
      </c>
      <c r="B884" s="14" t="s">
        <v>13</v>
      </c>
      <c r="C884" s="14"/>
      <c r="D884" s="14" t="s">
        <v>453</v>
      </c>
      <c r="E884" s="19" t="s">
        <v>3014</v>
      </c>
      <c r="F884" s="19" t="s">
        <v>3014</v>
      </c>
      <c r="G884" s="16" t="s">
        <v>3014</v>
      </c>
      <c r="H884" s="19" t="s">
        <v>3414</v>
      </c>
      <c r="I884" s="12">
        <v>129.94999999999999</v>
      </c>
      <c r="J884" s="15">
        <v>0.27</v>
      </c>
      <c r="K884" s="130">
        <v>94.863499999999988</v>
      </c>
      <c r="L884" s="17"/>
    </row>
    <row r="885" spans="1:12" s="215" customFormat="1" ht="22.15" customHeight="1" x14ac:dyDescent="0.3">
      <c r="A885" s="17" t="s">
        <v>451</v>
      </c>
      <c r="B885" s="14" t="s">
        <v>13</v>
      </c>
      <c r="C885" s="14"/>
      <c r="D885" s="14" t="s">
        <v>453</v>
      </c>
      <c r="E885" s="19" t="s">
        <v>3415</v>
      </c>
      <c r="F885" s="19" t="s">
        <v>3415</v>
      </c>
      <c r="G885" s="16" t="s">
        <v>3415</v>
      </c>
      <c r="H885" s="19" t="s">
        <v>3416</v>
      </c>
      <c r="I885" s="12">
        <v>199.95</v>
      </c>
      <c r="J885" s="15">
        <v>0.27</v>
      </c>
      <c r="K885" s="130">
        <v>145.96349999999998</v>
      </c>
      <c r="L885" s="17"/>
    </row>
    <row r="886" spans="1:12" s="215" customFormat="1" ht="22.15" customHeight="1" x14ac:dyDescent="0.3">
      <c r="A886" s="17" t="s">
        <v>451</v>
      </c>
      <c r="B886" s="14" t="s">
        <v>13</v>
      </c>
      <c r="C886" s="14"/>
      <c r="D886" s="14" t="s">
        <v>453</v>
      </c>
      <c r="E886" s="19" t="s">
        <v>3018</v>
      </c>
      <c r="F886" s="19" t="s">
        <v>3018</v>
      </c>
      <c r="G886" s="16" t="s">
        <v>3018</v>
      </c>
      <c r="H886" s="19" t="s">
        <v>3417</v>
      </c>
      <c r="I886" s="12">
        <v>79.95</v>
      </c>
      <c r="J886" s="15">
        <v>0.27</v>
      </c>
      <c r="K886" s="130">
        <v>58.363500000000002</v>
      </c>
      <c r="L886" s="17"/>
    </row>
    <row r="887" spans="1:12" s="215" customFormat="1" ht="22.15" customHeight="1" x14ac:dyDescent="0.3">
      <c r="A887" s="17" t="s">
        <v>451</v>
      </c>
      <c r="B887" s="14" t="s">
        <v>13</v>
      </c>
      <c r="C887" s="14"/>
      <c r="D887" s="14" t="s">
        <v>453</v>
      </c>
      <c r="E887" s="19" t="s">
        <v>3418</v>
      </c>
      <c r="F887" s="19" t="s">
        <v>3418</v>
      </c>
      <c r="G887" s="16" t="s">
        <v>3418</v>
      </c>
      <c r="H887" s="19" t="s">
        <v>3419</v>
      </c>
      <c r="I887" s="12">
        <v>229.95</v>
      </c>
      <c r="J887" s="15">
        <v>0.27</v>
      </c>
      <c r="K887" s="130">
        <v>167.86349999999999</v>
      </c>
      <c r="L887" s="17"/>
    </row>
    <row r="888" spans="1:12" s="215" customFormat="1" ht="22.15" customHeight="1" x14ac:dyDescent="0.3">
      <c r="A888" s="17" t="s">
        <v>451</v>
      </c>
      <c r="B888" s="14" t="s">
        <v>13</v>
      </c>
      <c r="C888" s="14"/>
      <c r="D888" s="14" t="s">
        <v>453</v>
      </c>
      <c r="E888" s="19" t="s">
        <v>3420</v>
      </c>
      <c r="F888" s="19" t="s">
        <v>3420</v>
      </c>
      <c r="G888" s="16" t="s">
        <v>3420</v>
      </c>
      <c r="H888" s="19" t="s">
        <v>3421</v>
      </c>
      <c r="I888" s="12">
        <v>39.950000000000003</v>
      </c>
      <c r="J888" s="15">
        <v>0.27</v>
      </c>
      <c r="K888" s="130">
        <v>29.163500000000003</v>
      </c>
      <c r="L888" s="17"/>
    </row>
    <row r="889" spans="1:12" s="215" customFormat="1" ht="22.15" customHeight="1" x14ac:dyDescent="0.3">
      <c r="A889" s="17" t="s">
        <v>451</v>
      </c>
      <c r="B889" s="14" t="s">
        <v>13</v>
      </c>
      <c r="C889" s="14"/>
      <c r="D889" s="14" t="s">
        <v>453</v>
      </c>
      <c r="E889" s="19" t="s">
        <v>3024</v>
      </c>
      <c r="F889" s="19" t="s">
        <v>3024</v>
      </c>
      <c r="G889" s="16" t="s">
        <v>3024</v>
      </c>
      <c r="H889" s="19" t="s">
        <v>3422</v>
      </c>
      <c r="I889" s="12">
        <v>59.95</v>
      </c>
      <c r="J889" s="15">
        <v>0.27</v>
      </c>
      <c r="K889" s="130">
        <v>43.763500000000001</v>
      </c>
      <c r="L889" s="17"/>
    </row>
    <row r="890" spans="1:12" s="215" customFormat="1" ht="22.15" customHeight="1" x14ac:dyDescent="0.3">
      <c r="A890" s="17" t="s">
        <v>451</v>
      </c>
      <c r="B890" s="14" t="s">
        <v>13</v>
      </c>
      <c r="C890" s="14"/>
      <c r="D890" s="14" t="s">
        <v>453</v>
      </c>
      <c r="E890" s="19" t="s">
        <v>3423</v>
      </c>
      <c r="F890" s="19" t="s">
        <v>3423</v>
      </c>
      <c r="G890" s="16" t="s">
        <v>3423</v>
      </c>
      <c r="H890" s="19" t="s">
        <v>3424</v>
      </c>
      <c r="I890" s="12">
        <v>99.95</v>
      </c>
      <c r="J890" s="15">
        <v>0.27</v>
      </c>
      <c r="K890" s="130">
        <v>72.963499999999996</v>
      </c>
      <c r="L890" s="17"/>
    </row>
    <row r="891" spans="1:12" s="215" customFormat="1" ht="22.15" customHeight="1" x14ac:dyDescent="0.3">
      <c r="A891" s="17" t="s">
        <v>451</v>
      </c>
      <c r="B891" s="14" t="s">
        <v>13</v>
      </c>
      <c r="C891" s="14"/>
      <c r="D891" s="14" t="s">
        <v>453</v>
      </c>
      <c r="E891" s="19" t="s">
        <v>3425</v>
      </c>
      <c r="F891" s="19" t="s">
        <v>3425</v>
      </c>
      <c r="G891" s="16" t="s">
        <v>3425</v>
      </c>
      <c r="H891" s="19" t="s">
        <v>3426</v>
      </c>
      <c r="I891" s="12">
        <v>39.950000000000003</v>
      </c>
      <c r="J891" s="15">
        <v>0.27</v>
      </c>
      <c r="K891" s="130">
        <v>29.163500000000003</v>
      </c>
      <c r="L891" s="17"/>
    </row>
    <row r="892" spans="1:12" s="215" customFormat="1" ht="22.15" customHeight="1" x14ac:dyDescent="0.3">
      <c r="A892" s="17" t="s">
        <v>451</v>
      </c>
      <c r="B892" s="14" t="s">
        <v>13</v>
      </c>
      <c r="C892" s="14"/>
      <c r="D892" s="14" t="s">
        <v>453</v>
      </c>
      <c r="E892" s="19" t="s">
        <v>3427</v>
      </c>
      <c r="F892" s="19" t="s">
        <v>3427</v>
      </c>
      <c r="G892" s="16" t="s">
        <v>3427</v>
      </c>
      <c r="H892" s="19" t="s">
        <v>3428</v>
      </c>
      <c r="I892" s="12">
        <v>69.95</v>
      </c>
      <c r="J892" s="15">
        <v>0.27</v>
      </c>
      <c r="K892" s="130">
        <v>51.063499999999998</v>
      </c>
      <c r="L892" s="17"/>
    </row>
    <row r="893" spans="1:12" s="215" customFormat="1" ht="22.15" customHeight="1" x14ac:dyDescent="0.3">
      <c r="A893" s="17" t="s">
        <v>451</v>
      </c>
      <c r="B893" s="14" t="s">
        <v>13</v>
      </c>
      <c r="C893" s="14"/>
      <c r="D893" s="14" t="s">
        <v>453</v>
      </c>
      <c r="E893" s="19" t="s">
        <v>3429</v>
      </c>
      <c r="F893" s="19" t="s">
        <v>3429</v>
      </c>
      <c r="G893" s="16" t="s">
        <v>3429</v>
      </c>
      <c r="H893" s="19" t="s">
        <v>3430</v>
      </c>
      <c r="I893" s="12">
        <v>199.95</v>
      </c>
      <c r="J893" s="15">
        <v>0.27</v>
      </c>
      <c r="K893" s="130">
        <v>145.96349999999998</v>
      </c>
      <c r="L893" s="17"/>
    </row>
    <row r="894" spans="1:12" s="215" customFormat="1" ht="22.15" customHeight="1" x14ac:dyDescent="0.3">
      <c r="A894" s="17" t="s">
        <v>451</v>
      </c>
      <c r="B894" s="14" t="s">
        <v>13</v>
      </c>
      <c r="C894" s="14"/>
      <c r="D894" s="14" t="s">
        <v>453</v>
      </c>
      <c r="E894" s="19" t="s">
        <v>3431</v>
      </c>
      <c r="F894" s="19" t="s">
        <v>3431</v>
      </c>
      <c r="G894" s="16" t="s">
        <v>3431</v>
      </c>
      <c r="H894" s="19" t="s">
        <v>3432</v>
      </c>
      <c r="I894" s="12">
        <v>249.95</v>
      </c>
      <c r="J894" s="15">
        <v>0.27</v>
      </c>
      <c r="K894" s="130">
        <v>182.46349999999998</v>
      </c>
      <c r="L894" s="17"/>
    </row>
    <row r="895" spans="1:12" s="215" customFormat="1" ht="22.15" customHeight="1" x14ac:dyDescent="0.3">
      <c r="A895" s="17" t="s">
        <v>451</v>
      </c>
      <c r="B895" s="14" t="s">
        <v>13</v>
      </c>
      <c r="C895" s="14"/>
      <c r="D895" s="14" t="s">
        <v>452</v>
      </c>
      <c r="E895" s="19" t="s">
        <v>3433</v>
      </c>
      <c r="F895" s="19" t="s">
        <v>3434</v>
      </c>
      <c r="G895" s="16" t="s">
        <v>3434</v>
      </c>
      <c r="H895" s="19" t="s">
        <v>3435</v>
      </c>
      <c r="I895" s="12">
        <v>479</v>
      </c>
      <c r="J895" s="15">
        <v>0.25</v>
      </c>
      <c r="K895" s="130">
        <v>359</v>
      </c>
      <c r="L895" s="17"/>
    </row>
    <row r="896" spans="1:12" s="215" customFormat="1" ht="22.15" customHeight="1" x14ac:dyDescent="0.3">
      <c r="A896" s="17" t="s">
        <v>451</v>
      </c>
      <c r="B896" s="14" t="s">
        <v>14</v>
      </c>
      <c r="C896" s="14"/>
      <c r="D896" s="14" t="s">
        <v>424</v>
      </c>
      <c r="E896" s="19" t="s">
        <v>3092</v>
      </c>
      <c r="F896" s="19" t="s">
        <v>3092</v>
      </c>
      <c r="G896" s="16" t="s">
        <v>3092</v>
      </c>
      <c r="H896" s="19" t="s">
        <v>3436</v>
      </c>
      <c r="I896" s="12">
        <v>549</v>
      </c>
      <c r="J896" s="15">
        <v>0.09</v>
      </c>
      <c r="K896" s="130">
        <v>499.59</v>
      </c>
      <c r="L896" s="17"/>
    </row>
    <row r="897" spans="1:12" s="215" customFormat="1" ht="22.15" customHeight="1" x14ac:dyDescent="0.3">
      <c r="A897" s="17" t="s">
        <v>451</v>
      </c>
      <c r="B897" s="14" t="s">
        <v>14</v>
      </c>
      <c r="C897" s="14"/>
      <c r="D897" s="14" t="s">
        <v>424</v>
      </c>
      <c r="E897" s="19" t="s">
        <v>3095</v>
      </c>
      <c r="F897" s="19" t="s">
        <v>3095</v>
      </c>
      <c r="G897" s="16" t="s">
        <v>3095</v>
      </c>
      <c r="H897" s="19" t="s">
        <v>3096</v>
      </c>
      <c r="I897" s="12">
        <v>749</v>
      </c>
      <c r="J897" s="15">
        <v>0.09</v>
      </c>
      <c r="K897" s="130">
        <v>681.59</v>
      </c>
      <c r="L897" s="17"/>
    </row>
    <row r="898" spans="1:12" s="215" customFormat="1" ht="22.15" customHeight="1" x14ac:dyDescent="0.3">
      <c r="A898" s="17" t="s">
        <v>451</v>
      </c>
      <c r="B898" s="14" t="s">
        <v>14</v>
      </c>
      <c r="C898" s="14"/>
      <c r="D898" s="14" t="s">
        <v>424</v>
      </c>
      <c r="E898" s="19" t="s">
        <v>3098</v>
      </c>
      <c r="F898" s="19" t="s">
        <v>3098</v>
      </c>
      <c r="G898" s="16" t="s">
        <v>3098</v>
      </c>
      <c r="H898" s="19" t="s">
        <v>3099</v>
      </c>
      <c r="I898" s="12">
        <v>899</v>
      </c>
      <c r="J898" s="15">
        <v>0.09</v>
      </c>
      <c r="K898" s="130">
        <v>818.09</v>
      </c>
      <c r="L898" s="17"/>
    </row>
    <row r="899" spans="1:12" s="215" customFormat="1" ht="22.15" customHeight="1" x14ac:dyDescent="0.3">
      <c r="A899" s="17" t="s">
        <v>451</v>
      </c>
      <c r="B899" s="14" t="s">
        <v>14</v>
      </c>
      <c r="C899" s="14"/>
      <c r="D899" s="14" t="s">
        <v>424</v>
      </c>
      <c r="E899" s="19" t="s">
        <v>3101</v>
      </c>
      <c r="F899" s="19" t="s">
        <v>3101</v>
      </c>
      <c r="G899" s="16" t="s">
        <v>3101</v>
      </c>
      <c r="H899" s="19" t="s">
        <v>3102</v>
      </c>
      <c r="I899" s="12">
        <v>589</v>
      </c>
      <c r="J899" s="15">
        <v>0.09</v>
      </c>
      <c r="K899" s="130">
        <v>535.99</v>
      </c>
      <c r="L899" s="17"/>
    </row>
    <row r="900" spans="1:12" s="215" customFormat="1" ht="22.15" customHeight="1" x14ac:dyDescent="0.3">
      <c r="A900" s="17" t="s">
        <v>451</v>
      </c>
      <c r="B900" s="14" t="s">
        <v>14</v>
      </c>
      <c r="C900" s="14"/>
      <c r="D900" s="14" t="s">
        <v>424</v>
      </c>
      <c r="E900" s="19" t="s">
        <v>3103</v>
      </c>
      <c r="F900" s="19" t="s">
        <v>3103</v>
      </c>
      <c r="G900" s="16" t="s">
        <v>3103</v>
      </c>
      <c r="H900" s="19" t="s">
        <v>3437</v>
      </c>
      <c r="I900" s="12">
        <v>229</v>
      </c>
      <c r="J900" s="15">
        <v>0.09</v>
      </c>
      <c r="K900" s="130">
        <v>208.39</v>
      </c>
      <c r="L900" s="17"/>
    </row>
    <row r="901" spans="1:12" s="215" customFormat="1" ht="22.15" customHeight="1" x14ac:dyDescent="0.3">
      <c r="A901" s="17" t="s">
        <v>451</v>
      </c>
      <c r="B901" s="14" t="s">
        <v>14</v>
      </c>
      <c r="C901" s="14"/>
      <c r="D901" s="14" t="s">
        <v>424</v>
      </c>
      <c r="E901" s="19" t="s">
        <v>3106</v>
      </c>
      <c r="F901" s="19" t="s">
        <v>3106</v>
      </c>
      <c r="G901" s="16" t="s">
        <v>3106</v>
      </c>
      <c r="H901" s="19" t="s">
        <v>3438</v>
      </c>
      <c r="I901" s="12">
        <v>429</v>
      </c>
      <c r="J901" s="15">
        <v>0.09</v>
      </c>
      <c r="K901" s="130">
        <v>390.39</v>
      </c>
      <c r="L901" s="17"/>
    </row>
    <row r="902" spans="1:12" s="215" customFormat="1" ht="22.15" customHeight="1" x14ac:dyDescent="0.3">
      <c r="A902" s="17" t="s">
        <v>451</v>
      </c>
      <c r="B902" s="14" t="s">
        <v>14</v>
      </c>
      <c r="C902" s="14"/>
      <c r="D902" s="14" t="s">
        <v>424</v>
      </c>
      <c r="E902" s="19" t="s">
        <v>3109</v>
      </c>
      <c r="F902" s="19" t="s">
        <v>3109</v>
      </c>
      <c r="G902" s="16" t="s">
        <v>3109</v>
      </c>
      <c r="H902" s="19" t="s">
        <v>3110</v>
      </c>
      <c r="I902" s="12">
        <v>629</v>
      </c>
      <c r="J902" s="15">
        <v>0.09</v>
      </c>
      <c r="K902" s="130">
        <v>572.39</v>
      </c>
      <c r="L902" s="17"/>
    </row>
    <row r="903" spans="1:12" s="215" customFormat="1" ht="22.15" customHeight="1" x14ac:dyDescent="0.3">
      <c r="A903" s="17" t="s">
        <v>451</v>
      </c>
      <c r="B903" s="14" t="s">
        <v>14</v>
      </c>
      <c r="C903" s="14"/>
      <c r="D903" s="14" t="s">
        <v>424</v>
      </c>
      <c r="E903" s="19" t="s">
        <v>3111</v>
      </c>
      <c r="F903" s="19" t="s">
        <v>3111</v>
      </c>
      <c r="G903" s="16" t="s">
        <v>3111</v>
      </c>
      <c r="H903" s="19" t="s">
        <v>3439</v>
      </c>
      <c r="I903" s="12">
        <v>539</v>
      </c>
      <c r="J903" s="15">
        <v>0.09</v>
      </c>
      <c r="K903" s="130">
        <v>490.49</v>
      </c>
      <c r="L903" s="17"/>
    </row>
    <row r="904" spans="1:12" s="215" customFormat="1" ht="22.15" customHeight="1" x14ac:dyDescent="0.3">
      <c r="A904" s="17" t="s">
        <v>451</v>
      </c>
      <c r="B904" s="14" t="s">
        <v>14</v>
      </c>
      <c r="C904" s="14"/>
      <c r="D904" s="14" t="s">
        <v>424</v>
      </c>
      <c r="E904" s="19" t="s">
        <v>3114</v>
      </c>
      <c r="F904" s="19" t="s">
        <v>3114</v>
      </c>
      <c r="G904" s="16" t="s">
        <v>3114</v>
      </c>
      <c r="H904" s="19" t="s">
        <v>3440</v>
      </c>
      <c r="I904" s="12">
        <v>589</v>
      </c>
      <c r="J904" s="15">
        <v>0.09</v>
      </c>
      <c r="K904" s="130">
        <v>535.99</v>
      </c>
      <c r="L904" s="17"/>
    </row>
    <row r="905" spans="1:12" s="215" customFormat="1" ht="22.15" customHeight="1" x14ac:dyDescent="0.3">
      <c r="A905" s="17" t="s">
        <v>451</v>
      </c>
      <c r="B905" s="14" t="s">
        <v>14</v>
      </c>
      <c r="C905" s="14"/>
      <c r="D905" s="14" t="s">
        <v>424</v>
      </c>
      <c r="E905" s="19" t="s">
        <v>3116</v>
      </c>
      <c r="F905" s="19" t="s">
        <v>3116</v>
      </c>
      <c r="G905" s="16" t="s">
        <v>3116</v>
      </c>
      <c r="H905" s="19" t="s">
        <v>3441</v>
      </c>
      <c r="I905" s="12">
        <v>999</v>
      </c>
      <c r="J905" s="15">
        <v>0.09</v>
      </c>
      <c r="K905" s="130">
        <v>909.09</v>
      </c>
      <c r="L905" s="17"/>
    </row>
    <row r="906" spans="1:12" s="215" customFormat="1" ht="22.15" customHeight="1" x14ac:dyDescent="0.3">
      <c r="A906" s="17" t="s">
        <v>451</v>
      </c>
      <c r="B906" s="14" t="s">
        <v>14</v>
      </c>
      <c r="C906" s="14"/>
      <c r="D906" s="14" t="s">
        <v>424</v>
      </c>
      <c r="E906" s="19" t="s">
        <v>3118</v>
      </c>
      <c r="F906" s="19" t="s">
        <v>3118</v>
      </c>
      <c r="G906" s="16" t="s">
        <v>3118</v>
      </c>
      <c r="H906" s="19" t="s">
        <v>3442</v>
      </c>
      <c r="I906" s="12">
        <v>1199</v>
      </c>
      <c r="J906" s="15">
        <v>0.09</v>
      </c>
      <c r="K906" s="130">
        <v>1091.0899999999999</v>
      </c>
      <c r="L906" s="17"/>
    </row>
    <row r="907" spans="1:12" s="215" customFormat="1" ht="22.15" customHeight="1" x14ac:dyDescent="0.3">
      <c r="A907" s="17" t="s">
        <v>451</v>
      </c>
      <c r="B907" s="14" t="s">
        <v>14</v>
      </c>
      <c r="C907" s="14"/>
      <c r="D907" s="14" t="s">
        <v>424</v>
      </c>
      <c r="E907" s="19" t="s">
        <v>3120</v>
      </c>
      <c r="F907" s="19" t="s">
        <v>3120</v>
      </c>
      <c r="G907" s="16" t="s">
        <v>3120</v>
      </c>
      <c r="H907" s="19" t="s">
        <v>3443</v>
      </c>
      <c r="I907" s="12">
        <v>479</v>
      </c>
      <c r="J907" s="15">
        <v>0.09</v>
      </c>
      <c r="K907" s="130">
        <v>435.89</v>
      </c>
      <c r="L907" s="17"/>
    </row>
    <row r="908" spans="1:12" s="215" customFormat="1" ht="22.15" customHeight="1" x14ac:dyDescent="0.3">
      <c r="A908" s="17" t="s">
        <v>451</v>
      </c>
      <c r="B908" s="14" t="s">
        <v>14</v>
      </c>
      <c r="C908" s="14"/>
      <c r="D908" s="14" t="s">
        <v>424</v>
      </c>
      <c r="E908" s="19" t="s">
        <v>3122</v>
      </c>
      <c r="F908" s="19" t="s">
        <v>3122</v>
      </c>
      <c r="G908" s="16" t="s">
        <v>3122</v>
      </c>
      <c r="H908" s="19" t="s">
        <v>3444</v>
      </c>
      <c r="I908" s="12">
        <v>119</v>
      </c>
      <c r="J908" s="15">
        <v>0.09</v>
      </c>
      <c r="K908" s="130">
        <v>108.29</v>
      </c>
      <c r="L908" s="17"/>
    </row>
    <row r="909" spans="1:12" ht="28" x14ac:dyDescent="0.3">
      <c r="A909" s="17" t="s">
        <v>5020</v>
      </c>
      <c r="B909" s="14" t="s">
        <v>14</v>
      </c>
      <c r="C909" s="14"/>
      <c r="D909" s="14" t="s">
        <v>8388</v>
      </c>
      <c r="E909" s="19" t="s">
        <v>7822</v>
      </c>
      <c r="F909" s="19" t="s">
        <v>7823</v>
      </c>
      <c r="G909" s="16">
        <v>602554</v>
      </c>
      <c r="H909" s="19" t="s">
        <v>7822</v>
      </c>
      <c r="I909" s="12">
        <v>759</v>
      </c>
      <c r="J909" s="15">
        <v>0.33</v>
      </c>
      <c r="K909" s="11">
        <v>508.53</v>
      </c>
      <c r="L909" s="17"/>
    </row>
    <row r="910" spans="1:12" ht="28" x14ac:dyDescent="0.3">
      <c r="A910" s="17" t="s">
        <v>5020</v>
      </c>
      <c r="B910" s="14" t="s">
        <v>14</v>
      </c>
      <c r="C910" s="14"/>
      <c r="D910" s="14" t="s">
        <v>8388</v>
      </c>
      <c r="E910" s="19" t="s">
        <v>7824</v>
      </c>
      <c r="F910" s="19" t="s">
        <v>7825</v>
      </c>
      <c r="G910" s="16">
        <v>602567</v>
      </c>
      <c r="H910" s="19" t="s">
        <v>7824</v>
      </c>
      <c r="I910" s="12">
        <v>578.99</v>
      </c>
      <c r="J910" s="15">
        <v>0.33</v>
      </c>
      <c r="K910" s="11">
        <v>387.92</v>
      </c>
      <c r="L910" s="17"/>
    </row>
    <row r="911" spans="1:12" ht="28" x14ac:dyDescent="0.3">
      <c r="A911" s="17" t="s">
        <v>5020</v>
      </c>
      <c r="B911" s="14" t="s">
        <v>13</v>
      </c>
      <c r="C911" s="14"/>
      <c r="D911" s="14" t="s">
        <v>8388</v>
      </c>
      <c r="E911" s="19" t="s">
        <v>7826</v>
      </c>
      <c r="F911" s="19" t="s">
        <v>7827</v>
      </c>
      <c r="G911" s="16">
        <v>602572</v>
      </c>
      <c r="H911" s="19" t="s">
        <v>7826</v>
      </c>
      <c r="I911" s="12">
        <v>607.86</v>
      </c>
      <c r="J911" s="15">
        <v>0.25</v>
      </c>
      <c r="K911" s="11">
        <v>455.89</v>
      </c>
      <c r="L911" s="17"/>
    </row>
    <row r="912" spans="1:12" ht="28" x14ac:dyDescent="0.3">
      <c r="A912" s="17" t="s">
        <v>5020</v>
      </c>
      <c r="B912" s="14" t="s">
        <v>14</v>
      </c>
      <c r="C912" s="14"/>
      <c r="D912" s="14" t="s">
        <v>8388</v>
      </c>
      <c r="E912" s="19" t="s">
        <v>3368</v>
      </c>
      <c r="F912" s="19" t="s">
        <v>3368</v>
      </c>
      <c r="G912" s="16">
        <v>502271</v>
      </c>
      <c r="H912" s="19" t="s">
        <v>5393</v>
      </c>
      <c r="I912" s="12">
        <v>299</v>
      </c>
      <c r="J912" s="15">
        <v>0.12</v>
      </c>
      <c r="K912" s="11">
        <v>263.12</v>
      </c>
      <c r="L912" s="17"/>
    </row>
    <row r="913" spans="1:12" ht="28" x14ac:dyDescent="0.3">
      <c r="A913" s="17" t="s">
        <v>5020</v>
      </c>
      <c r="B913" s="14" t="s">
        <v>14</v>
      </c>
      <c r="C913" s="14"/>
      <c r="D913" s="14" t="s">
        <v>8388</v>
      </c>
      <c r="E913" s="19" t="s">
        <v>3369</v>
      </c>
      <c r="F913" s="19" t="s">
        <v>3369</v>
      </c>
      <c r="G913" s="16">
        <v>514061</v>
      </c>
      <c r="H913" s="19" t="s">
        <v>7828</v>
      </c>
      <c r="I913" s="12">
        <v>349</v>
      </c>
      <c r="J913" s="15">
        <v>0.12</v>
      </c>
      <c r="K913" s="11">
        <v>307.12</v>
      </c>
      <c r="L913" s="17"/>
    </row>
    <row r="914" spans="1:12" ht="28" x14ac:dyDescent="0.3">
      <c r="A914" s="17" t="s">
        <v>5020</v>
      </c>
      <c r="B914" s="14" t="s">
        <v>14</v>
      </c>
      <c r="C914" s="14"/>
      <c r="D914" s="14" t="s">
        <v>8388</v>
      </c>
      <c r="E914" s="19" t="s">
        <v>7829</v>
      </c>
      <c r="F914" s="19" t="s">
        <v>7829</v>
      </c>
      <c r="G914" s="16">
        <v>608143</v>
      </c>
      <c r="H914" s="19" t="s">
        <v>7830</v>
      </c>
      <c r="I914" s="12">
        <v>399</v>
      </c>
      <c r="J914" s="15">
        <v>0.12</v>
      </c>
      <c r="K914" s="11">
        <v>351.12</v>
      </c>
      <c r="L914" s="17"/>
    </row>
    <row r="915" spans="1:12" ht="28" x14ac:dyDescent="0.3">
      <c r="A915" s="17" t="s">
        <v>5020</v>
      </c>
      <c r="B915" s="14" t="s">
        <v>14</v>
      </c>
      <c r="C915" s="14"/>
      <c r="D915" s="14" t="s">
        <v>8388</v>
      </c>
      <c r="E915" s="19" t="s">
        <v>3371</v>
      </c>
      <c r="F915" s="19" t="s">
        <v>3371</v>
      </c>
      <c r="G915" s="16">
        <v>593884</v>
      </c>
      <c r="H915" s="19" t="s">
        <v>7831</v>
      </c>
      <c r="I915" s="12">
        <v>489</v>
      </c>
      <c r="J915" s="15">
        <v>0.12</v>
      </c>
      <c r="K915" s="11">
        <v>430.32</v>
      </c>
      <c r="L915" s="17"/>
    </row>
    <row r="916" spans="1:12" ht="28" x14ac:dyDescent="0.3">
      <c r="A916" s="17" t="s">
        <v>5020</v>
      </c>
      <c r="B916" s="14" t="s">
        <v>14</v>
      </c>
      <c r="C916" s="14"/>
      <c r="D916" s="14" t="s">
        <v>8388</v>
      </c>
      <c r="E916" s="19" t="s">
        <v>3373</v>
      </c>
      <c r="F916" s="19" t="s">
        <v>3373</v>
      </c>
      <c r="G916" s="16">
        <v>530039</v>
      </c>
      <c r="H916" s="19" t="s">
        <v>5394</v>
      </c>
      <c r="I916" s="12">
        <v>589</v>
      </c>
      <c r="J916" s="15">
        <v>0.12</v>
      </c>
      <c r="K916" s="11">
        <v>518.32000000000005</v>
      </c>
      <c r="L916" s="17"/>
    </row>
    <row r="917" spans="1:12" ht="28" x14ac:dyDescent="0.3">
      <c r="A917" s="17" t="s">
        <v>5020</v>
      </c>
      <c r="B917" s="14" t="s">
        <v>14</v>
      </c>
      <c r="C917" s="14"/>
      <c r="D917" s="14" t="s">
        <v>8388</v>
      </c>
      <c r="E917" s="19" t="s">
        <v>3375</v>
      </c>
      <c r="F917" s="19" t="s">
        <v>3375</v>
      </c>
      <c r="G917" s="16">
        <v>544338</v>
      </c>
      <c r="H917" s="19" t="s">
        <v>5395</v>
      </c>
      <c r="I917" s="12">
        <v>659</v>
      </c>
      <c r="J917" s="15">
        <v>0.12</v>
      </c>
      <c r="K917" s="11">
        <v>579.91999999999996</v>
      </c>
      <c r="L917" s="17"/>
    </row>
    <row r="918" spans="1:12" ht="42" x14ac:dyDescent="0.3">
      <c r="A918" s="17" t="s">
        <v>5020</v>
      </c>
      <c r="B918" s="14" t="s">
        <v>14</v>
      </c>
      <c r="C918" s="14"/>
      <c r="D918" s="14" t="s">
        <v>8388</v>
      </c>
      <c r="E918" s="19" t="s">
        <v>3389</v>
      </c>
      <c r="F918" s="19" t="s">
        <v>3389</v>
      </c>
      <c r="G918" s="16">
        <v>522196</v>
      </c>
      <c r="H918" s="19" t="s">
        <v>5396</v>
      </c>
      <c r="I918" s="12">
        <v>999</v>
      </c>
      <c r="J918" s="15">
        <v>0.12</v>
      </c>
      <c r="K918" s="11">
        <v>879.12</v>
      </c>
      <c r="L918" s="17"/>
    </row>
    <row r="919" spans="1:12" ht="42" x14ac:dyDescent="0.3">
      <c r="A919" s="17" t="s">
        <v>5020</v>
      </c>
      <c r="B919" s="14" t="s">
        <v>14</v>
      </c>
      <c r="C919" s="14"/>
      <c r="D919" s="14" t="s">
        <v>8388</v>
      </c>
      <c r="E919" s="19" t="s">
        <v>3391</v>
      </c>
      <c r="F919" s="19" t="s">
        <v>3391</v>
      </c>
      <c r="G919" s="16">
        <v>593758</v>
      </c>
      <c r="H919" s="19" t="s">
        <v>5397</v>
      </c>
      <c r="I919" s="12">
        <v>1999</v>
      </c>
      <c r="J919" s="15">
        <v>0.12</v>
      </c>
      <c r="K919" s="11">
        <v>1759.12</v>
      </c>
      <c r="L919" s="17"/>
    </row>
    <row r="920" spans="1:12" ht="28" x14ac:dyDescent="0.3">
      <c r="A920" s="17" t="s">
        <v>420</v>
      </c>
      <c r="B920" s="14" t="s">
        <v>14</v>
      </c>
      <c r="C920" s="14"/>
      <c r="D920" s="14" t="s">
        <v>8388</v>
      </c>
      <c r="E920" s="19" t="s">
        <v>5992</v>
      </c>
      <c r="F920" s="19" t="s">
        <v>5992</v>
      </c>
      <c r="G920" s="16" t="s">
        <v>5992</v>
      </c>
      <c r="H920" s="19" t="s">
        <v>5993</v>
      </c>
      <c r="I920" s="12">
        <v>69.070774044519098</v>
      </c>
      <c r="J920" s="15">
        <v>0.37313900642532527</v>
      </c>
      <c r="K920" s="11">
        <v>25.773000000000003</v>
      </c>
      <c r="L920" s="17" t="s">
        <v>5994</v>
      </c>
    </row>
    <row r="921" spans="1:12" ht="28" x14ac:dyDescent="0.3">
      <c r="A921" s="17" t="s">
        <v>420</v>
      </c>
      <c r="B921" s="14" t="s">
        <v>14</v>
      </c>
      <c r="C921" s="14"/>
      <c r="D921" s="14" t="s">
        <v>8388</v>
      </c>
      <c r="E921" s="19" t="s">
        <v>5995</v>
      </c>
      <c r="F921" s="19" t="s">
        <v>5995</v>
      </c>
      <c r="G921" s="16" t="s">
        <v>5995</v>
      </c>
      <c r="H921" s="19" t="s">
        <v>5996</v>
      </c>
      <c r="I921" s="12">
        <v>94.609592844293815</v>
      </c>
      <c r="J921" s="15">
        <v>0.20009598848138141</v>
      </c>
      <c r="K921" s="11">
        <v>18.931000000000001</v>
      </c>
      <c r="L921" s="17" t="s">
        <v>5994</v>
      </c>
    </row>
    <row r="922" spans="1:12" x14ac:dyDescent="0.3">
      <c r="A922" s="17" t="s">
        <v>420</v>
      </c>
      <c r="B922" s="14" t="s">
        <v>14</v>
      </c>
      <c r="C922" s="14"/>
      <c r="D922" s="14" t="s">
        <v>8388</v>
      </c>
      <c r="E922" s="19" t="s">
        <v>5997</v>
      </c>
      <c r="F922" s="19" t="s">
        <v>5997</v>
      </c>
      <c r="G922" s="16" t="s">
        <v>5997</v>
      </c>
      <c r="H922" s="19" t="s">
        <v>5998</v>
      </c>
      <c r="I922" s="12">
        <v>128.24149598550423</v>
      </c>
      <c r="J922" s="15">
        <v>0.29635493338518054</v>
      </c>
      <c r="K922" s="11">
        <v>38.005000000000003</v>
      </c>
      <c r="L922" s="17" t="s">
        <v>5999</v>
      </c>
    </row>
    <row r="923" spans="1:12" ht="42" x14ac:dyDescent="0.3">
      <c r="A923" s="17" t="s">
        <v>420</v>
      </c>
      <c r="B923" s="14" t="s">
        <v>14</v>
      </c>
      <c r="C923" s="14"/>
      <c r="D923" s="14" t="s">
        <v>8388</v>
      </c>
      <c r="E923" s="19" t="s">
        <v>3860</v>
      </c>
      <c r="F923" s="19" t="s">
        <v>3860</v>
      </c>
      <c r="G923" s="16" t="s">
        <v>3860</v>
      </c>
      <c r="H923" s="19" t="s">
        <v>6000</v>
      </c>
      <c r="I923" s="12">
        <v>783.19786770050882</v>
      </c>
      <c r="J923" s="15">
        <v>0.29213562681390248</v>
      </c>
      <c r="K923" s="11">
        <v>228.8</v>
      </c>
      <c r="L923" s="17" t="s">
        <v>6001</v>
      </c>
    </row>
    <row r="924" spans="1:12" x14ac:dyDescent="0.3">
      <c r="A924" s="17" t="s">
        <v>420</v>
      </c>
      <c r="B924" s="14" t="s">
        <v>14</v>
      </c>
      <c r="C924" s="14"/>
      <c r="D924" s="14" t="s">
        <v>8388</v>
      </c>
      <c r="E924" s="19" t="s">
        <v>3858</v>
      </c>
      <c r="F924" s="19" t="s">
        <v>3858</v>
      </c>
      <c r="G924" s="16" t="s">
        <v>3858</v>
      </c>
      <c r="H924" s="19" t="s">
        <v>6002</v>
      </c>
      <c r="I924" s="12">
        <v>814.82190086272294</v>
      </c>
      <c r="J924" s="15">
        <v>0.39014660708482629</v>
      </c>
      <c r="K924" s="11">
        <v>317.90000000000003</v>
      </c>
      <c r="L924" s="17" t="s">
        <v>6003</v>
      </c>
    </row>
    <row r="925" spans="1:12" x14ac:dyDescent="0.3">
      <c r="A925" s="17" t="s">
        <v>420</v>
      </c>
      <c r="B925" s="14" t="s">
        <v>14</v>
      </c>
      <c r="C925" s="14"/>
      <c r="D925" s="14" t="s">
        <v>8388</v>
      </c>
      <c r="E925" s="19" t="s">
        <v>6004</v>
      </c>
      <c r="F925" s="19" t="s">
        <v>6004</v>
      </c>
      <c r="G925" s="16" t="s">
        <v>6004</v>
      </c>
      <c r="H925" s="19" t="s">
        <v>6005</v>
      </c>
      <c r="I925" s="12">
        <v>918.19073857321666</v>
      </c>
      <c r="J925" s="15">
        <v>0.44545537524759654</v>
      </c>
      <c r="K925" s="11">
        <v>409.01300000000003</v>
      </c>
      <c r="L925" s="17" t="s">
        <v>6006</v>
      </c>
    </row>
    <row r="926" spans="1:12" ht="42" x14ac:dyDescent="0.3">
      <c r="A926" s="17" t="s">
        <v>420</v>
      </c>
      <c r="B926" s="14" t="s">
        <v>14</v>
      </c>
      <c r="C926" s="14"/>
      <c r="D926" s="14" t="s">
        <v>8388</v>
      </c>
      <c r="E926" s="19" t="s">
        <v>6007</v>
      </c>
      <c r="F926" s="19" t="s">
        <v>6007</v>
      </c>
      <c r="G926" s="16" t="s">
        <v>6007</v>
      </c>
      <c r="H926" s="19" t="s">
        <v>6008</v>
      </c>
      <c r="I926" s="12">
        <v>100.33790137980355</v>
      </c>
      <c r="J926" s="15">
        <v>0.25916428032083794</v>
      </c>
      <c r="K926" s="11">
        <v>26.004000000000001</v>
      </c>
      <c r="L926" s="17" t="s">
        <v>6009</v>
      </c>
    </row>
    <row r="927" spans="1:12" ht="42" x14ac:dyDescent="0.3">
      <c r="A927" s="17" t="s">
        <v>420</v>
      </c>
      <c r="B927" s="14" t="s">
        <v>14</v>
      </c>
      <c r="C927" s="14"/>
      <c r="D927" s="14" t="s">
        <v>8388</v>
      </c>
      <c r="E927" s="19" t="s">
        <v>6010</v>
      </c>
      <c r="F927" s="19" t="s">
        <v>6010</v>
      </c>
      <c r="G927" s="16" t="s">
        <v>6010</v>
      </c>
      <c r="H927" s="19" t="s">
        <v>6011</v>
      </c>
      <c r="I927" s="12">
        <v>41.827563098663369</v>
      </c>
      <c r="J927" s="15">
        <v>0.57856585962028784</v>
      </c>
      <c r="K927" s="11">
        <v>24.200000000000003</v>
      </c>
      <c r="L927" s="17" t="s">
        <v>6012</v>
      </c>
    </row>
    <row r="928" spans="1:12" x14ac:dyDescent="0.3">
      <c r="A928" s="17" t="s">
        <v>420</v>
      </c>
      <c r="B928" s="14" t="s">
        <v>14</v>
      </c>
      <c r="C928" s="14"/>
      <c r="D928" s="14" t="s">
        <v>8388</v>
      </c>
      <c r="E928" s="19" t="s">
        <v>3918</v>
      </c>
      <c r="F928" s="19" t="s">
        <v>3918</v>
      </c>
      <c r="G928" s="16" t="s">
        <v>3918</v>
      </c>
      <c r="H928" s="19" t="s">
        <v>6013</v>
      </c>
      <c r="I928" s="12">
        <v>131.60070139160121</v>
      </c>
      <c r="J928" s="15">
        <v>0.19759773105327524</v>
      </c>
      <c r="K928" s="11">
        <v>26.004000000000001</v>
      </c>
      <c r="L928" s="17"/>
    </row>
    <row r="929" spans="1:12" x14ac:dyDescent="0.3">
      <c r="A929" s="17" t="s">
        <v>420</v>
      </c>
      <c r="B929" s="14" t="s">
        <v>14</v>
      </c>
      <c r="C929" s="14"/>
      <c r="D929" s="14" t="s">
        <v>8388</v>
      </c>
      <c r="E929" s="19" t="s">
        <v>3916</v>
      </c>
      <c r="F929" s="19" t="s">
        <v>3916</v>
      </c>
      <c r="G929" s="16" t="s">
        <v>3916</v>
      </c>
      <c r="H929" s="19" t="s">
        <v>6014</v>
      </c>
      <c r="I929" s="12">
        <v>203.02251020179077</v>
      </c>
      <c r="J929" s="15">
        <v>0.20935609533028568</v>
      </c>
      <c r="K929" s="11">
        <v>42.504000000000005</v>
      </c>
      <c r="L929" s="17"/>
    </row>
    <row r="930" spans="1:12" x14ac:dyDescent="0.3">
      <c r="A930" s="17" t="s">
        <v>420</v>
      </c>
      <c r="B930" s="14" t="s">
        <v>14</v>
      </c>
      <c r="C930" s="14"/>
      <c r="D930" s="14" t="s">
        <v>8388</v>
      </c>
      <c r="E930" s="19" t="s">
        <v>6015</v>
      </c>
      <c r="F930" s="19" t="s">
        <v>6015</v>
      </c>
      <c r="G930" s="16" t="s">
        <v>6015</v>
      </c>
      <c r="H930" s="19" t="s">
        <v>6016</v>
      </c>
      <c r="I930" s="12">
        <v>115.38037849394341</v>
      </c>
      <c r="J930" s="15">
        <v>0.34025716081405294</v>
      </c>
      <c r="K930" s="11">
        <v>39.259</v>
      </c>
      <c r="L930" s="17" t="s">
        <v>6017</v>
      </c>
    </row>
    <row r="931" spans="1:12" x14ac:dyDescent="0.3">
      <c r="A931" s="17" t="s">
        <v>420</v>
      </c>
      <c r="B931" s="14" t="s">
        <v>14</v>
      </c>
      <c r="C931" s="14"/>
      <c r="D931" s="14" t="s">
        <v>8388</v>
      </c>
      <c r="E931" s="19" t="s">
        <v>6018</v>
      </c>
      <c r="F931" s="19" t="s">
        <v>6018</v>
      </c>
      <c r="G931" s="16" t="s">
        <v>6018</v>
      </c>
      <c r="H931" s="19" t="s">
        <v>6019</v>
      </c>
      <c r="I931" s="12">
        <v>65.31</v>
      </c>
      <c r="J931" s="15">
        <v>0.38283034006048067</v>
      </c>
      <c r="K931" s="11">
        <v>25</v>
      </c>
      <c r="L931" s="17" t="s">
        <v>6020</v>
      </c>
    </row>
    <row r="932" spans="1:12" x14ac:dyDescent="0.3">
      <c r="A932" s="17" t="s">
        <v>420</v>
      </c>
      <c r="B932" s="14" t="s">
        <v>14</v>
      </c>
      <c r="C932" s="14"/>
      <c r="D932" s="14" t="s">
        <v>8388</v>
      </c>
      <c r="E932" s="19" t="s">
        <v>6021</v>
      </c>
      <c r="F932" s="19" t="s">
        <v>6021</v>
      </c>
      <c r="G932" s="16" t="s">
        <v>6021</v>
      </c>
      <c r="H932" s="19" t="s">
        <v>6022</v>
      </c>
      <c r="I932" s="12">
        <v>328.71</v>
      </c>
      <c r="J932" s="15">
        <v>0.25302199289997418</v>
      </c>
      <c r="K932" s="11">
        <v>83.17</v>
      </c>
      <c r="L932" s="17" t="s">
        <v>5999</v>
      </c>
    </row>
    <row r="933" spans="1:12" ht="28" x14ac:dyDescent="0.3">
      <c r="A933" s="17" t="s">
        <v>420</v>
      </c>
      <c r="B933" s="14" t="s">
        <v>14</v>
      </c>
      <c r="C933" s="14"/>
      <c r="D933" s="14" t="s">
        <v>8388</v>
      </c>
      <c r="E933" s="19" t="s">
        <v>6023</v>
      </c>
      <c r="F933" s="19" t="s">
        <v>6023</v>
      </c>
      <c r="G933" s="16" t="s">
        <v>6023</v>
      </c>
      <c r="H933" s="19" t="s">
        <v>6024</v>
      </c>
      <c r="I933" s="12">
        <v>103.80776055091113</v>
      </c>
      <c r="J933" s="15">
        <v>0.31619986623159946</v>
      </c>
      <c r="K933" s="11">
        <v>32.824000000000005</v>
      </c>
      <c r="L933" s="17" t="s">
        <v>6025</v>
      </c>
    </row>
    <row r="934" spans="1:12" ht="28" x14ac:dyDescent="0.3">
      <c r="A934" s="17" t="s">
        <v>420</v>
      </c>
      <c r="B934" s="14" t="s">
        <v>14</v>
      </c>
      <c r="C934" s="14"/>
      <c r="D934" s="14" t="s">
        <v>8388</v>
      </c>
      <c r="E934" s="19" t="s">
        <v>6026</v>
      </c>
      <c r="F934" s="19" t="s">
        <v>6026</v>
      </c>
      <c r="G934" s="16" t="s">
        <v>6026</v>
      </c>
      <c r="H934" s="19" t="s">
        <v>6027</v>
      </c>
      <c r="I934" s="12">
        <v>150.79027819664611</v>
      </c>
      <c r="J934" s="15">
        <v>0.24525453790709006</v>
      </c>
      <c r="K934" s="11">
        <v>36.981999999999999</v>
      </c>
      <c r="L934" s="17" t="s">
        <v>6028</v>
      </c>
    </row>
    <row r="935" spans="1:12" ht="42" x14ac:dyDescent="0.3">
      <c r="A935" s="17" t="s">
        <v>420</v>
      </c>
      <c r="B935" s="14" t="s">
        <v>14</v>
      </c>
      <c r="C935" s="14"/>
      <c r="D935" s="14" t="s">
        <v>8388</v>
      </c>
      <c r="E935" s="19" t="s">
        <v>3924</v>
      </c>
      <c r="F935" s="19" t="s">
        <v>3924</v>
      </c>
      <c r="G935" s="16" t="s">
        <v>3924</v>
      </c>
      <c r="H935" s="19" t="s">
        <v>6029</v>
      </c>
      <c r="I935" s="12">
        <v>57.165209263179243</v>
      </c>
      <c r="J935" s="15">
        <v>0.44450112800281255</v>
      </c>
      <c r="K935" s="11">
        <v>25.410000000000004</v>
      </c>
      <c r="L935" s="17" t="s">
        <v>6012</v>
      </c>
    </row>
    <row r="936" spans="1:12" ht="42" x14ac:dyDescent="0.3">
      <c r="A936" s="17" t="s">
        <v>420</v>
      </c>
      <c r="B936" s="14" t="s">
        <v>14</v>
      </c>
      <c r="C936" s="14"/>
      <c r="D936" s="14" t="s">
        <v>8388</v>
      </c>
      <c r="E936" s="19" t="s">
        <v>6030</v>
      </c>
      <c r="F936" s="19" t="s">
        <v>6030</v>
      </c>
      <c r="G936" s="16" t="s">
        <v>6030</v>
      </c>
      <c r="H936" s="19" t="s">
        <v>6031</v>
      </c>
      <c r="I936" s="12">
        <v>171.24703980477676</v>
      </c>
      <c r="J936" s="15">
        <v>0.3508498603449966</v>
      </c>
      <c r="K936" s="11">
        <v>60.082000000000001</v>
      </c>
      <c r="L936" s="17" t="s">
        <v>6012</v>
      </c>
    </row>
    <row r="937" spans="1:12" ht="28" x14ac:dyDescent="0.3">
      <c r="A937" s="17" t="s">
        <v>420</v>
      </c>
      <c r="B937" s="14" t="s">
        <v>14</v>
      </c>
      <c r="C937" s="14"/>
      <c r="D937" s="14" t="s">
        <v>8388</v>
      </c>
      <c r="E937" s="19" t="s">
        <v>6032</v>
      </c>
      <c r="F937" s="19" t="s">
        <v>6032</v>
      </c>
      <c r="G937" s="16" t="s">
        <v>6032</v>
      </c>
      <c r="H937" s="19" t="s">
        <v>6033</v>
      </c>
      <c r="I937" s="12">
        <v>675.45133837056312</v>
      </c>
      <c r="J937" s="15">
        <v>0.35827895549632482</v>
      </c>
      <c r="K937" s="11">
        <v>242.00000000000003</v>
      </c>
      <c r="L937" s="17" t="s">
        <v>6034</v>
      </c>
    </row>
    <row r="938" spans="1:12" ht="28" x14ac:dyDescent="0.3">
      <c r="A938" s="17" t="s">
        <v>420</v>
      </c>
      <c r="B938" s="14" t="s">
        <v>14</v>
      </c>
      <c r="C938" s="14"/>
      <c r="D938" s="14" t="s">
        <v>8388</v>
      </c>
      <c r="E938" s="19" t="s">
        <v>6035</v>
      </c>
      <c r="F938" s="19" t="s">
        <v>6035</v>
      </c>
      <c r="G938" s="16" t="s">
        <v>6035</v>
      </c>
      <c r="H938" s="19" t="s">
        <v>6036</v>
      </c>
      <c r="I938" s="12">
        <v>739.48116676946086</v>
      </c>
      <c r="J938" s="15">
        <v>0.34510277208640927</v>
      </c>
      <c r="K938" s="11">
        <v>255.19700055783326</v>
      </c>
      <c r="L938" s="17" t="s">
        <v>6034</v>
      </c>
    </row>
    <row r="939" spans="1:12" ht="28" x14ac:dyDescent="0.3">
      <c r="A939" s="17" t="s">
        <v>420</v>
      </c>
      <c r="B939" s="14" t="s">
        <v>14</v>
      </c>
      <c r="C939" s="14"/>
      <c r="D939" s="14" t="s">
        <v>8388</v>
      </c>
      <c r="E939" s="19" t="s">
        <v>7449</v>
      </c>
      <c r="F939" s="19" t="s">
        <v>7449</v>
      </c>
      <c r="G939" s="16" t="s">
        <v>7449</v>
      </c>
      <c r="H939" s="19" t="s">
        <v>7450</v>
      </c>
      <c r="I939" s="12">
        <v>734.59246206468117</v>
      </c>
      <c r="J939" s="15">
        <v>0.35039836820070153</v>
      </c>
      <c r="K939" s="11">
        <v>257.40000000000003</v>
      </c>
      <c r="L939" s="17" t="s">
        <v>6034</v>
      </c>
    </row>
    <row r="940" spans="1:12" ht="28" x14ac:dyDescent="0.3">
      <c r="A940" s="17" t="s">
        <v>420</v>
      </c>
      <c r="B940" s="14" t="s">
        <v>14</v>
      </c>
      <c r="C940" s="14"/>
      <c r="D940" s="14" t="s">
        <v>8388</v>
      </c>
      <c r="E940" s="19" t="s">
        <v>7451</v>
      </c>
      <c r="F940" s="19" t="s">
        <v>7451</v>
      </c>
      <c r="G940" s="16" t="s">
        <v>7451</v>
      </c>
      <c r="H940" s="19" t="s">
        <v>7452</v>
      </c>
      <c r="I940" s="12">
        <v>833.78613251101604</v>
      </c>
      <c r="J940" s="15">
        <v>0.32982078890160321</v>
      </c>
      <c r="K940" s="11">
        <v>275</v>
      </c>
      <c r="L940" s="17" t="s">
        <v>6034</v>
      </c>
    </row>
    <row r="941" spans="1:12" ht="28" x14ac:dyDescent="0.3">
      <c r="A941" s="17" t="s">
        <v>420</v>
      </c>
      <c r="B941" s="14" t="s">
        <v>14</v>
      </c>
      <c r="C941" s="14"/>
      <c r="D941" s="14" t="s">
        <v>8388</v>
      </c>
      <c r="E941" s="19" t="s">
        <v>7453</v>
      </c>
      <c r="F941" s="19" t="s">
        <v>7453</v>
      </c>
      <c r="G941" s="16" t="s">
        <v>7453</v>
      </c>
      <c r="H941" s="19" t="s">
        <v>7454</v>
      </c>
      <c r="I941" s="12">
        <v>616.54506376948518</v>
      </c>
      <c r="J941" s="15">
        <v>0.45852285033571588</v>
      </c>
      <c r="K941" s="11">
        <v>282.70000000000005</v>
      </c>
      <c r="L941" s="17" t="s">
        <v>6034</v>
      </c>
    </row>
    <row r="942" spans="1:12" ht="28" x14ac:dyDescent="0.3">
      <c r="A942" s="17" t="s">
        <v>420</v>
      </c>
      <c r="B942" s="14" t="s">
        <v>14</v>
      </c>
      <c r="C942" s="14"/>
      <c r="D942" s="14" t="s">
        <v>8388</v>
      </c>
      <c r="E942" s="19" t="s">
        <v>7455</v>
      </c>
      <c r="F942" s="19" t="s">
        <v>7455</v>
      </c>
      <c r="G942" s="16" t="s">
        <v>7455</v>
      </c>
      <c r="H942" s="19" t="s">
        <v>7456</v>
      </c>
      <c r="I942" s="12">
        <v>862.08721906569031</v>
      </c>
      <c r="J942" s="15">
        <v>0.36620424594874312</v>
      </c>
      <c r="K942" s="11">
        <v>315.70000000000005</v>
      </c>
      <c r="L942" s="17" t="s">
        <v>6034</v>
      </c>
    </row>
    <row r="943" spans="1:12" ht="28" x14ac:dyDescent="0.3">
      <c r="A943" s="17" t="s">
        <v>420</v>
      </c>
      <c r="B943" s="14" t="s">
        <v>14</v>
      </c>
      <c r="C943" s="14"/>
      <c r="D943" s="14" t="s">
        <v>8388</v>
      </c>
      <c r="E943" s="19" t="s">
        <v>7457</v>
      </c>
      <c r="F943" s="19" t="s">
        <v>7457</v>
      </c>
      <c r="G943" s="16" t="s">
        <v>7457</v>
      </c>
      <c r="H943" s="19" t="s">
        <v>7458</v>
      </c>
      <c r="I943" s="12">
        <v>1206.811511607269</v>
      </c>
      <c r="J943" s="15">
        <v>0.33269487085457933</v>
      </c>
      <c r="K943" s="11">
        <v>401.50000000000006</v>
      </c>
      <c r="L943" s="17" t="s">
        <v>6034</v>
      </c>
    </row>
    <row r="944" spans="1:12" ht="28" x14ac:dyDescent="0.3">
      <c r="A944" s="17" t="s">
        <v>420</v>
      </c>
      <c r="B944" s="14" t="s">
        <v>14</v>
      </c>
      <c r="C944" s="14"/>
      <c r="D944" s="14" t="s">
        <v>8388</v>
      </c>
      <c r="E944" s="19" t="s">
        <v>7459</v>
      </c>
      <c r="F944" s="19" t="s">
        <v>7459</v>
      </c>
      <c r="G944" s="16" t="s">
        <v>7459</v>
      </c>
      <c r="H944" s="19" t="s">
        <v>7460</v>
      </c>
      <c r="I944" s="12">
        <v>812.53263967188582</v>
      </c>
      <c r="J944" s="15">
        <v>0.43592094976397733</v>
      </c>
      <c r="K944" s="11">
        <v>354.20000000000005</v>
      </c>
      <c r="L944" s="17" t="s">
        <v>6034</v>
      </c>
    </row>
    <row r="945" spans="1:12" ht="28" x14ac:dyDescent="0.3">
      <c r="A945" s="17" t="s">
        <v>420</v>
      </c>
      <c r="B945" s="14" t="s">
        <v>14</v>
      </c>
      <c r="C945" s="14"/>
      <c r="D945" s="14" t="s">
        <v>8388</v>
      </c>
      <c r="E945" s="19" t="s">
        <v>7461</v>
      </c>
      <c r="F945" s="19" t="s">
        <v>7461</v>
      </c>
      <c r="G945" s="16" t="s">
        <v>7461</v>
      </c>
      <c r="H945" s="19" t="s">
        <v>7462</v>
      </c>
      <c r="I945" s="12">
        <v>1121.7973785145955</v>
      </c>
      <c r="J945" s="15">
        <v>0.39909167963363634</v>
      </c>
      <c r="K945" s="11">
        <v>447.70000000000005</v>
      </c>
      <c r="L945" s="17" t="s">
        <v>6034</v>
      </c>
    </row>
    <row r="946" spans="1:12" x14ac:dyDescent="0.3">
      <c r="A946" s="17" t="s">
        <v>420</v>
      </c>
      <c r="B946" s="14" t="s">
        <v>14</v>
      </c>
      <c r="C946" s="14"/>
      <c r="D946" s="14" t="s">
        <v>8388</v>
      </c>
      <c r="E946" s="19" t="s">
        <v>6037</v>
      </c>
      <c r="F946" s="19" t="s">
        <v>6037</v>
      </c>
      <c r="G946" s="16" t="s">
        <v>6037</v>
      </c>
      <c r="H946" s="19" t="s">
        <v>6038</v>
      </c>
      <c r="I946" s="12">
        <v>182.60000000000002</v>
      </c>
      <c r="J946" s="15">
        <v>0</v>
      </c>
      <c r="K946" s="11">
        <v>182.60000000000002</v>
      </c>
      <c r="L946" s="17" t="s">
        <v>6039</v>
      </c>
    </row>
    <row r="947" spans="1:12" x14ac:dyDescent="0.3">
      <c r="A947" s="17" t="s">
        <v>420</v>
      </c>
      <c r="B947" s="14" t="s">
        <v>14</v>
      </c>
      <c r="C947" s="14"/>
      <c r="D947" s="14" t="s">
        <v>8388</v>
      </c>
      <c r="E947" s="19" t="s">
        <v>6040</v>
      </c>
      <c r="F947" s="19" t="s">
        <v>6040</v>
      </c>
      <c r="G947" s="16" t="s">
        <v>6040</v>
      </c>
      <c r="H947" s="19" t="s">
        <v>6041</v>
      </c>
      <c r="I947" s="12">
        <v>216.70000000000002</v>
      </c>
      <c r="J947" s="15">
        <v>0</v>
      </c>
      <c r="K947" s="11">
        <v>216.70000000000002</v>
      </c>
      <c r="L947" s="17" t="s">
        <v>6039</v>
      </c>
    </row>
    <row r="948" spans="1:12" x14ac:dyDescent="0.3">
      <c r="A948" s="17" t="s">
        <v>420</v>
      </c>
      <c r="B948" s="14" t="s">
        <v>14</v>
      </c>
      <c r="C948" s="14"/>
      <c r="D948" s="14" t="s">
        <v>8388</v>
      </c>
      <c r="E948" s="19" t="s">
        <v>6042</v>
      </c>
      <c r="F948" s="19" t="s">
        <v>6042</v>
      </c>
      <c r="G948" s="16" t="s">
        <v>6042</v>
      </c>
      <c r="H948" s="19" t="s">
        <v>6043</v>
      </c>
      <c r="I948" s="12">
        <v>379.00500000000005</v>
      </c>
      <c r="J948" s="15">
        <v>0</v>
      </c>
      <c r="K948" s="11">
        <v>379.00500000000005</v>
      </c>
      <c r="L948" s="17" t="s">
        <v>6039</v>
      </c>
    </row>
    <row r="949" spans="1:12" x14ac:dyDescent="0.3">
      <c r="A949" s="90" t="s">
        <v>430</v>
      </c>
      <c r="B949" s="14" t="s">
        <v>14</v>
      </c>
      <c r="C949" s="14"/>
      <c r="D949" s="14" t="s">
        <v>8388</v>
      </c>
      <c r="E949" s="19" t="s">
        <v>3046</v>
      </c>
      <c r="F949" s="19" t="s">
        <v>3047</v>
      </c>
      <c r="G949" s="16" t="s">
        <v>3047</v>
      </c>
      <c r="H949" s="19" t="s">
        <v>3048</v>
      </c>
      <c r="I949" s="12"/>
      <c r="J949" s="15"/>
      <c r="K949" s="11">
        <v>466.13</v>
      </c>
      <c r="L949" s="17"/>
    </row>
    <row r="950" spans="1:12" x14ac:dyDescent="0.3">
      <c r="A950" s="17" t="s">
        <v>430</v>
      </c>
      <c r="B950" s="14" t="s">
        <v>14</v>
      </c>
      <c r="C950" s="14"/>
      <c r="D950" s="14" t="s">
        <v>8388</v>
      </c>
      <c r="E950" s="19" t="s">
        <v>3050</v>
      </c>
      <c r="F950" s="19" t="s">
        <v>3051</v>
      </c>
      <c r="G950" s="16" t="s">
        <v>3051</v>
      </c>
      <c r="H950" s="19" t="s">
        <v>3052</v>
      </c>
      <c r="I950" s="12"/>
      <c r="J950" s="15"/>
      <c r="K950" s="11">
        <v>321.49</v>
      </c>
      <c r="L950" s="17"/>
    </row>
    <row r="951" spans="1:12" x14ac:dyDescent="0.3">
      <c r="A951" s="17" t="s">
        <v>430</v>
      </c>
      <c r="B951" s="14" t="s">
        <v>13</v>
      </c>
      <c r="C951" s="14"/>
      <c r="D951" s="14" t="s">
        <v>8388</v>
      </c>
      <c r="E951" s="19" t="s">
        <v>3054</v>
      </c>
      <c r="F951" s="19" t="s">
        <v>3054</v>
      </c>
      <c r="G951" s="16" t="s">
        <v>3054</v>
      </c>
      <c r="H951" s="19" t="s">
        <v>3055</v>
      </c>
      <c r="I951" s="12"/>
      <c r="J951" s="15"/>
      <c r="K951" s="11">
        <v>248.49</v>
      </c>
      <c r="L951" s="17"/>
    </row>
    <row r="952" spans="1:12" x14ac:dyDescent="0.3">
      <c r="A952" s="17" t="s">
        <v>430</v>
      </c>
      <c r="B952" s="14" t="s">
        <v>13</v>
      </c>
      <c r="C952" s="14"/>
      <c r="D952" s="14" t="s">
        <v>8388</v>
      </c>
      <c r="E952" s="19" t="s">
        <v>3057</v>
      </c>
      <c r="F952" s="19" t="s">
        <v>3057</v>
      </c>
      <c r="G952" s="16" t="s">
        <v>3057</v>
      </c>
      <c r="H952" s="19" t="s">
        <v>3058</v>
      </c>
      <c r="I952" s="12"/>
      <c r="J952" s="15"/>
      <c r="K952" s="11">
        <v>467.55</v>
      </c>
      <c r="L952" s="17"/>
    </row>
    <row r="953" spans="1:12" x14ac:dyDescent="0.3">
      <c r="A953" s="17" t="s">
        <v>430</v>
      </c>
      <c r="B953" s="14" t="s">
        <v>13</v>
      </c>
      <c r="C953" s="14"/>
      <c r="D953" s="14" t="s">
        <v>8388</v>
      </c>
      <c r="E953" s="19" t="s">
        <v>3060</v>
      </c>
      <c r="F953" s="19" t="s">
        <v>3060</v>
      </c>
      <c r="G953" s="16" t="s">
        <v>3060</v>
      </c>
      <c r="H953" s="19" t="s">
        <v>3061</v>
      </c>
      <c r="I953" s="12"/>
      <c r="J953" s="15"/>
      <c r="K953" s="11">
        <v>46.07</v>
      </c>
      <c r="L953" s="17"/>
    </row>
    <row r="954" spans="1:12" x14ac:dyDescent="0.3">
      <c r="A954" s="17" t="s">
        <v>430</v>
      </c>
      <c r="B954" s="14" t="s">
        <v>13</v>
      </c>
      <c r="C954" s="14"/>
      <c r="D954" s="14" t="s">
        <v>8388</v>
      </c>
      <c r="E954" s="19" t="s">
        <v>3063</v>
      </c>
      <c r="F954" s="19" t="s">
        <v>3064</v>
      </c>
      <c r="G954" s="16" t="s">
        <v>3064</v>
      </c>
      <c r="H954" s="19" t="s">
        <v>3063</v>
      </c>
      <c r="I954" s="12"/>
      <c r="J954" s="15"/>
      <c r="K954" s="11">
        <v>313.63</v>
      </c>
      <c r="L954" s="17"/>
    </row>
    <row r="955" spans="1:12" x14ac:dyDescent="0.3">
      <c r="A955" s="90" t="s">
        <v>430</v>
      </c>
      <c r="B955" s="14" t="s">
        <v>14</v>
      </c>
      <c r="C955" s="14" t="s">
        <v>8312</v>
      </c>
      <c r="D955" s="14" t="s">
        <v>8388</v>
      </c>
      <c r="E955" s="19" t="s">
        <v>4849</v>
      </c>
      <c r="F955" s="19" t="s">
        <v>4849</v>
      </c>
      <c r="G955" s="16">
        <v>4262101</v>
      </c>
      <c r="H955" s="19" t="s">
        <v>8313</v>
      </c>
      <c r="I955" s="12">
        <v>29.952999999999999</v>
      </c>
      <c r="J955" s="15">
        <v>0.228791774</v>
      </c>
      <c r="K955" s="130">
        <v>23.1</v>
      </c>
      <c r="L955" s="17"/>
    </row>
    <row r="956" spans="1:12" x14ac:dyDescent="0.3">
      <c r="A956" s="17" t="s">
        <v>430</v>
      </c>
      <c r="B956" s="14" t="s">
        <v>14</v>
      </c>
      <c r="C956" s="14" t="s">
        <v>8312</v>
      </c>
      <c r="D956" s="14" t="s">
        <v>8388</v>
      </c>
      <c r="E956" s="19" t="s">
        <v>4859</v>
      </c>
      <c r="F956" s="19" t="s">
        <v>4859</v>
      </c>
      <c r="G956" s="16">
        <v>3608559</v>
      </c>
      <c r="H956" s="19" t="s">
        <v>8314</v>
      </c>
      <c r="I956" s="12">
        <v>64.954999999999998</v>
      </c>
      <c r="J956" s="15">
        <v>0.237933954</v>
      </c>
      <c r="K956" s="130">
        <v>49.5</v>
      </c>
      <c r="L956" s="17"/>
    </row>
    <row r="957" spans="1:12" x14ac:dyDescent="0.3">
      <c r="A957" s="17" t="s">
        <v>430</v>
      </c>
      <c r="B957" s="14" t="s">
        <v>14</v>
      </c>
      <c r="C957" s="14" t="s">
        <v>8312</v>
      </c>
      <c r="D957" s="14" t="s">
        <v>8388</v>
      </c>
      <c r="E957" s="19" t="s">
        <v>4857</v>
      </c>
      <c r="F957" s="19" t="s">
        <v>4857</v>
      </c>
      <c r="G957" s="16">
        <v>3661548</v>
      </c>
      <c r="H957" s="19" t="s">
        <v>8315</v>
      </c>
      <c r="I957" s="12">
        <v>64.954999999999998</v>
      </c>
      <c r="J957" s="15">
        <v>0.237933954</v>
      </c>
      <c r="K957" s="130">
        <v>49.5</v>
      </c>
      <c r="L957" s="17"/>
    </row>
    <row r="958" spans="1:12" x14ac:dyDescent="0.3">
      <c r="A958" s="17" t="s">
        <v>430</v>
      </c>
      <c r="B958" s="14" t="s">
        <v>14</v>
      </c>
      <c r="C958" s="14" t="s">
        <v>8312</v>
      </c>
      <c r="D958" s="14" t="s">
        <v>8388</v>
      </c>
      <c r="E958" s="19" t="s">
        <v>4853</v>
      </c>
      <c r="F958" s="19" t="s">
        <v>4853</v>
      </c>
      <c r="G958" s="16">
        <v>3994799</v>
      </c>
      <c r="H958" s="19" t="s">
        <v>8316</v>
      </c>
      <c r="I958" s="12">
        <v>64.954999999999998</v>
      </c>
      <c r="J958" s="15">
        <v>0.17019475000000001</v>
      </c>
      <c r="K958" s="130">
        <v>53.9</v>
      </c>
      <c r="L958" s="17"/>
    </row>
    <row r="959" spans="1:12" x14ac:dyDescent="0.3">
      <c r="A959" s="17" t="s">
        <v>430</v>
      </c>
      <c r="B959" s="14" t="s">
        <v>14</v>
      </c>
      <c r="C959" s="14" t="s">
        <v>8312</v>
      </c>
      <c r="D959" s="14" t="s">
        <v>8388</v>
      </c>
      <c r="E959" s="19" t="s">
        <v>4855</v>
      </c>
      <c r="F959" s="19" t="s">
        <v>4855</v>
      </c>
      <c r="G959" s="16">
        <v>3994800</v>
      </c>
      <c r="H959" s="19" t="s">
        <v>8317</v>
      </c>
      <c r="I959" s="12">
        <v>64.954999999999998</v>
      </c>
      <c r="J959" s="15">
        <v>0.17019475000000001</v>
      </c>
      <c r="K959" s="130">
        <v>53.9</v>
      </c>
      <c r="L959" s="17"/>
    </row>
    <row r="960" spans="1:12" x14ac:dyDescent="0.3">
      <c r="A960" s="17" t="s">
        <v>430</v>
      </c>
      <c r="B960" s="14" t="s">
        <v>14</v>
      </c>
      <c r="C960" s="14" t="s">
        <v>8312</v>
      </c>
      <c r="D960" s="14" t="s">
        <v>8388</v>
      </c>
      <c r="E960" s="19" t="s">
        <v>4851</v>
      </c>
      <c r="F960" s="19" t="s">
        <v>4851</v>
      </c>
      <c r="G960" s="16">
        <v>4262102</v>
      </c>
      <c r="H960" s="19" t="s">
        <v>8318</v>
      </c>
      <c r="I960" s="12">
        <v>79.947999999999993</v>
      </c>
      <c r="J960" s="15">
        <v>0.38084755100000001</v>
      </c>
      <c r="K960" s="130">
        <v>49.5</v>
      </c>
      <c r="L960" s="17"/>
    </row>
    <row r="961" spans="1:12" x14ac:dyDescent="0.3">
      <c r="A961" s="17" t="s">
        <v>430</v>
      </c>
      <c r="B961" s="14" t="s">
        <v>14</v>
      </c>
      <c r="C961" s="14" t="s">
        <v>8319</v>
      </c>
      <c r="D961" s="14" t="s">
        <v>8388</v>
      </c>
      <c r="E961" s="19" t="s">
        <v>8320</v>
      </c>
      <c r="F961" s="19" t="s">
        <v>8320</v>
      </c>
      <c r="G961" s="16">
        <v>5376666</v>
      </c>
      <c r="H961" s="19" t="s">
        <v>8321</v>
      </c>
      <c r="I961" s="12">
        <v>24.948</v>
      </c>
      <c r="J961" s="15">
        <v>7.4074074000000004E-2</v>
      </c>
      <c r="K961" s="130">
        <v>23.1</v>
      </c>
      <c r="L961" s="17"/>
    </row>
    <row r="962" spans="1:12" x14ac:dyDescent="0.3">
      <c r="A962" s="17" t="s">
        <v>430</v>
      </c>
      <c r="B962" s="14" t="s">
        <v>14</v>
      </c>
      <c r="C962" s="14" t="s">
        <v>8322</v>
      </c>
      <c r="D962" s="14" t="s">
        <v>8388</v>
      </c>
      <c r="E962" s="19" t="s">
        <v>5726</v>
      </c>
      <c r="F962" s="19" t="s">
        <v>5726</v>
      </c>
      <c r="G962" s="16">
        <v>3596410</v>
      </c>
      <c r="H962" s="19" t="s">
        <v>8323</v>
      </c>
      <c r="I962" s="12">
        <v>149.952</v>
      </c>
      <c r="J962" s="15">
        <v>0.237089202</v>
      </c>
      <c r="K962" s="130">
        <v>114.4</v>
      </c>
      <c r="L962" s="17"/>
    </row>
    <row r="963" spans="1:12" x14ac:dyDescent="0.3">
      <c r="A963" s="17" t="s">
        <v>430</v>
      </c>
      <c r="B963" s="14" t="s">
        <v>14</v>
      </c>
      <c r="C963" s="14" t="s">
        <v>7164</v>
      </c>
      <c r="D963" s="14" t="s">
        <v>8388</v>
      </c>
      <c r="E963" s="19" t="s">
        <v>3287</v>
      </c>
      <c r="F963" s="19" t="s">
        <v>3287</v>
      </c>
      <c r="G963" s="16">
        <v>3066331</v>
      </c>
      <c r="H963" s="19" t="s">
        <v>3488</v>
      </c>
      <c r="I963" s="12">
        <v>299.94799999999998</v>
      </c>
      <c r="J963" s="15">
        <v>0.25187032399999998</v>
      </c>
      <c r="K963" s="130">
        <v>224.4</v>
      </c>
      <c r="L963" s="17"/>
    </row>
    <row r="964" spans="1:12" x14ac:dyDescent="0.3">
      <c r="A964" s="17" t="s">
        <v>430</v>
      </c>
      <c r="B964" s="14" t="s">
        <v>14</v>
      </c>
      <c r="C964" s="14" t="s">
        <v>7164</v>
      </c>
      <c r="D964" s="14" t="s">
        <v>8388</v>
      </c>
      <c r="E964" s="19" t="s">
        <v>2820</v>
      </c>
      <c r="F964" s="19" t="s">
        <v>2820</v>
      </c>
      <c r="G964" s="16">
        <v>4836440</v>
      </c>
      <c r="H964" s="19" t="s">
        <v>8324</v>
      </c>
      <c r="I964" s="12">
        <v>419.947</v>
      </c>
      <c r="J964" s="15">
        <v>0.240380334</v>
      </c>
      <c r="K964" s="130">
        <v>319</v>
      </c>
      <c r="L964" s="17"/>
    </row>
    <row r="965" spans="1:12" x14ac:dyDescent="0.3">
      <c r="A965" s="17" t="s">
        <v>430</v>
      </c>
      <c r="B965" s="14" t="s">
        <v>14</v>
      </c>
      <c r="C965" s="14" t="s">
        <v>7164</v>
      </c>
      <c r="D965" s="14" t="s">
        <v>8388</v>
      </c>
      <c r="E965" s="19" t="s">
        <v>6764</v>
      </c>
      <c r="F965" s="19" t="s">
        <v>6764</v>
      </c>
      <c r="G965" s="16">
        <v>5730897</v>
      </c>
      <c r="H965" s="19" t="s">
        <v>8325</v>
      </c>
      <c r="I965" s="12">
        <v>499.95</v>
      </c>
      <c r="J965" s="15">
        <v>0.234323432</v>
      </c>
      <c r="K965" s="130">
        <v>382.8</v>
      </c>
      <c r="L965" s="17"/>
    </row>
    <row r="966" spans="1:12" x14ac:dyDescent="0.3">
      <c r="A966" s="17" t="s">
        <v>430</v>
      </c>
      <c r="B966" s="14" t="s">
        <v>14</v>
      </c>
      <c r="C966" s="14" t="s">
        <v>7164</v>
      </c>
      <c r="D966" s="14" t="s">
        <v>8388</v>
      </c>
      <c r="E966" s="19" t="s">
        <v>5749</v>
      </c>
      <c r="F966" s="19" t="s">
        <v>5749</v>
      </c>
      <c r="G966" s="16">
        <v>5619107</v>
      </c>
      <c r="H966" s="19" t="s">
        <v>8326</v>
      </c>
      <c r="I966" s="12">
        <v>458.99700000000001</v>
      </c>
      <c r="J966" s="15">
        <v>0.396074484</v>
      </c>
      <c r="K966" s="130">
        <v>277.2</v>
      </c>
      <c r="L966" s="17"/>
    </row>
    <row r="967" spans="1:12" x14ac:dyDescent="0.3">
      <c r="A967" s="17" t="s">
        <v>430</v>
      </c>
      <c r="B967" s="14" t="s">
        <v>14</v>
      </c>
      <c r="C967" s="14" t="s">
        <v>7164</v>
      </c>
      <c r="D967" s="14" t="s">
        <v>8388</v>
      </c>
      <c r="E967" s="19" t="s">
        <v>3295</v>
      </c>
      <c r="F967" s="19" t="s">
        <v>3295</v>
      </c>
      <c r="G967" s="16">
        <v>4836435</v>
      </c>
      <c r="H967" s="19" t="s">
        <v>8327</v>
      </c>
      <c r="I967" s="12">
        <v>159.95099999999999</v>
      </c>
      <c r="J967" s="15">
        <v>0.23664122100000001</v>
      </c>
      <c r="K967" s="130">
        <v>122.1</v>
      </c>
      <c r="L967" s="17"/>
    </row>
    <row r="968" spans="1:12" x14ac:dyDescent="0.3">
      <c r="A968" s="17" t="s">
        <v>430</v>
      </c>
      <c r="B968" s="14" t="s">
        <v>14</v>
      </c>
      <c r="C968" s="14" t="s">
        <v>8328</v>
      </c>
      <c r="D968" s="14" t="s">
        <v>8388</v>
      </c>
      <c r="E968" s="19" t="s">
        <v>5737</v>
      </c>
      <c r="F968" s="19" t="s">
        <v>5737</v>
      </c>
      <c r="G968" s="16">
        <v>4941648</v>
      </c>
      <c r="H968" s="19" t="s">
        <v>8329</v>
      </c>
      <c r="I968" s="12">
        <v>319.94600000000003</v>
      </c>
      <c r="J968" s="15">
        <v>0.18517499800000001</v>
      </c>
      <c r="K968" s="130">
        <v>260.7</v>
      </c>
      <c r="L968" s="17"/>
    </row>
    <row r="969" spans="1:12" x14ac:dyDescent="0.3">
      <c r="A969" s="17" t="s">
        <v>430</v>
      </c>
      <c r="B969" s="14" t="s">
        <v>14</v>
      </c>
      <c r="C969" s="14" t="s">
        <v>8328</v>
      </c>
      <c r="D969" s="14" t="s">
        <v>8388</v>
      </c>
      <c r="E969" s="19" t="s">
        <v>5741</v>
      </c>
      <c r="F969" s="19" t="s">
        <v>5741</v>
      </c>
      <c r="G969" s="16">
        <v>5326428</v>
      </c>
      <c r="H969" s="19" t="s">
        <v>8330</v>
      </c>
      <c r="I969" s="12">
        <v>94.951999999999998</v>
      </c>
      <c r="J969" s="15">
        <v>0.36283595899999999</v>
      </c>
      <c r="K969" s="130">
        <v>60.5</v>
      </c>
      <c r="L969" s="17"/>
    </row>
    <row r="970" spans="1:12" x14ac:dyDescent="0.3">
      <c r="A970" s="17" t="s">
        <v>430</v>
      </c>
      <c r="B970" s="14" t="s">
        <v>14</v>
      </c>
      <c r="C970" s="14" t="s">
        <v>8331</v>
      </c>
      <c r="D970" s="14" t="s">
        <v>8388</v>
      </c>
      <c r="E970" s="19" t="s">
        <v>4843</v>
      </c>
      <c r="F970" s="19" t="s">
        <v>4843</v>
      </c>
      <c r="G970" s="16">
        <v>3522153</v>
      </c>
      <c r="H970" s="19" t="s">
        <v>8332</v>
      </c>
      <c r="I970" s="12">
        <v>79.947999999999993</v>
      </c>
      <c r="J970" s="15">
        <v>0.17446340099999999</v>
      </c>
      <c r="K970" s="130">
        <v>66</v>
      </c>
      <c r="L970" s="17"/>
    </row>
    <row r="971" spans="1:12" x14ac:dyDescent="0.3">
      <c r="A971" s="17" t="s">
        <v>430</v>
      </c>
      <c r="B971" s="14" t="s">
        <v>14</v>
      </c>
      <c r="C971" s="14" t="s">
        <v>8331</v>
      </c>
      <c r="D971" s="14" t="s">
        <v>8388</v>
      </c>
      <c r="E971" s="19" t="s">
        <v>2824</v>
      </c>
      <c r="F971" s="19" t="s">
        <v>2824</v>
      </c>
      <c r="G971" s="16">
        <v>3644567</v>
      </c>
      <c r="H971" s="19" t="s">
        <v>8333</v>
      </c>
      <c r="I971" s="12">
        <v>119.955</v>
      </c>
      <c r="J971" s="15">
        <v>7.3819349000000006E-2</v>
      </c>
      <c r="K971" s="130">
        <v>111.1</v>
      </c>
      <c r="L971" s="17"/>
    </row>
    <row r="972" spans="1:12" x14ac:dyDescent="0.3">
      <c r="A972" s="17" t="s">
        <v>430</v>
      </c>
      <c r="B972" s="14" t="s">
        <v>14</v>
      </c>
      <c r="C972" s="14" t="s">
        <v>8331</v>
      </c>
      <c r="D972" s="14" t="s">
        <v>8388</v>
      </c>
      <c r="E972" s="19" t="s">
        <v>2822</v>
      </c>
      <c r="F972" s="19" t="s">
        <v>2822</v>
      </c>
      <c r="G972" s="16">
        <v>3644568</v>
      </c>
      <c r="H972" s="19" t="s">
        <v>8334</v>
      </c>
      <c r="I972" s="12">
        <v>119.955</v>
      </c>
      <c r="J972" s="15">
        <v>7.3819349000000006E-2</v>
      </c>
      <c r="K972" s="130">
        <v>111.1</v>
      </c>
      <c r="L972" s="17"/>
    </row>
    <row r="973" spans="1:12" x14ac:dyDescent="0.3">
      <c r="A973" s="17" t="s">
        <v>430</v>
      </c>
      <c r="B973" s="14" t="s">
        <v>14</v>
      </c>
      <c r="C973" s="14" t="s">
        <v>8331</v>
      </c>
      <c r="D973" s="14" t="s">
        <v>8388</v>
      </c>
      <c r="E973" s="19" t="s">
        <v>2826</v>
      </c>
      <c r="F973" s="19" t="s">
        <v>2826</v>
      </c>
      <c r="G973" s="16">
        <v>4620115</v>
      </c>
      <c r="H973" s="19" t="s">
        <v>8335</v>
      </c>
      <c r="I973" s="12">
        <v>119.955</v>
      </c>
      <c r="J973" s="15">
        <v>7.3819349000000006E-2</v>
      </c>
      <c r="K973" s="130">
        <v>111.1</v>
      </c>
      <c r="L973" s="17"/>
    </row>
    <row r="974" spans="1:12" x14ac:dyDescent="0.3">
      <c r="A974" s="17" t="s">
        <v>430</v>
      </c>
      <c r="B974" s="14" t="s">
        <v>14</v>
      </c>
      <c r="C974" s="14" t="s">
        <v>8331</v>
      </c>
      <c r="D974" s="14" t="s">
        <v>8388</v>
      </c>
      <c r="E974" s="19" t="s">
        <v>4841</v>
      </c>
      <c r="F974" s="19" t="s">
        <v>4841</v>
      </c>
      <c r="G974" s="16">
        <v>4115590</v>
      </c>
      <c r="H974" s="19" t="s">
        <v>8336</v>
      </c>
      <c r="I974" s="12">
        <v>139.953</v>
      </c>
      <c r="J974" s="15">
        <v>0.182582724</v>
      </c>
      <c r="K974" s="130">
        <v>114.4</v>
      </c>
      <c r="L974" s="17"/>
    </row>
    <row r="975" spans="1:12" ht="28" x14ac:dyDescent="0.3">
      <c r="A975" s="17" t="s">
        <v>430</v>
      </c>
      <c r="B975" s="14" t="s">
        <v>14</v>
      </c>
      <c r="C975" s="14" t="s">
        <v>8337</v>
      </c>
      <c r="D975" s="14" t="s">
        <v>8388</v>
      </c>
      <c r="E975" s="19" t="s">
        <v>4831</v>
      </c>
      <c r="F975" s="19" t="s">
        <v>4831</v>
      </c>
      <c r="G975" s="16">
        <v>3522152</v>
      </c>
      <c r="H975" s="19" t="s">
        <v>8338</v>
      </c>
      <c r="I975" s="12">
        <v>159.95099999999999</v>
      </c>
      <c r="J975" s="15">
        <v>0.18162437200000001</v>
      </c>
      <c r="K975" s="130">
        <v>130.9</v>
      </c>
      <c r="L975" s="17"/>
    </row>
    <row r="976" spans="1:12" ht="28" x14ac:dyDescent="0.3">
      <c r="A976" s="17" t="s">
        <v>430</v>
      </c>
      <c r="B976" s="14" t="s">
        <v>14</v>
      </c>
      <c r="C976" s="14" t="s">
        <v>8337</v>
      </c>
      <c r="D976" s="14" t="s">
        <v>8388</v>
      </c>
      <c r="E976" s="19" t="s">
        <v>2816</v>
      </c>
      <c r="F976" s="19" t="s">
        <v>2816</v>
      </c>
      <c r="G976" s="16">
        <v>4836442</v>
      </c>
      <c r="H976" s="19" t="s">
        <v>8339</v>
      </c>
      <c r="I976" s="12">
        <v>149.952</v>
      </c>
      <c r="J976" s="15">
        <v>0.237089202</v>
      </c>
      <c r="K976" s="130">
        <v>114.4</v>
      </c>
      <c r="L976" s="17"/>
    </row>
    <row r="977" spans="1:12" ht="28" x14ac:dyDescent="0.3">
      <c r="A977" s="17" t="s">
        <v>430</v>
      </c>
      <c r="B977" s="14" t="s">
        <v>14</v>
      </c>
      <c r="C977" s="14" t="s">
        <v>8337</v>
      </c>
      <c r="D977" s="14" t="s">
        <v>8388</v>
      </c>
      <c r="E977" s="19" t="s">
        <v>4821</v>
      </c>
      <c r="F977" s="19" t="s">
        <v>4821</v>
      </c>
      <c r="G977" s="16">
        <v>4836444</v>
      </c>
      <c r="H977" s="19" t="s">
        <v>8340</v>
      </c>
      <c r="I977" s="12">
        <v>199.947</v>
      </c>
      <c r="J977" s="15">
        <v>0.23529735399999999</v>
      </c>
      <c r="K977" s="130">
        <v>152.9</v>
      </c>
      <c r="L977" s="17"/>
    </row>
    <row r="978" spans="1:12" ht="28" x14ac:dyDescent="0.3">
      <c r="A978" s="17" t="s">
        <v>430</v>
      </c>
      <c r="B978" s="14" t="s">
        <v>14</v>
      </c>
      <c r="C978" s="14" t="s">
        <v>8337</v>
      </c>
      <c r="D978" s="14" t="s">
        <v>8388</v>
      </c>
      <c r="E978" s="19" t="s">
        <v>4823</v>
      </c>
      <c r="F978" s="19" t="s">
        <v>4823</v>
      </c>
      <c r="G978" s="16">
        <v>4836445</v>
      </c>
      <c r="H978" s="19" t="s">
        <v>8341</v>
      </c>
      <c r="I978" s="12">
        <v>199.947</v>
      </c>
      <c r="J978" s="15">
        <v>0.23529735399999999</v>
      </c>
      <c r="K978" s="130">
        <v>152.9</v>
      </c>
      <c r="L978" s="17"/>
    </row>
    <row r="979" spans="1:12" ht="28" x14ac:dyDescent="0.3">
      <c r="A979" s="17" t="s">
        <v>430</v>
      </c>
      <c r="B979" s="14" t="s">
        <v>14</v>
      </c>
      <c r="C979" s="14" t="s">
        <v>8337</v>
      </c>
      <c r="D979" s="14" t="s">
        <v>8388</v>
      </c>
      <c r="E979" s="19" t="s">
        <v>4825</v>
      </c>
      <c r="F979" s="19" t="s">
        <v>4825</v>
      </c>
      <c r="G979" s="16">
        <v>4836446</v>
      </c>
      <c r="H979" s="19" t="s">
        <v>8342</v>
      </c>
      <c r="I979" s="12">
        <v>199.947</v>
      </c>
      <c r="J979" s="15">
        <v>0.23529735399999999</v>
      </c>
      <c r="K979" s="130">
        <v>152.9</v>
      </c>
      <c r="L979" s="17"/>
    </row>
    <row r="980" spans="1:12" ht="28" x14ac:dyDescent="0.3">
      <c r="A980" s="17" t="s">
        <v>430</v>
      </c>
      <c r="B980" s="14" t="s">
        <v>14</v>
      </c>
      <c r="C980" s="14" t="s">
        <v>8337</v>
      </c>
      <c r="D980" s="14" t="s">
        <v>8388</v>
      </c>
      <c r="E980" s="19" t="s">
        <v>2818</v>
      </c>
      <c r="F980" s="19" t="s">
        <v>2818</v>
      </c>
      <c r="G980" s="16">
        <v>3661071</v>
      </c>
      <c r="H980" s="19" t="s">
        <v>3483</v>
      </c>
      <c r="I980" s="12">
        <v>199.947</v>
      </c>
      <c r="J980" s="15">
        <v>0.23529735399999999</v>
      </c>
      <c r="K980" s="130">
        <v>152.9</v>
      </c>
      <c r="L980" s="17"/>
    </row>
    <row r="981" spans="1:12" ht="28" x14ac:dyDescent="0.3">
      <c r="A981" s="17" t="s">
        <v>430</v>
      </c>
      <c r="B981" s="14" t="s">
        <v>14</v>
      </c>
      <c r="C981" s="14" t="s">
        <v>8337</v>
      </c>
      <c r="D981" s="14" t="s">
        <v>8388</v>
      </c>
      <c r="E981" s="19" t="s">
        <v>4819</v>
      </c>
      <c r="F981" s="19" t="s">
        <v>4819</v>
      </c>
      <c r="G981" s="16">
        <v>4564508</v>
      </c>
      <c r="H981" s="19" t="s">
        <v>8343</v>
      </c>
      <c r="I981" s="12">
        <v>249.953</v>
      </c>
      <c r="J981" s="15">
        <v>0.23865686699999999</v>
      </c>
      <c r="K981" s="130">
        <v>190.3</v>
      </c>
      <c r="L981" s="17"/>
    </row>
    <row r="982" spans="1:12" ht="28" x14ac:dyDescent="0.3">
      <c r="A982" s="17" t="s">
        <v>430</v>
      </c>
      <c r="B982" s="14" t="s">
        <v>14</v>
      </c>
      <c r="C982" s="14" t="s">
        <v>8337</v>
      </c>
      <c r="D982" s="14" t="s">
        <v>8388</v>
      </c>
      <c r="E982" s="19" t="s">
        <v>4815</v>
      </c>
      <c r="F982" s="19" t="s">
        <v>4815</v>
      </c>
      <c r="G982" s="16">
        <v>4564509</v>
      </c>
      <c r="H982" s="19" t="s">
        <v>8344</v>
      </c>
      <c r="I982" s="12">
        <v>249.953</v>
      </c>
      <c r="J982" s="15">
        <v>0.23865686699999999</v>
      </c>
      <c r="K982" s="130">
        <v>190.3</v>
      </c>
      <c r="L982" s="17"/>
    </row>
    <row r="983" spans="1:12" ht="28" x14ac:dyDescent="0.3">
      <c r="A983" s="17" t="s">
        <v>430</v>
      </c>
      <c r="B983" s="14" t="s">
        <v>14</v>
      </c>
      <c r="C983" s="14" t="s">
        <v>8337</v>
      </c>
      <c r="D983" s="14" t="s">
        <v>8388</v>
      </c>
      <c r="E983" s="19" t="s">
        <v>2814</v>
      </c>
      <c r="F983" s="19" t="s">
        <v>2814</v>
      </c>
      <c r="G983" s="16">
        <v>4622287</v>
      </c>
      <c r="H983" s="19" t="s">
        <v>8345</v>
      </c>
      <c r="I983" s="12">
        <v>219.94499999999999</v>
      </c>
      <c r="J983" s="15">
        <v>0.23980995199999999</v>
      </c>
      <c r="K983" s="130">
        <v>167.2</v>
      </c>
      <c r="L983" s="17"/>
    </row>
    <row r="984" spans="1:12" ht="28" x14ac:dyDescent="0.3">
      <c r="A984" s="17" t="s">
        <v>430</v>
      </c>
      <c r="B984" s="14" t="s">
        <v>14</v>
      </c>
      <c r="C984" s="14" t="s">
        <v>8337</v>
      </c>
      <c r="D984" s="14" t="s">
        <v>8388</v>
      </c>
      <c r="E984" s="19" t="s">
        <v>8346</v>
      </c>
      <c r="F984" s="19" t="s">
        <v>8346</v>
      </c>
      <c r="G984" s="16">
        <v>5007815</v>
      </c>
      <c r="H984" s="19" t="s">
        <v>8347</v>
      </c>
      <c r="I984" s="12">
        <v>429.94600000000003</v>
      </c>
      <c r="J984" s="15">
        <v>0.240137134</v>
      </c>
      <c r="K984" s="130">
        <v>326.7</v>
      </c>
      <c r="L984" s="17"/>
    </row>
    <row r="985" spans="1:12" ht="28" x14ac:dyDescent="0.3">
      <c r="A985" s="17" t="s">
        <v>430</v>
      </c>
      <c r="B985" s="14" t="s">
        <v>14</v>
      </c>
      <c r="C985" s="14" t="s">
        <v>8337</v>
      </c>
      <c r="D985" s="14" t="s">
        <v>8388</v>
      </c>
      <c r="E985" s="19" t="s">
        <v>8348</v>
      </c>
      <c r="F985" s="19" t="s">
        <v>8348</v>
      </c>
      <c r="G985" s="16">
        <v>5007816</v>
      </c>
      <c r="H985" s="19" t="s">
        <v>8349</v>
      </c>
      <c r="I985" s="12">
        <v>429.94600000000003</v>
      </c>
      <c r="J985" s="15">
        <v>0.240137134</v>
      </c>
      <c r="K985" s="130">
        <v>326.7</v>
      </c>
      <c r="L985" s="17"/>
    </row>
    <row r="986" spans="1:12" ht="28" x14ac:dyDescent="0.3">
      <c r="A986" s="17" t="s">
        <v>430</v>
      </c>
      <c r="B986" s="14" t="s">
        <v>14</v>
      </c>
      <c r="C986" s="14" t="s">
        <v>8337</v>
      </c>
      <c r="D986" s="14" t="s">
        <v>8388</v>
      </c>
      <c r="E986" s="19" t="s">
        <v>8350</v>
      </c>
      <c r="F986" s="19" t="s">
        <v>8350</v>
      </c>
      <c r="G986" s="16">
        <v>5007817</v>
      </c>
      <c r="H986" s="19" t="s">
        <v>8351</v>
      </c>
      <c r="I986" s="12">
        <v>429.94600000000003</v>
      </c>
      <c r="J986" s="15">
        <v>0.240137134</v>
      </c>
      <c r="K986" s="130">
        <v>326.7</v>
      </c>
      <c r="L986" s="17"/>
    </row>
    <row r="987" spans="1:12" ht="28" x14ac:dyDescent="0.3">
      <c r="A987" s="17" t="s">
        <v>430</v>
      </c>
      <c r="B987" s="14" t="s">
        <v>14</v>
      </c>
      <c r="C987" s="14" t="s">
        <v>8337</v>
      </c>
      <c r="D987" s="14" t="s">
        <v>8388</v>
      </c>
      <c r="E987" s="19" t="s">
        <v>2798</v>
      </c>
      <c r="F987" s="19" t="s">
        <v>2798</v>
      </c>
      <c r="G987" s="16">
        <v>5325686</v>
      </c>
      <c r="H987" s="19" t="s">
        <v>3879</v>
      </c>
      <c r="I987" s="12">
        <v>259.952</v>
      </c>
      <c r="J987" s="15">
        <v>0.23832092099999999</v>
      </c>
      <c r="K987" s="130">
        <v>198</v>
      </c>
      <c r="L987" s="17"/>
    </row>
    <row r="988" spans="1:12" ht="28" x14ac:dyDescent="0.3">
      <c r="A988" s="17" t="s">
        <v>430</v>
      </c>
      <c r="B988" s="14" t="s">
        <v>14</v>
      </c>
      <c r="C988" s="14" t="s">
        <v>8337</v>
      </c>
      <c r="D988" s="14" t="s">
        <v>8388</v>
      </c>
      <c r="E988" s="19" t="s">
        <v>2804</v>
      </c>
      <c r="F988" s="19" t="s">
        <v>2804</v>
      </c>
      <c r="G988" s="16">
        <v>5325687</v>
      </c>
      <c r="H988" s="19" t="s">
        <v>8352</v>
      </c>
      <c r="I988" s="12">
        <v>259.952</v>
      </c>
      <c r="J988" s="15">
        <v>0.23832092099999999</v>
      </c>
      <c r="K988" s="130">
        <v>198</v>
      </c>
      <c r="L988" s="17"/>
    </row>
    <row r="989" spans="1:12" ht="28" x14ac:dyDescent="0.3">
      <c r="A989" s="17" t="s">
        <v>430</v>
      </c>
      <c r="B989" s="14" t="s">
        <v>14</v>
      </c>
      <c r="C989" s="14" t="s">
        <v>8337</v>
      </c>
      <c r="D989" s="14" t="s">
        <v>8388</v>
      </c>
      <c r="E989" s="19" t="s">
        <v>2800</v>
      </c>
      <c r="F989" s="19" t="s">
        <v>2800</v>
      </c>
      <c r="G989" s="16">
        <v>5325689</v>
      </c>
      <c r="H989" s="19" t="s">
        <v>8353</v>
      </c>
      <c r="I989" s="12">
        <v>259.952</v>
      </c>
      <c r="J989" s="15">
        <v>0.23832092099999999</v>
      </c>
      <c r="K989" s="130">
        <v>198</v>
      </c>
      <c r="L989" s="17"/>
    </row>
    <row r="990" spans="1:12" ht="28" x14ac:dyDescent="0.3">
      <c r="A990" s="17" t="s">
        <v>430</v>
      </c>
      <c r="B990" s="14" t="s">
        <v>14</v>
      </c>
      <c r="C990" s="14" t="s">
        <v>8337</v>
      </c>
      <c r="D990" s="14" t="s">
        <v>8388</v>
      </c>
      <c r="E990" s="19" t="s">
        <v>6512</v>
      </c>
      <c r="F990" s="19" t="s">
        <v>6512</v>
      </c>
      <c r="G990" s="16">
        <v>5616845</v>
      </c>
      <c r="H990" s="19" t="s">
        <v>8354</v>
      </c>
      <c r="I990" s="12">
        <v>259.952</v>
      </c>
      <c r="J990" s="15">
        <v>0.23832092099999999</v>
      </c>
      <c r="K990" s="130">
        <v>198</v>
      </c>
      <c r="L990" s="17"/>
    </row>
    <row r="991" spans="1:12" ht="28" x14ac:dyDescent="0.3">
      <c r="A991" s="17" t="s">
        <v>430</v>
      </c>
      <c r="B991" s="14" t="s">
        <v>14</v>
      </c>
      <c r="C991" s="14" t="s">
        <v>8337</v>
      </c>
      <c r="D991" s="14" t="s">
        <v>8388</v>
      </c>
      <c r="E991" s="19" t="s">
        <v>4813</v>
      </c>
      <c r="F991" s="19" t="s">
        <v>4813</v>
      </c>
      <c r="G991" s="16">
        <v>5325690</v>
      </c>
      <c r="H991" s="19" t="s">
        <v>8355</v>
      </c>
      <c r="I991" s="12">
        <v>289.94900000000001</v>
      </c>
      <c r="J991" s="15">
        <v>0.237452104</v>
      </c>
      <c r="K991" s="130">
        <v>221.1</v>
      </c>
      <c r="L991" s="17"/>
    </row>
    <row r="992" spans="1:12" ht="28" x14ac:dyDescent="0.3">
      <c r="A992" s="17" t="s">
        <v>430</v>
      </c>
      <c r="B992" s="14" t="s">
        <v>14</v>
      </c>
      <c r="C992" s="14" t="s">
        <v>8337</v>
      </c>
      <c r="D992" s="14" t="s">
        <v>8388</v>
      </c>
      <c r="E992" s="19" t="s">
        <v>2806</v>
      </c>
      <c r="F992" s="19" t="s">
        <v>2806</v>
      </c>
      <c r="G992" s="16">
        <v>5325661</v>
      </c>
      <c r="H992" s="19" t="s">
        <v>3881</v>
      </c>
      <c r="I992" s="12">
        <v>429.94600000000003</v>
      </c>
      <c r="J992" s="15">
        <v>0.240137134</v>
      </c>
      <c r="K992" s="130">
        <v>326.7</v>
      </c>
      <c r="L992" s="17"/>
    </row>
    <row r="993" spans="1:12" ht="28" x14ac:dyDescent="0.3">
      <c r="A993" s="17" t="s">
        <v>430</v>
      </c>
      <c r="B993" s="14" t="s">
        <v>14</v>
      </c>
      <c r="C993" s="14" t="s">
        <v>8337</v>
      </c>
      <c r="D993" s="14" t="s">
        <v>8388</v>
      </c>
      <c r="E993" s="19" t="s">
        <v>2812</v>
      </c>
      <c r="F993" s="19" t="s">
        <v>2812</v>
      </c>
      <c r="G993" s="16">
        <v>5325662</v>
      </c>
      <c r="H993" s="19" t="s">
        <v>7166</v>
      </c>
      <c r="I993" s="12">
        <v>429.94600000000003</v>
      </c>
      <c r="J993" s="15">
        <v>0.240137134</v>
      </c>
      <c r="K993" s="130">
        <v>326.7</v>
      </c>
      <c r="L993" s="17"/>
    </row>
    <row r="994" spans="1:12" ht="28" x14ac:dyDescent="0.3">
      <c r="A994" s="17" t="s">
        <v>430</v>
      </c>
      <c r="B994" s="14" t="s">
        <v>14</v>
      </c>
      <c r="C994" s="14" t="s">
        <v>8337</v>
      </c>
      <c r="D994" s="14" t="s">
        <v>8388</v>
      </c>
      <c r="E994" s="19" t="s">
        <v>2808</v>
      </c>
      <c r="F994" s="19" t="s">
        <v>2808</v>
      </c>
      <c r="G994" s="16">
        <v>5325664</v>
      </c>
      <c r="H994" s="19" t="s">
        <v>7165</v>
      </c>
      <c r="I994" s="12">
        <v>429.94600000000003</v>
      </c>
      <c r="J994" s="15">
        <v>0.240137134</v>
      </c>
      <c r="K994" s="130">
        <v>326.7</v>
      </c>
      <c r="L994" s="17"/>
    </row>
    <row r="995" spans="1:12" ht="28" x14ac:dyDescent="0.3">
      <c r="A995" s="17" t="s">
        <v>430</v>
      </c>
      <c r="B995" s="14" t="s">
        <v>14</v>
      </c>
      <c r="C995" s="14" t="s">
        <v>8337</v>
      </c>
      <c r="D995" s="14" t="s">
        <v>8388</v>
      </c>
      <c r="E995" s="19" t="s">
        <v>6507</v>
      </c>
      <c r="F995" s="19" t="s">
        <v>6507</v>
      </c>
      <c r="G995" s="16">
        <v>5616262</v>
      </c>
      <c r="H995" s="19" t="s">
        <v>8356</v>
      </c>
      <c r="I995" s="12">
        <v>429.94600000000003</v>
      </c>
      <c r="J995" s="15">
        <v>0.240137134</v>
      </c>
      <c r="K995" s="130">
        <v>326.7</v>
      </c>
      <c r="L995" s="17"/>
    </row>
    <row r="996" spans="1:12" ht="28" x14ac:dyDescent="0.3">
      <c r="A996" s="17" t="s">
        <v>430</v>
      </c>
      <c r="B996" s="14" t="s">
        <v>14</v>
      </c>
      <c r="C996" s="14" t="s">
        <v>8337</v>
      </c>
      <c r="D996" s="14" t="s">
        <v>8388</v>
      </c>
      <c r="E996" s="19" t="s">
        <v>6508</v>
      </c>
      <c r="F996" s="19" t="s">
        <v>6508</v>
      </c>
      <c r="G996" s="16">
        <v>5616263</v>
      </c>
      <c r="H996" s="19" t="s">
        <v>8357</v>
      </c>
      <c r="I996" s="12">
        <v>429.94600000000003</v>
      </c>
      <c r="J996" s="15">
        <v>0.240137134</v>
      </c>
      <c r="K996" s="130">
        <v>326.7</v>
      </c>
      <c r="L996" s="17"/>
    </row>
    <row r="997" spans="1:12" x14ac:dyDescent="0.3">
      <c r="A997" s="17" t="s">
        <v>430</v>
      </c>
      <c r="B997" s="14" t="s">
        <v>14</v>
      </c>
      <c r="C997" s="14" t="s">
        <v>8358</v>
      </c>
      <c r="D997" s="14" t="s">
        <v>8388</v>
      </c>
      <c r="E997" s="19" t="s">
        <v>5707</v>
      </c>
      <c r="F997" s="19" t="s">
        <v>5707</v>
      </c>
      <c r="G997" s="16">
        <v>5325660</v>
      </c>
      <c r="H997" s="19" t="s">
        <v>8359</v>
      </c>
      <c r="I997" s="12">
        <v>49.951000000000001</v>
      </c>
      <c r="J997" s="15">
        <v>0.22924465999999999</v>
      </c>
      <c r="K997" s="130">
        <v>38.5</v>
      </c>
      <c r="L997" s="17"/>
    </row>
    <row r="998" spans="1:12" x14ac:dyDescent="0.3">
      <c r="A998" s="17" t="s">
        <v>430</v>
      </c>
      <c r="B998" s="14" t="s">
        <v>14</v>
      </c>
      <c r="C998" s="14" t="s">
        <v>8358</v>
      </c>
      <c r="D998" s="14" t="s">
        <v>8388</v>
      </c>
      <c r="E998" s="19" t="s">
        <v>4797</v>
      </c>
      <c r="F998" s="19" t="s">
        <v>4797</v>
      </c>
      <c r="G998" s="16">
        <v>3661078</v>
      </c>
      <c r="H998" s="19" t="s">
        <v>8360</v>
      </c>
      <c r="I998" s="12">
        <v>29.952999999999999</v>
      </c>
      <c r="J998" s="15">
        <v>0.228791774</v>
      </c>
      <c r="K998" s="130">
        <v>23.1</v>
      </c>
      <c r="L998" s="17"/>
    </row>
    <row r="999" spans="1:12" x14ac:dyDescent="0.3">
      <c r="A999" s="17" t="s">
        <v>430</v>
      </c>
      <c r="B999" s="14" t="s">
        <v>14</v>
      </c>
      <c r="C999" s="14" t="s">
        <v>8358</v>
      </c>
      <c r="D999" s="14" t="s">
        <v>8388</v>
      </c>
      <c r="E999" s="19" t="s">
        <v>4793</v>
      </c>
      <c r="F999" s="19" t="s">
        <v>4793</v>
      </c>
      <c r="G999" s="16">
        <v>4623032</v>
      </c>
      <c r="H999" s="19" t="s">
        <v>8361</v>
      </c>
      <c r="I999" s="12">
        <v>119.988</v>
      </c>
      <c r="J999" s="15">
        <v>1.9068574000000001E-2</v>
      </c>
      <c r="K999" s="130">
        <v>117.7</v>
      </c>
      <c r="L999" s="17"/>
    </row>
    <row r="1000" spans="1:12" x14ac:dyDescent="0.3">
      <c r="A1000" s="17" t="s">
        <v>430</v>
      </c>
      <c r="B1000" s="14" t="s">
        <v>14</v>
      </c>
      <c r="C1000" s="14" t="s">
        <v>8358</v>
      </c>
      <c r="D1000" s="14" t="s">
        <v>8388</v>
      </c>
      <c r="E1000" s="19" t="s">
        <v>4795</v>
      </c>
      <c r="F1000" s="19" t="s">
        <v>4795</v>
      </c>
      <c r="G1000" s="16">
        <v>4439707</v>
      </c>
      <c r="H1000" s="19" t="s">
        <v>8362</v>
      </c>
      <c r="I1000" s="12">
        <v>129.98699999999999</v>
      </c>
      <c r="J1000" s="15">
        <v>0.23838537700000001</v>
      </c>
      <c r="K1000" s="130">
        <v>99</v>
      </c>
      <c r="L1000" s="17"/>
    </row>
    <row r="1001" spans="1:12" x14ac:dyDescent="0.3">
      <c r="A1001" s="17" t="s">
        <v>430</v>
      </c>
      <c r="B1001" s="14" t="s">
        <v>14</v>
      </c>
      <c r="C1001" s="14" t="s">
        <v>8358</v>
      </c>
      <c r="D1001" s="14" t="s">
        <v>8388</v>
      </c>
      <c r="E1001" s="19" t="s">
        <v>5710</v>
      </c>
      <c r="F1001" s="19" t="s">
        <v>5710</v>
      </c>
      <c r="G1001" s="16">
        <v>5893336</v>
      </c>
      <c r="H1001" s="19" t="s">
        <v>8363</v>
      </c>
      <c r="I1001" s="12">
        <v>370.95299999999997</v>
      </c>
      <c r="J1001" s="15">
        <v>0.23790884600000001</v>
      </c>
      <c r="K1001" s="130">
        <v>282.7</v>
      </c>
      <c r="L1001" s="17"/>
    </row>
    <row r="1002" spans="1:12" x14ac:dyDescent="0.3">
      <c r="A1002" s="17" t="s">
        <v>430</v>
      </c>
      <c r="B1002" s="14" t="s">
        <v>14</v>
      </c>
      <c r="C1002" s="14" t="s">
        <v>8358</v>
      </c>
      <c r="D1002" s="14" t="s">
        <v>8388</v>
      </c>
      <c r="E1002" s="19" t="s">
        <v>2796</v>
      </c>
      <c r="F1002" s="19" t="s">
        <v>2796</v>
      </c>
      <c r="G1002" s="16">
        <v>3660977</v>
      </c>
      <c r="H1002" s="19" t="s">
        <v>8364</v>
      </c>
      <c r="I1002" s="12">
        <v>139.953</v>
      </c>
      <c r="J1002" s="15">
        <v>0.23760119499999999</v>
      </c>
      <c r="K1002" s="130">
        <v>106.7</v>
      </c>
      <c r="L1002" s="17"/>
    </row>
    <row r="1003" spans="1:12" x14ac:dyDescent="0.3">
      <c r="A1003" s="17" t="s">
        <v>430</v>
      </c>
      <c r="B1003" s="14" t="s">
        <v>14</v>
      </c>
      <c r="C1003" s="14" t="s">
        <v>8358</v>
      </c>
      <c r="D1003" s="14" t="s">
        <v>8388</v>
      </c>
      <c r="E1003" s="19" t="s">
        <v>2794</v>
      </c>
      <c r="F1003" s="19" t="s">
        <v>2794</v>
      </c>
      <c r="G1003" s="16">
        <v>3660978</v>
      </c>
      <c r="H1003" s="19" t="s">
        <v>3487</v>
      </c>
      <c r="I1003" s="12">
        <v>139.953</v>
      </c>
      <c r="J1003" s="15">
        <v>0.23760119499999999</v>
      </c>
      <c r="K1003" s="130">
        <v>106.7</v>
      </c>
      <c r="L1003" s="17"/>
    </row>
    <row r="1004" spans="1:12" x14ac:dyDescent="0.3">
      <c r="A1004" s="17" t="s">
        <v>430</v>
      </c>
      <c r="B1004" s="14" t="s">
        <v>14</v>
      </c>
      <c r="C1004" s="14" t="s">
        <v>8358</v>
      </c>
      <c r="D1004" s="14" t="s">
        <v>8388</v>
      </c>
      <c r="E1004" s="19" t="s">
        <v>2792</v>
      </c>
      <c r="F1004" s="19" t="s">
        <v>2792</v>
      </c>
      <c r="G1004" s="16">
        <v>4564506</v>
      </c>
      <c r="H1004" s="19" t="s">
        <v>8365</v>
      </c>
      <c r="I1004" s="12">
        <v>139.953</v>
      </c>
      <c r="J1004" s="15">
        <v>0.23760119499999999</v>
      </c>
      <c r="K1004" s="130">
        <v>106.7</v>
      </c>
      <c r="L1004" s="17"/>
    </row>
    <row r="1005" spans="1:12" x14ac:dyDescent="0.3">
      <c r="A1005" s="17" t="s">
        <v>430</v>
      </c>
      <c r="B1005" s="14" t="s">
        <v>14</v>
      </c>
      <c r="C1005" s="14" t="s">
        <v>8358</v>
      </c>
      <c r="D1005" s="14" t="s">
        <v>8388</v>
      </c>
      <c r="E1005" s="19" t="s">
        <v>8366</v>
      </c>
      <c r="F1005" s="19" t="s">
        <v>8366</v>
      </c>
      <c r="G1005" s="16">
        <v>5326440</v>
      </c>
      <c r="H1005" s="19" t="s">
        <v>8367</v>
      </c>
      <c r="I1005" s="12">
        <v>1174.998</v>
      </c>
      <c r="J1005" s="15">
        <v>0.239828493</v>
      </c>
      <c r="K1005" s="130">
        <v>893.2</v>
      </c>
      <c r="L1005" s="17"/>
    </row>
    <row r="1006" spans="1:12" x14ac:dyDescent="0.3">
      <c r="A1006" s="17" t="s">
        <v>430</v>
      </c>
      <c r="B1006" s="14" t="s">
        <v>14</v>
      </c>
      <c r="C1006" s="14" t="s">
        <v>8358</v>
      </c>
      <c r="D1006" s="14" t="s">
        <v>8388</v>
      </c>
      <c r="E1006" s="19" t="s">
        <v>4789</v>
      </c>
      <c r="F1006" s="19" t="s">
        <v>4789</v>
      </c>
      <c r="G1006" s="16">
        <v>5191162</v>
      </c>
      <c r="H1006" s="19" t="s">
        <v>8368</v>
      </c>
      <c r="I1006" s="12">
        <v>649.94600000000003</v>
      </c>
      <c r="J1006" s="15">
        <v>2.3457333E-2</v>
      </c>
      <c r="K1006" s="130">
        <v>634.70000000000005</v>
      </c>
      <c r="L1006" s="17"/>
    </row>
    <row r="1007" spans="1:12" x14ac:dyDescent="0.3">
      <c r="A1007" s="17" t="s">
        <v>430</v>
      </c>
      <c r="B1007" s="14" t="s">
        <v>14</v>
      </c>
      <c r="C1007" s="14" t="s">
        <v>8358</v>
      </c>
      <c r="D1007" s="14" t="s">
        <v>8388</v>
      </c>
      <c r="E1007" s="19" t="s">
        <v>8369</v>
      </c>
      <c r="F1007" s="19" t="s">
        <v>8369</v>
      </c>
      <c r="G1007" s="16">
        <v>4440736</v>
      </c>
      <c r="H1007" s="19" t="s">
        <v>8370</v>
      </c>
      <c r="I1007" s="12">
        <v>1159.95</v>
      </c>
      <c r="J1007" s="15">
        <v>2.3233759999999999E-2</v>
      </c>
      <c r="K1007" s="130">
        <v>1133</v>
      </c>
      <c r="L1007" s="17"/>
    </row>
    <row r="1008" spans="1:12" x14ac:dyDescent="0.3">
      <c r="A1008" s="17" t="s">
        <v>430</v>
      </c>
      <c r="B1008" s="14" t="s">
        <v>14</v>
      </c>
      <c r="C1008" s="14" t="s">
        <v>8358</v>
      </c>
      <c r="D1008" s="14" t="s">
        <v>8388</v>
      </c>
      <c r="E1008" s="19" t="s">
        <v>4791</v>
      </c>
      <c r="F1008" s="19" t="s">
        <v>4791</v>
      </c>
      <c r="G1008" s="16">
        <v>4439706</v>
      </c>
      <c r="H1008" s="19" t="s">
        <v>8371</v>
      </c>
      <c r="I1008" s="12">
        <v>3324.761</v>
      </c>
      <c r="J1008" s="15">
        <v>0.24036645000000001</v>
      </c>
      <c r="K1008" s="130">
        <v>2525.6</v>
      </c>
      <c r="L1008" s="17"/>
    </row>
    <row r="1009" spans="1:12" x14ac:dyDescent="0.3">
      <c r="A1009" s="17" t="s">
        <v>430</v>
      </c>
      <c r="B1009" s="14" t="s">
        <v>14</v>
      </c>
      <c r="C1009" s="14" t="s">
        <v>8358</v>
      </c>
      <c r="D1009" s="14" t="s">
        <v>8388</v>
      </c>
      <c r="E1009" s="19" t="s">
        <v>3285</v>
      </c>
      <c r="F1009" s="19" t="s">
        <v>3285</v>
      </c>
      <c r="G1009" s="16">
        <v>5325658</v>
      </c>
      <c r="H1009" s="19" t="s">
        <v>3877</v>
      </c>
      <c r="I1009" s="12">
        <v>189.94800000000001</v>
      </c>
      <c r="J1009" s="15">
        <v>0.23558026400000001</v>
      </c>
      <c r="K1009" s="130">
        <v>145.19999999999999</v>
      </c>
      <c r="L1009" s="17"/>
    </row>
    <row r="1010" spans="1:12" x14ac:dyDescent="0.3">
      <c r="A1010" s="17" t="s">
        <v>430</v>
      </c>
      <c r="B1010" s="14" t="s">
        <v>14</v>
      </c>
      <c r="C1010" s="14" t="s">
        <v>8372</v>
      </c>
      <c r="D1010" s="14" t="s">
        <v>8388</v>
      </c>
      <c r="E1010" s="19" t="s">
        <v>4805</v>
      </c>
      <c r="F1010" s="19" t="s">
        <v>4805</v>
      </c>
      <c r="G1010" s="16">
        <v>5326426</v>
      </c>
      <c r="H1010" s="19" t="s">
        <v>8373</v>
      </c>
      <c r="I1010" s="12">
        <v>59.95</v>
      </c>
      <c r="J1010" s="15">
        <v>0.21100917399999999</v>
      </c>
      <c r="K1010" s="130">
        <v>47.3</v>
      </c>
      <c r="L1010" s="17"/>
    </row>
    <row r="1011" spans="1:12" x14ac:dyDescent="0.3">
      <c r="A1011" s="17" t="s">
        <v>430</v>
      </c>
      <c r="B1011" s="14" t="s">
        <v>14</v>
      </c>
      <c r="C1011" s="14" t="s">
        <v>8372</v>
      </c>
      <c r="D1011" s="14" t="s">
        <v>8388</v>
      </c>
      <c r="E1011" s="19" t="s">
        <v>4803</v>
      </c>
      <c r="F1011" s="19" t="s">
        <v>4803</v>
      </c>
      <c r="G1011" s="16">
        <v>4262113</v>
      </c>
      <c r="H1011" s="19" t="s">
        <v>8374</v>
      </c>
      <c r="I1011" s="12">
        <v>64.954999999999998</v>
      </c>
      <c r="J1011" s="15">
        <v>0.237933954</v>
      </c>
      <c r="K1011" s="130">
        <v>49.5</v>
      </c>
      <c r="L1011" s="17"/>
    </row>
    <row r="1012" spans="1:12" x14ac:dyDescent="0.3">
      <c r="A1012" s="17" t="s">
        <v>430</v>
      </c>
      <c r="B1012" s="14" t="s">
        <v>14</v>
      </c>
      <c r="C1012" s="14" t="s">
        <v>8372</v>
      </c>
      <c r="D1012" s="14" t="s">
        <v>8388</v>
      </c>
      <c r="E1012" s="19" t="s">
        <v>4801</v>
      </c>
      <c r="F1012" s="19" t="s">
        <v>4801</v>
      </c>
      <c r="G1012" s="16">
        <v>3066332</v>
      </c>
      <c r="H1012" s="19" t="s">
        <v>8375</v>
      </c>
      <c r="I1012" s="12">
        <v>124.949</v>
      </c>
      <c r="J1012" s="15">
        <v>0.25169469100000003</v>
      </c>
      <c r="K1012" s="130">
        <v>93.5</v>
      </c>
      <c r="L1012" s="17"/>
    </row>
    <row r="1013" spans="1:12" x14ac:dyDescent="0.3">
      <c r="A1013" s="17" t="s">
        <v>430</v>
      </c>
      <c r="B1013" s="14" t="s">
        <v>14</v>
      </c>
      <c r="C1013" s="14" t="s">
        <v>8372</v>
      </c>
      <c r="D1013" s="14" t="s">
        <v>8388</v>
      </c>
      <c r="E1013" s="19" t="s">
        <v>4807</v>
      </c>
      <c r="F1013" s="19" t="s">
        <v>4807</v>
      </c>
      <c r="G1013" s="16">
        <v>4836481</v>
      </c>
      <c r="H1013" s="19" t="s">
        <v>8376</v>
      </c>
      <c r="I1013" s="12">
        <v>199.947</v>
      </c>
      <c r="J1013" s="15">
        <v>0.23529735399999999</v>
      </c>
      <c r="K1013" s="130">
        <v>152.9</v>
      </c>
      <c r="L1013" s="17"/>
    </row>
    <row r="1014" spans="1:12" x14ac:dyDescent="0.3">
      <c r="A1014" s="17" t="s">
        <v>430</v>
      </c>
      <c r="B1014" s="14" t="s">
        <v>14</v>
      </c>
      <c r="C1014" s="14" t="s">
        <v>8377</v>
      </c>
      <c r="D1014" s="14" t="s">
        <v>8388</v>
      </c>
      <c r="E1014" s="19" t="s">
        <v>8378</v>
      </c>
      <c r="F1014" s="19" t="s">
        <v>8378</v>
      </c>
      <c r="G1014" s="16">
        <v>5326429</v>
      </c>
      <c r="H1014" s="19" t="s">
        <v>8379</v>
      </c>
      <c r="I1014" s="12">
        <v>94.951999999999998</v>
      </c>
      <c r="J1014" s="15">
        <v>0.29332715500000001</v>
      </c>
      <c r="K1014" s="130">
        <v>67.099999999999994</v>
      </c>
      <c r="L1014" s="17"/>
    </row>
    <row r="1015" spans="1:12" x14ac:dyDescent="0.3">
      <c r="A1015" s="17" t="s">
        <v>430</v>
      </c>
      <c r="B1015" s="14" t="s">
        <v>14</v>
      </c>
      <c r="C1015" s="14" t="s">
        <v>8377</v>
      </c>
      <c r="D1015" s="14" t="s">
        <v>8388</v>
      </c>
      <c r="E1015" s="19" t="s">
        <v>8380</v>
      </c>
      <c r="F1015" s="19" t="s">
        <v>8380</v>
      </c>
      <c r="G1015" s="16">
        <v>5326435</v>
      </c>
      <c r="H1015" s="19" t="s">
        <v>8381</v>
      </c>
      <c r="I1015" s="12">
        <v>59.994</v>
      </c>
      <c r="J1015" s="15">
        <v>0.22992299199999999</v>
      </c>
      <c r="K1015" s="130">
        <v>46.2</v>
      </c>
      <c r="L1015" s="17"/>
    </row>
    <row r="1016" spans="1:12" x14ac:dyDescent="0.3">
      <c r="A1016" s="17" t="s">
        <v>430</v>
      </c>
      <c r="B1016" s="14" t="s">
        <v>14</v>
      </c>
      <c r="C1016" s="14" t="s">
        <v>8377</v>
      </c>
      <c r="D1016" s="14" t="s">
        <v>8388</v>
      </c>
      <c r="E1016" s="19" t="s">
        <v>8382</v>
      </c>
      <c r="F1016" s="19" t="s">
        <v>8382</v>
      </c>
      <c r="G1016" s="16">
        <v>5326436</v>
      </c>
      <c r="H1016" s="19" t="s">
        <v>8383</v>
      </c>
      <c r="I1016" s="12">
        <v>59.994</v>
      </c>
      <c r="J1016" s="15">
        <v>0.22992299199999999</v>
      </c>
      <c r="K1016" s="130">
        <v>46.2</v>
      </c>
      <c r="L1016" s="17"/>
    </row>
    <row r="1017" spans="1:12" x14ac:dyDescent="0.3">
      <c r="A1017" s="17" t="s">
        <v>430</v>
      </c>
      <c r="B1017" s="14" t="s">
        <v>14</v>
      </c>
      <c r="C1017" s="14" t="s">
        <v>8384</v>
      </c>
      <c r="D1017" s="14" t="s">
        <v>8388</v>
      </c>
      <c r="E1017" s="19" t="s">
        <v>5751</v>
      </c>
      <c r="F1017" s="19" t="s">
        <v>5751</v>
      </c>
      <c r="G1017" s="16">
        <v>5644889</v>
      </c>
      <c r="H1017" s="19" t="s">
        <v>8385</v>
      </c>
      <c r="I1017" s="12">
        <v>141.999</v>
      </c>
      <c r="J1017" s="15">
        <v>0.395770393</v>
      </c>
      <c r="K1017" s="130">
        <v>85.8</v>
      </c>
      <c r="L1017" s="17"/>
    </row>
    <row r="1018" spans="1:12" x14ac:dyDescent="0.3">
      <c r="A1018" s="17" t="s">
        <v>430</v>
      </c>
      <c r="B1018" s="14" t="s">
        <v>14</v>
      </c>
      <c r="C1018" s="14" t="s">
        <v>8386</v>
      </c>
      <c r="D1018" s="14" t="s">
        <v>8388</v>
      </c>
      <c r="E1018" s="19" t="s">
        <v>5745</v>
      </c>
      <c r="F1018" s="19" t="s">
        <v>5745</v>
      </c>
      <c r="G1018" s="16">
        <v>5191739</v>
      </c>
      <c r="H1018" s="19" t="s">
        <v>8387</v>
      </c>
      <c r="I1018" s="12">
        <v>151.95400000000001</v>
      </c>
      <c r="J1018" s="15">
        <v>0.36296510799999998</v>
      </c>
      <c r="K1018" s="130">
        <v>96.8</v>
      </c>
      <c r="L1018" s="17"/>
    </row>
    <row r="1019" spans="1:12" x14ac:dyDescent="0.3">
      <c r="A1019" s="17" t="s">
        <v>430</v>
      </c>
      <c r="B1019" s="14" t="s">
        <v>14</v>
      </c>
      <c r="C1019" s="14"/>
      <c r="D1019" s="14" t="s">
        <v>8388</v>
      </c>
      <c r="E1019" s="19"/>
      <c r="F1019" s="19" t="s">
        <v>3489</v>
      </c>
      <c r="G1019" s="16">
        <v>2985448</v>
      </c>
      <c r="H1019" s="19" t="s">
        <v>3490</v>
      </c>
      <c r="I1019" s="12">
        <v>19.95</v>
      </c>
      <c r="J1019" s="15">
        <v>0.43759398496240598</v>
      </c>
      <c r="K1019" s="11">
        <v>11.22</v>
      </c>
      <c r="L1019" s="17"/>
    </row>
    <row r="1020" spans="1:12" x14ac:dyDescent="0.3">
      <c r="A1020" s="17" t="s">
        <v>430</v>
      </c>
      <c r="B1020" s="14" t="s">
        <v>14</v>
      </c>
      <c r="C1020" s="14"/>
      <c r="D1020" s="14" t="s">
        <v>8388</v>
      </c>
      <c r="E1020" s="19"/>
      <c r="F1020" s="19" t="s">
        <v>3491</v>
      </c>
      <c r="G1020" s="16">
        <v>2985449</v>
      </c>
      <c r="H1020" s="19" t="s">
        <v>3492</v>
      </c>
      <c r="I1020" s="12">
        <v>19.95</v>
      </c>
      <c r="J1020" s="15">
        <v>0.43759398496240598</v>
      </c>
      <c r="K1020" s="11">
        <v>11.22</v>
      </c>
      <c r="L1020" s="17"/>
    </row>
    <row r="1021" spans="1:12" x14ac:dyDescent="0.3">
      <c r="A1021" s="17" t="s">
        <v>430</v>
      </c>
      <c r="B1021" s="14" t="s">
        <v>14</v>
      </c>
      <c r="C1021" s="14"/>
      <c r="D1021" s="14" t="s">
        <v>8388</v>
      </c>
      <c r="E1021" s="19"/>
      <c r="F1021" s="19" t="s">
        <v>3493</v>
      </c>
      <c r="G1021" s="16">
        <v>2985450</v>
      </c>
      <c r="H1021" s="19" t="s">
        <v>3494</v>
      </c>
      <c r="I1021" s="12">
        <v>16.95</v>
      </c>
      <c r="J1021" s="15">
        <v>0.4377581120943953</v>
      </c>
      <c r="K1021" s="11">
        <v>9.5299999999999994</v>
      </c>
      <c r="L1021" s="17"/>
    </row>
    <row r="1022" spans="1:12" x14ac:dyDescent="0.3">
      <c r="A1022" s="17" t="s">
        <v>430</v>
      </c>
      <c r="B1022" s="14" t="s">
        <v>14</v>
      </c>
      <c r="C1022" s="14"/>
      <c r="D1022" s="14" t="s">
        <v>8388</v>
      </c>
      <c r="E1022" s="19"/>
      <c r="F1022" s="19" t="s">
        <v>3495</v>
      </c>
      <c r="G1022" s="16">
        <v>2985451</v>
      </c>
      <c r="H1022" s="19" t="s">
        <v>3496</v>
      </c>
      <c r="I1022" s="12">
        <v>16.95</v>
      </c>
      <c r="J1022" s="15">
        <v>0.4377581120943953</v>
      </c>
      <c r="K1022" s="11">
        <v>9.5299999999999994</v>
      </c>
      <c r="L1022" s="17"/>
    </row>
    <row r="1023" spans="1:12" x14ac:dyDescent="0.3">
      <c r="A1023" s="17" t="s">
        <v>430</v>
      </c>
      <c r="B1023" s="14" t="s">
        <v>14</v>
      </c>
      <c r="C1023" s="14"/>
      <c r="D1023" s="14" t="s">
        <v>8388</v>
      </c>
      <c r="E1023" s="19"/>
      <c r="F1023" s="19" t="s">
        <v>3497</v>
      </c>
      <c r="G1023" s="16">
        <v>2985452</v>
      </c>
      <c r="H1023" s="19" t="s">
        <v>3498</v>
      </c>
      <c r="I1023" s="12">
        <v>16.95</v>
      </c>
      <c r="J1023" s="15">
        <v>0.4377581120943953</v>
      </c>
      <c r="K1023" s="11">
        <v>9.5299999999999994</v>
      </c>
      <c r="L1023" s="17"/>
    </row>
    <row r="1024" spans="1:12" x14ac:dyDescent="0.3">
      <c r="A1024" s="17" t="s">
        <v>430</v>
      </c>
      <c r="B1024" s="14" t="s">
        <v>14</v>
      </c>
      <c r="C1024" s="14"/>
      <c r="D1024" s="14" t="s">
        <v>8388</v>
      </c>
      <c r="E1024" s="19"/>
      <c r="F1024" s="19" t="s">
        <v>3499</v>
      </c>
      <c r="G1024" s="16">
        <v>2985453</v>
      </c>
      <c r="H1024" s="19" t="s">
        <v>3500</v>
      </c>
      <c r="I1024" s="12">
        <v>16.95</v>
      </c>
      <c r="J1024" s="15">
        <v>0.4377581120943953</v>
      </c>
      <c r="K1024" s="11">
        <v>9.5299999999999994</v>
      </c>
      <c r="L1024" s="17"/>
    </row>
    <row r="1025" spans="1:12" x14ac:dyDescent="0.3">
      <c r="A1025" s="17" t="s">
        <v>430</v>
      </c>
      <c r="B1025" s="14" t="s">
        <v>14</v>
      </c>
      <c r="C1025" s="14"/>
      <c r="D1025" s="14" t="s">
        <v>8388</v>
      </c>
      <c r="E1025" s="19"/>
      <c r="F1025" s="19" t="s">
        <v>3501</v>
      </c>
      <c r="G1025" s="16">
        <v>3144306</v>
      </c>
      <c r="H1025" s="19" t="s">
        <v>3502</v>
      </c>
      <c r="I1025" s="12">
        <v>12.95</v>
      </c>
      <c r="J1025" s="15">
        <v>0.35212355212355206</v>
      </c>
      <c r="K1025" s="11">
        <v>8.39</v>
      </c>
      <c r="L1025" s="17"/>
    </row>
    <row r="1026" spans="1:12" x14ac:dyDescent="0.3">
      <c r="A1026" s="17" t="s">
        <v>430</v>
      </c>
      <c r="B1026" s="14" t="s">
        <v>14</v>
      </c>
      <c r="C1026" s="14"/>
      <c r="D1026" s="14" t="s">
        <v>8388</v>
      </c>
      <c r="E1026" s="19"/>
      <c r="F1026" s="19" t="s">
        <v>3503</v>
      </c>
      <c r="G1026" s="16">
        <v>3144307</v>
      </c>
      <c r="H1026" s="19" t="s">
        <v>3504</v>
      </c>
      <c r="I1026" s="12">
        <v>12.95</v>
      </c>
      <c r="J1026" s="15">
        <v>0.35212355212355206</v>
      </c>
      <c r="K1026" s="11">
        <v>8.39</v>
      </c>
      <c r="L1026" s="17"/>
    </row>
    <row r="1027" spans="1:12" x14ac:dyDescent="0.3">
      <c r="A1027" s="17" t="s">
        <v>430</v>
      </c>
      <c r="B1027" s="14" t="s">
        <v>14</v>
      </c>
      <c r="C1027" s="14"/>
      <c r="D1027" s="14" t="s">
        <v>8388</v>
      </c>
      <c r="E1027" s="19"/>
      <c r="F1027" s="19" t="s">
        <v>3505</v>
      </c>
      <c r="G1027" s="16">
        <v>1220741</v>
      </c>
      <c r="H1027" s="19" t="s">
        <v>3506</v>
      </c>
      <c r="I1027" s="12">
        <v>19.95</v>
      </c>
      <c r="J1027" s="15">
        <v>0.3644110275689223</v>
      </c>
      <c r="K1027" s="11">
        <v>12.68</v>
      </c>
      <c r="L1027" s="17"/>
    </row>
    <row r="1028" spans="1:12" x14ac:dyDescent="0.3">
      <c r="A1028" s="17" t="s">
        <v>430</v>
      </c>
      <c r="B1028" s="14" t="s">
        <v>14</v>
      </c>
      <c r="C1028" s="14"/>
      <c r="D1028" s="14" t="s">
        <v>8388</v>
      </c>
      <c r="E1028" s="19"/>
      <c r="F1028" s="19" t="s">
        <v>3507</v>
      </c>
      <c r="G1028" s="16">
        <v>1737480</v>
      </c>
      <c r="H1028" s="19" t="s">
        <v>3508</v>
      </c>
      <c r="I1028" s="12">
        <v>79.95</v>
      </c>
      <c r="J1028" s="15">
        <v>0.26666666666666661</v>
      </c>
      <c r="K1028" s="11">
        <v>58.63</v>
      </c>
      <c r="L1028" s="17"/>
    </row>
    <row r="1029" spans="1:12" x14ac:dyDescent="0.3">
      <c r="A1029" s="17" t="s">
        <v>430</v>
      </c>
      <c r="B1029" s="14" t="s">
        <v>14</v>
      </c>
      <c r="C1029" s="14"/>
      <c r="D1029" s="14" t="s">
        <v>8388</v>
      </c>
      <c r="E1029" s="19"/>
      <c r="F1029" s="19" t="s">
        <v>3509</v>
      </c>
      <c r="G1029" s="16">
        <v>2764940</v>
      </c>
      <c r="H1029" s="19" t="s">
        <v>3510</v>
      </c>
      <c r="I1029" s="12">
        <v>44.95</v>
      </c>
      <c r="J1029" s="15">
        <v>0.36440489432703005</v>
      </c>
      <c r="K1029" s="11">
        <v>28.57</v>
      </c>
      <c r="L1029" s="17"/>
    </row>
    <row r="1030" spans="1:12" x14ac:dyDescent="0.3">
      <c r="A1030" s="17" t="s">
        <v>430</v>
      </c>
      <c r="B1030" s="14" t="s">
        <v>14</v>
      </c>
      <c r="C1030" s="14"/>
      <c r="D1030" s="14" t="s">
        <v>8388</v>
      </c>
      <c r="E1030" s="19"/>
      <c r="F1030" s="19" t="s">
        <v>3511</v>
      </c>
      <c r="G1030" s="16">
        <v>2980565</v>
      </c>
      <c r="H1030" s="19" t="s">
        <v>3512</v>
      </c>
      <c r="I1030" s="12">
        <v>99.95</v>
      </c>
      <c r="J1030" s="15">
        <v>0.36448224112056027</v>
      </c>
      <c r="K1030" s="11">
        <v>63.52</v>
      </c>
      <c r="L1030" s="17"/>
    </row>
    <row r="1031" spans="1:12" x14ac:dyDescent="0.3">
      <c r="A1031" s="17" t="s">
        <v>430</v>
      </c>
      <c r="B1031" s="14" t="s">
        <v>14</v>
      </c>
      <c r="C1031" s="14"/>
      <c r="D1031" s="14" t="s">
        <v>8388</v>
      </c>
      <c r="E1031" s="19"/>
      <c r="F1031" s="19" t="s">
        <v>3513</v>
      </c>
      <c r="G1031" s="16">
        <v>3980253</v>
      </c>
      <c r="H1031" s="19" t="s">
        <v>3514</v>
      </c>
      <c r="I1031" s="12">
        <v>89.95</v>
      </c>
      <c r="J1031" s="15">
        <v>0.19332962757087269</v>
      </c>
      <c r="K1031" s="11">
        <v>72.56</v>
      </c>
      <c r="L1031" s="17"/>
    </row>
    <row r="1032" spans="1:12" x14ac:dyDescent="0.3">
      <c r="A1032" s="17" t="s">
        <v>430</v>
      </c>
      <c r="B1032" s="14" t="s">
        <v>14</v>
      </c>
      <c r="C1032" s="14"/>
      <c r="D1032" s="14" t="s">
        <v>8388</v>
      </c>
      <c r="E1032" s="19"/>
      <c r="F1032" s="19" t="s">
        <v>3515</v>
      </c>
      <c r="G1032" s="16">
        <v>4330235</v>
      </c>
      <c r="H1032" s="19" t="s">
        <v>3516</v>
      </c>
      <c r="I1032" s="12">
        <v>469.95</v>
      </c>
      <c r="J1032" s="15">
        <v>9.5563357804021587E-2</v>
      </c>
      <c r="K1032" s="11">
        <v>425.04</v>
      </c>
      <c r="L1032" s="17"/>
    </row>
    <row r="1033" spans="1:12" x14ac:dyDescent="0.3">
      <c r="A1033" s="17" t="s">
        <v>430</v>
      </c>
      <c r="B1033" s="14" t="s">
        <v>14</v>
      </c>
      <c r="C1033" s="14"/>
      <c r="D1033" s="14" t="s">
        <v>8388</v>
      </c>
      <c r="E1033" s="19"/>
      <c r="F1033" s="19" t="s">
        <v>3517</v>
      </c>
      <c r="G1033" s="16">
        <v>5012981</v>
      </c>
      <c r="H1033" s="19" t="s">
        <v>3518</v>
      </c>
      <c r="I1033" s="12">
        <v>329.95</v>
      </c>
      <c r="J1033" s="15">
        <v>9.5559933323230761E-2</v>
      </c>
      <c r="K1033" s="11">
        <v>298.42</v>
      </c>
      <c r="L1033" s="17"/>
    </row>
    <row r="1034" spans="1:12" x14ac:dyDescent="0.3">
      <c r="A1034" s="17" t="s">
        <v>430</v>
      </c>
      <c r="B1034" s="14" t="s">
        <v>14</v>
      </c>
      <c r="C1034" s="14"/>
      <c r="D1034" s="14" t="s">
        <v>8388</v>
      </c>
      <c r="E1034" s="19"/>
      <c r="F1034" s="19" t="s">
        <v>3519</v>
      </c>
      <c r="G1034" s="16">
        <v>4809059</v>
      </c>
      <c r="H1034" s="19" t="s">
        <v>3520</v>
      </c>
      <c r="I1034" s="12">
        <v>799.95</v>
      </c>
      <c r="J1034" s="15">
        <v>9.5555972248265619E-2</v>
      </c>
      <c r="K1034" s="11">
        <v>723.51</v>
      </c>
      <c r="L1034" s="17"/>
    </row>
    <row r="1035" spans="1:12" x14ac:dyDescent="0.3">
      <c r="A1035" s="17" t="s">
        <v>430</v>
      </c>
      <c r="B1035" s="14" t="s">
        <v>14</v>
      </c>
      <c r="C1035" s="14"/>
      <c r="D1035" s="14" t="s">
        <v>8388</v>
      </c>
      <c r="E1035" s="19"/>
      <c r="F1035" s="19" t="s">
        <v>3521</v>
      </c>
      <c r="G1035" s="16">
        <v>4795088</v>
      </c>
      <c r="H1035" s="19" t="s">
        <v>3522</v>
      </c>
      <c r="I1035" s="12">
        <v>169.95</v>
      </c>
      <c r="J1035" s="15">
        <v>9.5557516916740082E-2</v>
      </c>
      <c r="K1035" s="11">
        <v>153.71</v>
      </c>
      <c r="L1035" s="17"/>
    </row>
    <row r="1036" spans="1:12" x14ac:dyDescent="0.3">
      <c r="A1036" s="17" t="s">
        <v>430</v>
      </c>
      <c r="B1036" s="14" t="s">
        <v>13</v>
      </c>
      <c r="C1036" s="14"/>
      <c r="D1036" s="14" t="s">
        <v>8388</v>
      </c>
      <c r="E1036" s="19"/>
      <c r="F1036" s="19" t="s">
        <v>3523</v>
      </c>
      <c r="G1036" s="16">
        <v>4528047</v>
      </c>
      <c r="H1036" s="19" t="s">
        <v>3524</v>
      </c>
      <c r="I1036" s="12">
        <v>44.95</v>
      </c>
      <c r="J1036" s="15">
        <v>0.51101223581757504</v>
      </c>
      <c r="K1036" s="11">
        <v>21.98</v>
      </c>
      <c r="L1036" s="17"/>
    </row>
    <row r="1037" spans="1:12" x14ac:dyDescent="0.3">
      <c r="A1037" s="17" t="s">
        <v>430</v>
      </c>
      <c r="B1037" s="14" t="s">
        <v>13</v>
      </c>
      <c r="C1037" s="14"/>
      <c r="D1037" s="14" t="s">
        <v>8388</v>
      </c>
      <c r="E1037" s="19"/>
      <c r="F1037" s="19" t="s">
        <v>3525</v>
      </c>
      <c r="G1037" s="16">
        <v>2488282</v>
      </c>
      <c r="H1037" s="19" t="s">
        <v>3526</v>
      </c>
      <c r="I1037" s="12">
        <v>44.95</v>
      </c>
      <c r="J1037" s="15">
        <v>0.55995550611790879</v>
      </c>
      <c r="K1037" s="11">
        <v>19.78</v>
      </c>
      <c r="L1037" s="17"/>
    </row>
    <row r="1038" spans="1:12" x14ac:dyDescent="0.3">
      <c r="A1038" s="17" t="s">
        <v>430</v>
      </c>
      <c r="B1038" s="14" t="s">
        <v>13</v>
      </c>
      <c r="C1038" s="14"/>
      <c r="D1038" s="14" t="s">
        <v>8388</v>
      </c>
      <c r="E1038" s="19"/>
      <c r="F1038" s="19" t="s">
        <v>3527</v>
      </c>
      <c r="G1038" s="16">
        <v>2488283</v>
      </c>
      <c r="H1038" s="19" t="s">
        <v>3528</v>
      </c>
      <c r="I1038" s="12">
        <v>44.95</v>
      </c>
      <c r="J1038" s="15">
        <v>0.55995550611790879</v>
      </c>
      <c r="K1038" s="11">
        <v>19.78</v>
      </c>
      <c r="L1038" s="17"/>
    </row>
    <row r="1039" spans="1:12" x14ac:dyDescent="0.3">
      <c r="A1039" s="17" t="s">
        <v>430</v>
      </c>
      <c r="B1039" s="14" t="s">
        <v>13</v>
      </c>
      <c r="C1039" s="14"/>
      <c r="D1039" s="14" t="s">
        <v>8388</v>
      </c>
      <c r="E1039" s="19"/>
      <c r="F1039" s="19" t="s">
        <v>3529</v>
      </c>
      <c r="G1039" s="16">
        <v>3144308</v>
      </c>
      <c r="H1039" s="19" t="s">
        <v>3530</v>
      </c>
      <c r="I1039" s="12">
        <v>44.95</v>
      </c>
      <c r="J1039" s="15">
        <v>0.55995550611790879</v>
      </c>
      <c r="K1039" s="11">
        <v>19.78</v>
      </c>
      <c r="L1039" s="17"/>
    </row>
    <row r="1040" spans="1:12" x14ac:dyDescent="0.3">
      <c r="A1040" s="17" t="s">
        <v>430</v>
      </c>
      <c r="B1040" s="14" t="s">
        <v>13</v>
      </c>
      <c r="C1040" s="14"/>
      <c r="D1040" s="14" t="s">
        <v>8388</v>
      </c>
      <c r="E1040" s="19"/>
      <c r="F1040" s="19" t="s">
        <v>3531</v>
      </c>
      <c r="G1040" s="16">
        <v>1038619</v>
      </c>
      <c r="H1040" s="19" t="s">
        <v>3532</v>
      </c>
      <c r="I1040" s="12">
        <v>69.95</v>
      </c>
      <c r="J1040" s="15">
        <v>0.43774124374553258</v>
      </c>
      <c r="K1040" s="11">
        <v>39.33</v>
      </c>
      <c r="L1040" s="17"/>
    </row>
    <row r="1041" spans="1:12" x14ac:dyDescent="0.3">
      <c r="A1041" s="17" t="s">
        <v>430</v>
      </c>
      <c r="B1041" s="14" t="s">
        <v>13</v>
      </c>
      <c r="C1041" s="14"/>
      <c r="D1041" s="14" t="s">
        <v>8388</v>
      </c>
      <c r="E1041" s="19"/>
      <c r="F1041" s="19" t="s">
        <v>3533</v>
      </c>
      <c r="G1041" s="16">
        <v>1327758</v>
      </c>
      <c r="H1041" s="19" t="s">
        <v>3534</v>
      </c>
      <c r="I1041" s="12">
        <v>69.95</v>
      </c>
      <c r="J1041" s="15">
        <v>0.43774124374553258</v>
      </c>
      <c r="K1041" s="11">
        <v>39.33</v>
      </c>
      <c r="L1041" s="17"/>
    </row>
    <row r="1042" spans="1:12" x14ac:dyDescent="0.3">
      <c r="A1042" s="17" t="s">
        <v>430</v>
      </c>
      <c r="B1042" s="14" t="s">
        <v>13</v>
      </c>
      <c r="C1042" s="14"/>
      <c r="D1042" s="14" t="s">
        <v>8388</v>
      </c>
      <c r="E1042" s="19"/>
      <c r="F1042" s="19" t="s">
        <v>3535</v>
      </c>
      <c r="G1042" s="16">
        <v>2400706</v>
      </c>
      <c r="H1042" s="19" t="s">
        <v>3536</v>
      </c>
      <c r="I1042" s="12">
        <v>79.95</v>
      </c>
      <c r="J1042" s="15">
        <v>0.43777360850531577</v>
      </c>
      <c r="K1042" s="11">
        <v>44.95</v>
      </c>
      <c r="L1042" s="17"/>
    </row>
    <row r="1043" spans="1:12" x14ac:dyDescent="0.3">
      <c r="A1043" s="17" t="s">
        <v>430</v>
      </c>
      <c r="B1043" s="14" t="s">
        <v>13</v>
      </c>
      <c r="C1043" s="14"/>
      <c r="D1043" s="14" t="s">
        <v>8388</v>
      </c>
      <c r="E1043" s="19"/>
      <c r="F1043" s="19" t="s">
        <v>3537</v>
      </c>
      <c r="G1043" s="16">
        <v>4792173</v>
      </c>
      <c r="H1043" s="19" t="s">
        <v>3538</v>
      </c>
      <c r="I1043" s="12">
        <v>144.94999999999999</v>
      </c>
      <c r="J1043" s="15">
        <v>0.42552604346326317</v>
      </c>
      <c r="K1043" s="11">
        <v>83.27</v>
      </c>
      <c r="L1043" s="17"/>
    </row>
    <row r="1044" spans="1:12" x14ac:dyDescent="0.3">
      <c r="A1044" s="17" t="s">
        <v>430</v>
      </c>
      <c r="B1044" s="14" t="s">
        <v>13</v>
      </c>
      <c r="C1044" s="14"/>
      <c r="D1044" s="14" t="s">
        <v>8388</v>
      </c>
      <c r="E1044" s="19"/>
      <c r="F1044" s="19" t="s">
        <v>3539</v>
      </c>
      <c r="G1044" s="16">
        <v>4792187</v>
      </c>
      <c r="H1044" s="19" t="s">
        <v>3540</v>
      </c>
      <c r="I1044" s="12">
        <v>54.95</v>
      </c>
      <c r="J1044" s="15">
        <v>0.43785259326660597</v>
      </c>
      <c r="K1044" s="11">
        <v>30.89</v>
      </c>
      <c r="L1044" s="17"/>
    </row>
    <row r="1045" spans="1:12" x14ac:dyDescent="0.3">
      <c r="A1045" s="17" t="s">
        <v>430</v>
      </c>
      <c r="B1045" s="14" t="s">
        <v>13</v>
      </c>
      <c r="C1045" s="14"/>
      <c r="D1045" s="14" t="s">
        <v>8388</v>
      </c>
      <c r="E1045" s="19"/>
      <c r="F1045" s="19" t="s">
        <v>3541</v>
      </c>
      <c r="G1045" s="16">
        <v>4528049</v>
      </c>
      <c r="H1045" s="19" t="s">
        <v>3542</v>
      </c>
      <c r="I1045" s="12">
        <v>64.95</v>
      </c>
      <c r="J1045" s="15">
        <v>0.43772132409545805</v>
      </c>
      <c r="K1045" s="11">
        <v>36.520000000000003</v>
      </c>
      <c r="L1045" s="17"/>
    </row>
    <row r="1046" spans="1:12" x14ac:dyDescent="0.3">
      <c r="A1046" s="17" t="s">
        <v>430</v>
      </c>
      <c r="B1046" s="14" t="s">
        <v>13</v>
      </c>
      <c r="C1046" s="14"/>
      <c r="D1046" s="14" t="s">
        <v>8388</v>
      </c>
      <c r="E1046" s="19"/>
      <c r="F1046" s="19" t="s">
        <v>3543</v>
      </c>
      <c r="G1046" s="16">
        <v>1245547</v>
      </c>
      <c r="H1046" s="19" t="s">
        <v>3544</v>
      </c>
      <c r="I1046" s="12">
        <v>89.95</v>
      </c>
      <c r="J1046" s="15">
        <v>0.43779877709838799</v>
      </c>
      <c r="K1046" s="11">
        <v>50.57</v>
      </c>
      <c r="L1046" s="17"/>
    </row>
    <row r="1047" spans="1:12" x14ac:dyDescent="0.3">
      <c r="A1047" s="17" t="s">
        <v>430</v>
      </c>
      <c r="B1047" s="14" t="s">
        <v>13</v>
      </c>
      <c r="C1047" s="14"/>
      <c r="D1047" s="14" t="s">
        <v>8388</v>
      </c>
      <c r="E1047" s="19"/>
      <c r="F1047" s="19" t="s">
        <v>3545</v>
      </c>
      <c r="G1047" s="16">
        <v>4406036</v>
      </c>
      <c r="H1047" s="19" t="s">
        <v>3546</v>
      </c>
      <c r="I1047" s="12">
        <v>79.95</v>
      </c>
      <c r="J1047" s="15">
        <v>0.65778611632270167</v>
      </c>
      <c r="K1047" s="11">
        <v>27.36</v>
      </c>
      <c r="L1047" s="17"/>
    </row>
    <row r="1048" spans="1:12" x14ac:dyDescent="0.3">
      <c r="A1048" s="17" t="s">
        <v>430</v>
      </c>
      <c r="B1048" s="14" t="s">
        <v>13</v>
      </c>
      <c r="C1048" s="14"/>
      <c r="D1048" s="14" t="s">
        <v>8388</v>
      </c>
      <c r="E1048" s="19"/>
      <c r="F1048" s="19" t="s">
        <v>3547</v>
      </c>
      <c r="G1048" s="16">
        <v>5012939</v>
      </c>
      <c r="H1048" s="19" t="s">
        <v>3548</v>
      </c>
      <c r="I1048" s="12">
        <v>99.95</v>
      </c>
      <c r="J1048" s="15">
        <v>0.38889444722361188</v>
      </c>
      <c r="K1048" s="11">
        <v>61.08</v>
      </c>
      <c r="L1048" s="17"/>
    </row>
    <row r="1049" spans="1:12" x14ac:dyDescent="0.3">
      <c r="A1049" s="17" t="s">
        <v>430</v>
      </c>
      <c r="B1049" s="14" t="s">
        <v>14</v>
      </c>
      <c r="C1049" s="14"/>
      <c r="D1049" s="14" t="s">
        <v>8388</v>
      </c>
      <c r="E1049" s="19"/>
      <c r="F1049" s="19" t="s">
        <v>3549</v>
      </c>
      <c r="G1049" s="16">
        <v>4471071</v>
      </c>
      <c r="H1049" s="19" t="s">
        <v>3550</v>
      </c>
      <c r="I1049" s="12">
        <v>129.94999999999999</v>
      </c>
      <c r="J1049" s="15">
        <v>0.37668333974605617</v>
      </c>
      <c r="K1049" s="11">
        <v>81</v>
      </c>
      <c r="L1049" s="17"/>
    </row>
    <row r="1050" spans="1:12" x14ac:dyDescent="0.3">
      <c r="A1050" s="17" t="s">
        <v>430</v>
      </c>
      <c r="B1050" s="14" t="s">
        <v>14</v>
      </c>
      <c r="C1050" s="14"/>
      <c r="D1050" s="14" t="s">
        <v>8388</v>
      </c>
      <c r="E1050" s="19"/>
      <c r="F1050" s="19" t="s">
        <v>3551</v>
      </c>
      <c r="G1050" s="16">
        <v>5137988</v>
      </c>
      <c r="H1050" s="19" t="s">
        <v>3552</v>
      </c>
      <c r="I1050" s="12">
        <v>89.95</v>
      </c>
      <c r="J1050" s="15">
        <v>0.37665369649805447</v>
      </c>
      <c r="K1050" s="11">
        <v>56.07</v>
      </c>
      <c r="L1050" s="17"/>
    </row>
    <row r="1051" spans="1:12" x14ac:dyDescent="0.3">
      <c r="A1051" s="17" t="s">
        <v>430</v>
      </c>
      <c r="B1051" s="14" t="s">
        <v>14</v>
      </c>
      <c r="C1051" s="14"/>
      <c r="D1051" s="14" t="s">
        <v>8388</v>
      </c>
      <c r="E1051" s="19"/>
      <c r="F1051" s="19" t="s">
        <v>3553</v>
      </c>
      <c r="G1051" s="16">
        <v>5137987</v>
      </c>
      <c r="H1051" s="19" t="s">
        <v>3554</v>
      </c>
      <c r="I1051" s="12">
        <v>69.95</v>
      </c>
      <c r="J1051" s="15">
        <v>0.3766976411722659</v>
      </c>
      <c r="K1051" s="11">
        <v>43.6</v>
      </c>
      <c r="L1051" s="17"/>
    </row>
    <row r="1052" spans="1:12" x14ac:dyDescent="0.3">
      <c r="A1052" s="17" t="s">
        <v>430</v>
      </c>
      <c r="B1052" s="14" t="s">
        <v>13</v>
      </c>
      <c r="C1052" s="14"/>
      <c r="D1052" s="14" t="s">
        <v>8388</v>
      </c>
      <c r="E1052" s="19"/>
      <c r="F1052" s="19" t="s">
        <v>3555</v>
      </c>
      <c r="G1052" s="16">
        <v>2857552</v>
      </c>
      <c r="H1052" s="19" t="s">
        <v>3556</v>
      </c>
      <c r="I1052" s="12">
        <v>84.95</v>
      </c>
      <c r="J1052" s="15">
        <v>0.37669217186580339</v>
      </c>
      <c r="K1052" s="11">
        <v>52.95</v>
      </c>
      <c r="L1052" s="17"/>
    </row>
    <row r="1053" spans="1:12" x14ac:dyDescent="0.3">
      <c r="A1053" s="17" t="s">
        <v>430</v>
      </c>
      <c r="B1053" s="14" t="s">
        <v>13</v>
      </c>
      <c r="C1053" s="14"/>
      <c r="D1053" s="14" t="s">
        <v>8388</v>
      </c>
      <c r="E1053" s="19"/>
      <c r="F1053" s="19" t="s">
        <v>3557</v>
      </c>
      <c r="G1053" s="16">
        <v>2958452</v>
      </c>
      <c r="H1053" s="19" t="s">
        <v>3558</v>
      </c>
      <c r="I1053" s="12">
        <v>84.95</v>
      </c>
      <c r="J1053" s="15">
        <v>0.37669217186580339</v>
      </c>
      <c r="K1053" s="11">
        <v>52.95</v>
      </c>
      <c r="L1053" s="17"/>
    </row>
    <row r="1054" spans="1:12" x14ac:dyDescent="0.3">
      <c r="A1054" s="17" t="s">
        <v>430</v>
      </c>
      <c r="B1054" s="14" t="s">
        <v>13</v>
      </c>
      <c r="C1054" s="14"/>
      <c r="D1054" s="14" t="s">
        <v>8388</v>
      </c>
      <c r="E1054" s="19"/>
      <c r="F1054" s="19" t="s">
        <v>3559</v>
      </c>
      <c r="G1054" s="16">
        <v>2985465</v>
      </c>
      <c r="H1054" s="19" t="s">
        <v>3560</v>
      </c>
      <c r="I1054" s="12">
        <v>84.95</v>
      </c>
      <c r="J1054" s="15">
        <v>0.37669217186580339</v>
      </c>
      <c r="K1054" s="11">
        <v>52.95</v>
      </c>
      <c r="L1054" s="17"/>
    </row>
    <row r="1055" spans="1:12" x14ac:dyDescent="0.3">
      <c r="A1055" s="17" t="s">
        <v>430</v>
      </c>
      <c r="B1055" s="14" t="s">
        <v>13</v>
      </c>
      <c r="C1055" s="14"/>
      <c r="D1055" s="14" t="s">
        <v>8388</v>
      </c>
      <c r="E1055" s="19"/>
      <c r="F1055" s="19" t="s">
        <v>3561</v>
      </c>
      <c r="G1055" s="16">
        <v>2985466</v>
      </c>
      <c r="H1055" s="19" t="s">
        <v>3562</v>
      </c>
      <c r="I1055" s="12">
        <v>94.95</v>
      </c>
      <c r="J1055" s="15">
        <v>0.26666666666666672</v>
      </c>
      <c r="K1055" s="11">
        <v>69.63</v>
      </c>
      <c r="L1055" s="17"/>
    </row>
    <row r="1056" spans="1:12" x14ac:dyDescent="0.3">
      <c r="A1056" s="17" t="s">
        <v>430</v>
      </c>
      <c r="B1056" s="14" t="s">
        <v>13</v>
      </c>
      <c r="C1056" s="14"/>
      <c r="D1056" s="14" t="s">
        <v>8388</v>
      </c>
      <c r="E1056" s="19"/>
      <c r="F1056" s="19" t="s">
        <v>3563</v>
      </c>
      <c r="G1056" s="16">
        <v>4600785</v>
      </c>
      <c r="H1056" s="19" t="s">
        <v>3564</v>
      </c>
      <c r="I1056" s="12">
        <v>54.95</v>
      </c>
      <c r="J1056" s="15">
        <v>0.20564149226569617</v>
      </c>
      <c r="K1056" s="11">
        <v>43.65</v>
      </c>
      <c r="L1056" s="17"/>
    </row>
    <row r="1057" spans="1:12" x14ac:dyDescent="0.3">
      <c r="A1057" s="17" t="s">
        <v>430</v>
      </c>
      <c r="B1057" s="14" t="s">
        <v>13</v>
      </c>
      <c r="C1057" s="14"/>
      <c r="D1057" s="14" t="s">
        <v>8388</v>
      </c>
      <c r="E1057" s="19"/>
      <c r="F1057" s="19" t="s">
        <v>3565</v>
      </c>
      <c r="G1057" s="16">
        <v>2500532</v>
      </c>
      <c r="H1057" s="19" t="s">
        <v>3566</v>
      </c>
      <c r="I1057" s="12">
        <v>69.95</v>
      </c>
      <c r="J1057" s="15">
        <v>0.43774124374553258</v>
      </c>
      <c r="K1057" s="11">
        <v>39.33</v>
      </c>
      <c r="L1057" s="17"/>
    </row>
    <row r="1058" spans="1:12" x14ac:dyDescent="0.3">
      <c r="A1058" s="17" t="s">
        <v>430</v>
      </c>
      <c r="B1058" s="14" t="s">
        <v>14</v>
      </c>
      <c r="C1058" s="14"/>
      <c r="D1058" s="14" t="s">
        <v>8388</v>
      </c>
      <c r="E1058" s="19"/>
      <c r="F1058" s="19" t="s">
        <v>3567</v>
      </c>
      <c r="G1058" s="16">
        <v>1135938</v>
      </c>
      <c r="H1058" s="19" t="s">
        <v>3568</v>
      </c>
      <c r="I1058" s="12">
        <v>16</v>
      </c>
      <c r="J1058" s="15">
        <v>0.27124999999999999</v>
      </c>
      <c r="K1058" s="11">
        <v>11.66</v>
      </c>
      <c r="L1058" s="17"/>
    </row>
    <row r="1059" spans="1:12" ht="28" x14ac:dyDescent="0.3">
      <c r="A1059" s="17" t="s">
        <v>430</v>
      </c>
      <c r="B1059" s="14" t="s">
        <v>14</v>
      </c>
      <c r="C1059" s="14"/>
      <c r="D1059" s="14" t="s">
        <v>8388</v>
      </c>
      <c r="E1059" s="19"/>
      <c r="F1059" s="19" t="s">
        <v>3569</v>
      </c>
      <c r="G1059" s="16">
        <v>3043043</v>
      </c>
      <c r="H1059" s="19" t="s">
        <v>3570</v>
      </c>
      <c r="I1059" s="12">
        <v>169.00399999999999</v>
      </c>
      <c r="J1059" s="15">
        <v>8.6471326122458669E-2</v>
      </c>
      <c r="K1059" s="11">
        <v>154.38999999999999</v>
      </c>
      <c r="L1059" s="17"/>
    </row>
    <row r="1060" spans="1:12" x14ac:dyDescent="0.3">
      <c r="A1060" s="17" t="s">
        <v>430</v>
      </c>
      <c r="B1060" s="14" t="s">
        <v>14</v>
      </c>
      <c r="C1060" s="14"/>
      <c r="D1060" s="14" t="s">
        <v>8388</v>
      </c>
      <c r="E1060" s="19"/>
      <c r="F1060" s="19" t="s">
        <v>3571</v>
      </c>
      <c r="G1060" s="16">
        <v>4505785</v>
      </c>
      <c r="H1060" s="19" t="s">
        <v>3572</v>
      </c>
      <c r="I1060" s="12">
        <v>89</v>
      </c>
      <c r="J1060" s="15">
        <v>0.22235955056179779</v>
      </c>
      <c r="K1060" s="11">
        <v>69.209999999999994</v>
      </c>
      <c r="L1060" s="17"/>
    </row>
    <row r="1061" spans="1:12" x14ac:dyDescent="0.3">
      <c r="A1061" s="17" t="s">
        <v>430</v>
      </c>
      <c r="B1061" s="14" t="s">
        <v>14</v>
      </c>
      <c r="C1061" s="14"/>
      <c r="D1061" s="14" t="s">
        <v>8388</v>
      </c>
      <c r="E1061" s="19"/>
      <c r="F1061" s="19" t="s">
        <v>3573</v>
      </c>
      <c r="G1061" s="16">
        <v>4422369</v>
      </c>
      <c r="H1061" s="19" t="s">
        <v>3574</v>
      </c>
      <c r="I1061" s="12">
        <v>89.001000000000005</v>
      </c>
      <c r="J1061" s="15">
        <v>0.18529005292075373</v>
      </c>
      <c r="K1061" s="11">
        <v>72.510000000000005</v>
      </c>
      <c r="L1061" s="17"/>
    </row>
    <row r="1062" spans="1:12" x14ac:dyDescent="0.3">
      <c r="A1062" s="17" t="s">
        <v>430</v>
      </c>
      <c r="B1062" s="14" t="s">
        <v>14</v>
      </c>
      <c r="C1062" s="14"/>
      <c r="D1062" s="14" t="s">
        <v>8388</v>
      </c>
      <c r="E1062" s="19"/>
      <c r="F1062" s="19" t="s">
        <v>3575</v>
      </c>
      <c r="G1062" s="16">
        <v>5001730</v>
      </c>
      <c r="H1062" s="19" t="s">
        <v>3576</v>
      </c>
      <c r="I1062" s="12">
        <v>129</v>
      </c>
      <c r="J1062" s="15">
        <v>0.33751937984496128</v>
      </c>
      <c r="K1062" s="11">
        <v>85.46</v>
      </c>
      <c r="L1062" s="17"/>
    </row>
    <row r="1063" spans="1:12" x14ac:dyDescent="0.3">
      <c r="A1063" s="17" t="s">
        <v>430</v>
      </c>
      <c r="B1063" s="14" t="s">
        <v>14</v>
      </c>
      <c r="C1063" s="14"/>
      <c r="D1063" s="14" t="s">
        <v>8388</v>
      </c>
      <c r="E1063" s="19"/>
      <c r="F1063" s="19" t="s">
        <v>3577</v>
      </c>
      <c r="G1063" s="16">
        <v>4115303</v>
      </c>
      <c r="H1063" s="19" t="s">
        <v>3578</v>
      </c>
      <c r="I1063" s="12">
        <v>128.99700000000001</v>
      </c>
      <c r="J1063" s="15">
        <v>0.18517484902749681</v>
      </c>
      <c r="K1063" s="11">
        <v>105.11</v>
      </c>
      <c r="L1063" s="17"/>
    </row>
    <row r="1064" spans="1:12" x14ac:dyDescent="0.3">
      <c r="A1064" s="17" t="s">
        <v>430</v>
      </c>
      <c r="B1064" s="14" t="s">
        <v>14</v>
      </c>
      <c r="C1064" s="14"/>
      <c r="D1064" s="14" t="s">
        <v>8388</v>
      </c>
      <c r="E1064" s="19"/>
      <c r="F1064" s="19" t="s">
        <v>3579</v>
      </c>
      <c r="G1064" s="16">
        <v>4115304</v>
      </c>
      <c r="H1064" s="19" t="s">
        <v>3580</v>
      </c>
      <c r="I1064" s="12">
        <v>179</v>
      </c>
      <c r="J1064" s="15">
        <v>0.23067039106145248</v>
      </c>
      <c r="K1064" s="11">
        <v>137.71</v>
      </c>
      <c r="L1064" s="17"/>
    </row>
    <row r="1065" spans="1:12" x14ac:dyDescent="0.3">
      <c r="A1065" s="17" t="s">
        <v>430</v>
      </c>
      <c r="B1065" s="14" t="s">
        <v>14</v>
      </c>
      <c r="C1065" s="14"/>
      <c r="D1065" s="14" t="s">
        <v>8388</v>
      </c>
      <c r="E1065" s="19"/>
      <c r="F1065" s="19" t="s">
        <v>3581</v>
      </c>
      <c r="G1065" s="16">
        <v>4115325</v>
      </c>
      <c r="H1065" s="19" t="s">
        <v>3582</v>
      </c>
      <c r="I1065" s="12">
        <v>179</v>
      </c>
      <c r="J1065" s="15">
        <v>0.23067039106145248</v>
      </c>
      <c r="K1065" s="11">
        <v>137.71</v>
      </c>
      <c r="L1065" s="17"/>
    </row>
    <row r="1066" spans="1:12" x14ac:dyDescent="0.3">
      <c r="A1066" s="17" t="s">
        <v>430</v>
      </c>
      <c r="B1066" s="14" t="s">
        <v>14</v>
      </c>
      <c r="C1066" s="14"/>
      <c r="D1066" s="14" t="s">
        <v>8388</v>
      </c>
      <c r="E1066" s="19"/>
      <c r="F1066" s="19" t="s">
        <v>3583</v>
      </c>
      <c r="G1066" s="16">
        <v>4115326</v>
      </c>
      <c r="H1066" s="19" t="s">
        <v>3584</v>
      </c>
      <c r="I1066" s="12">
        <v>179</v>
      </c>
      <c r="J1066" s="15">
        <v>0.23067039106145248</v>
      </c>
      <c r="K1066" s="11">
        <v>137.71</v>
      </c>
      <c r="L1066" s="17"/>
    </row>
    <row r="1067" spans="1:12" x14ac:dyDescent="0.3">
      <c r="A1067" s="17" t="s">
        <v>430</v>
      </c>
      <c r="B1067" s="14" t="s">
        <v>14</v>
      </c>
      <c r="C1067" s="14"/>
      <c r="D1067" s="14" t="s">
        <v>8388</v>
      </c>
      <c r="E1067" s="19"/>
      <c r="F1067" s="19" t="s">
        <v>3585</v>
      </c>
      <c r="G1067" s="16">
        <v>4115327</v>
      </c>
      <c r="H1067" s="19" t="s">
        <v>3586</v>
      </c>
      <c r="I1067" s="12">
        <v>349</v>
      </c>
      <c r="J1067" s="15">
        <v>0.20853868194842395</v>
      </c>
      <c r="K1067" s="11">
        <v>276.22000000000003</v>
      </c>
      <c r="L1067" s="17"/>
    </row>
    <row r="1068" spans="1:12" x14ac:dyDescent="0.3">
      <c r="A1068" s="17" t="s">
        <v>430</v>
      </c>
      <c r="B1068" s="14" t="s">
        <v>14</v>
      </c>
      <c r="C1068" s="14"/>
      <c r="D1068" s="14" t="s">
        <v>8388</v>
      </c>
      <c r="E1068" s="19"/>
      <c r="F1068" s="19" t="s">
        <v>3587</v>
      </c>
      <c r="G1068" s="16">
        <v>4115328</v>
      </c>
      <c r="H1068" s="19" t="s">
        <v>3588</v>
      </c>
      <c r="I1068" s="12">
        <v>349</v>
      </c>
      <c r="J1068" s="15">
        <v>0.20853868194842395</v>
      </c>
      <c r="K1068" s="11">
        <v>276.22000000000003</v>
      </c>
      <c r="L1068" s="17"/>
    </row>
    <row r="1069" spans="1:12" x14ac:dyDescent="0.3">
      <c r="A1069" s="17" t="s">
        <v>430</v>
      </c>
      <c r="B1069" s="14" t="s">
        <v>14</v>
      </c>
      <c r="C1069" s="14"/>
      <c r="D1069" s="14" t="s">
        <v>8388</v>
      </c>
      <c r="E1069" s="19"/>
      <c r="F1069" s="19" t="s">
        <v>3589</v>
      </c>
      <c r="G1069" s="16">
        <v>4115329</v>
      </c>
      <c r="H1069" s="19" t="s">
        <v>3590</v>
      </c>
      <c r="I1069" s="12">
        <v>349</v>
      </c>
      <c r="J1069" s="15">
        <v>0.20853868194842395</v>
      </c>
      <c r="K1069" s="11">
        <v>276.22000000000003</v>
      </c>
      <c r="L1069" s="17"/>
    </row>
    <row r="1070" spans="1:12" x14ac:dyDescent="0.3">
      <c r="A1070" s="17" t="s">
        <v>430</v>
      </c>
      <c r="B1070" s="14" t="s">
        <v>14</v>
      </c>
      <c r="C1070" s="14"/>
      <c r="D1070" s="14" t="s">
        <v>8388</v>
      </c>
      <c r="E1070" s="19"/>
      <c r="F1070" s="19" t="s">
        <v>3591</v>
      </c>
      <c r="G1070" s="16">
        <v>1173222</v>
      </c>
      <c r="H1070" s="19" t="s">
        <v>3592</v>
      </c>
      <c r="I1070" s="12">
        <v>99</v>
      </c>
      <c r="J1070" s="15">
        <v>8.6464646464646466E-2</v>
      </c>
      <c r="K1070" s="11">
        <v>90.44</v>
      </c>
      <c r="L1070" s="17"/>
    </row>
    <row r="1071" spans="1:12" x14ac:dyDescent="0.3">
      <c r="A1071" s="17" t="s">
        <v>430</v>
      </c>
      <c r="B1071" s="14" t="s">
        <v>14</v>
      </c>
      <c r="C1071" s="14"/>
      <c r="D1071" s="14" t="s">
        <v>8388</v>
      </c>
      <c r="E1071" s="19"/>
      <c r="F1071" s="19" t="s">
        <v>3593</v>
      </c>
      <c r="G1071" s="16">
        <v>3583025</v>
      </c>
      <c r="H1071" s="19" t="s">
        <v>3594</v>
      </c>
      <c r="I1071" s="12">
        <v>148.995</v>
      </c>
      <c r="J1071" s="15">
        <v>0.22225578039531535</v>
      </c>
      <c r="K1071" s="11">
        <v>115.88</v>
      </c>
      <c r="L1071" s="17"/>
    </row>
    <row r="1072" spans="1:12" x14ac:dyDescent="0.3">
      <c r="A1072" s="17" t="s">
        <v>430</v>
      </c>
      <c r="B1072" s="14" t="s">
        <v>14</v>
      </c>
      <c r="C1072" s="14"/>
      <c r="D1072" s="14" t="s">
        <v>8388</v>
      </c>
      <c r="E1072" s="19"/>
      <c r="F1072" s="19" t="s">
        <v>3595</v>
      </c>
      <c r="G1072" s="16">
        <v>4031678</v>
      </c>
      <c r="H1072" s="19" t="s">
        <v>3596</v>
      </c>
      <c r="I1072" s="12">
        <v>169.00399999999999</v>
      </c>
      <c r="J1072" s="15">
        <v>8.6471326122458669E-2</v>
      </c>
      <c r="K1072" s="11">
        <v>154.38999999999999</v>
      </c>
      <c r="L1072" s="17"/>
    </row>
    <row r="1073" spans="1:12" x14ac:dyDescent="0.3">
      <c r="A1073" s="17" t="s">
        <v>430</v>
      </c>
      <c r="B1073" s="14" t="s">
        <v>14</v>
      </c>
      <c r="C1073" s="14"/>
      <c r="D1073" s="14" t="s">
        <v>8388</v>
      </c>
      <c r="E1073" s="19"/>
      <c r="F1073" s="19" t="s">
        <v>3597</v>
      </c>
      <c r="G1073" s="16">
        <v>4459641</v>
      </c>
      <c r="H1073" s="19" t="s">
        <v>3598</v>
      </c>
      <c r="I1073" s="12">
        <v>399.00300000000004</v>
      </c>
      <c r="J1073" s="15">
        <v>0.18519409628499039</v>
      </c>
      <c r="K1073" s="11">
        <v>325.11</v>
      </c>
      <c r="L1073" s="17"/>
    </row>
    <row r="1074" spans="1:12" x14ac:dyDescent="0.3">
      <c r="A1074" s="17" t="s">
        <v>430</v>
      </c>
      <c r="B1074" s="14" t="s">
        <v>14</v>
      </c>
      <c r="C1074" s="14"/>
      <c r="D1074" s="14" t="s">
        <v>8388</v>
      </c>
      <c r="E1074" s="19"/>
      <c r="F1074" s="19" t="s">
        <v>3599</v>
      </c>
      <c r="G1074" s="16">
        <v>3415721</v>
      </c>
      <c r="H1074" s="19" t="s">
        <v>3600</v>
      </c>
      <c r="I1074" s="12">
        <v>548.99900000000002</v>
      </c>
      <c r="J1074" s="15">
        <v>0.18518977265896663</v>
      </c>
      <c r="K1074" s="11">
        <v>447.33</v>
      </c>
      <c r="L1074" s="17"/>
    </row>
    <row r="1075" spans="1:12" x14ac:dyDescent="0.3">
      <c r="A1075" s="17" t="s">
        <v>430</v>
      </c>
      <c r="B1075" s="14" t="s">
        <v>14</v>
      </c>
      <c r="C1075" s="14"/>
      <c r="D1075" s="14" t="s">
        <v>8388</v>
      </c>
      <c r="E1075" s="19"/>
      <c r="F1075" s="19" t="s">
        <v>3601</v>
      </c>
      <c r="G1075" s="16">
        <v>3415722</v>
      </c>
      <c r="H1075" s="19" t="s">
        <v>3602</v>
      </c>
      <c r="I1075" s="12">
        <v>599</v>
      </c>
      <c r="J1075" s="15">
        <v>0.18519198664440739</v>
      </c>
      <c r="K1075" s="11">
        <v>488.07</v>
      </c>
      <c r="L1075" s="17"/>
    </row>
    <row r="1076" spans="1:12" x14ac:dyDescent="0.3">
      <c r="A1076" s="17" t="s">
        <v>430</v>
      </c>
      <c r="B1076" s="14" t="s">
        <v>14</v>
      </c>
      <c r="C1076" s="14"/>
      <c r="D1076" s="14" t="s">
        <v>8388</v>
      </c>
      <c r="E1076" s="19"/>
      <c r="F1076" s="19" t="s">
        <v>3603</v>
      </c>
      <c r="G1076" s="16">
        <v>3415723</v>
      </c>
      <c r="H1076" s="19" t="s">
        <v>3604</v>
      </c>
      <c r="I1076" s="12">
        <v>788.99700000000007</v>
      </c>
      <c r="J1076" s="15">
        <v>0.18518067876050237</v>
      </c>
      <c r="K1076" s="11">
        <v>642.89</v>
      </c>
      <c r="L1076" s="17"/>
    </row>
    <row r="1077" spans="1:12" x14ac:dyDescent="0.3">
      <c r="A1077" s="17" t="s">
        <v>430</v>
      </c>
      <c r="B1077" s="14" t="s">
        <v>14</v>
      </c>
      <c r="C1077" s="14"/>
      <c r="D1077" s="14" t="s">
        <v>8388</v>
      </c>
      <c r="E1077" s="19"/>
      <c r="F1077" s="19" t="s">
        <v>3605</v>
      </c>
      <c r="G1077" s="16">
        <v>3415724</v>
      </c>
      <c r="H1077" s="19" t="s">
        <v>3606</v>
      </c>
      <c r="I1077" s="12">
        <v>869.00000000000011</v>
      </c>
      <c r="J1077" s="15">
        <v>0.18518987341772153</v>
      </c>
      <c r="K1077" s="11">
        <v>708.07</v>
      </c>
      <c r="L1077" s="17"/>
    </row>
    <row r="1078" spans="1:12" x14ac:dyDescent="0.3">
      <c r="A1078" s="17" t="s">
        <v>430</v>
      </c>
      <c r="B1078" s="14" t="s">
        <v>13</v>
      </c>
      <c r="C1078" s="14"/>
      <c r="D1078" s="14" t="s">
        <v>8388</v>
      </c>
      <c r="E1078" s="19"/>
      <c r="F1078" s="19" t="s">
        <v>3607</v>
      </c>
      <c r="G1078" s="16">
        <v>4611097</v>
      </c>
      <c r="H1078" s="19" t="s">
        <v>3608</v>
      </c>
      <c r="I1078" s="12">
        <v>79.948000000000008</v>
      </c>
      <c r="J1078" s="15">
        <v>0.58885775754240266</v>
      </c>
      <c r="K1078" s="11">
        <v>32.869999999999997</v>
      </c>
      <c r="L1078" s="17"/>
    </row>
    <row r="1079" spans="1:12" x14ac:dyDescent="0.3">
      <c r="A1079" s="17" t="s">
        <v>430</v>
      </c>
      <c r="B1079" s="14" t="s">
        <v>13</v>
      </c>
      <c r="C1079" s="14"/>
      <c r="D1079" s="14" t="s">
        <v>8388</v>
      </c>
      <c r="E1079" s="19"/>
      <c r="F1079" s="19" t="s">
        <v>3609</v>
      </c>
      <c r="G1079" s="16">
        <v>5154572</v>
      </c>
      <c r="H1079" s="19" t="s">
        <v>3610</v>
      </c>
      <c r="I1079" s="12">
        <v>199.95</v>
      </c>
      <c r="J1079" s="15">
        <v>0.28892223055763933</v>
      </c>
      <c r="K1079" s="11">
        <v>142.18</v>
      </c>
      <c r="L1079" s="17"/>
    </row>
    <row r="1080" spans="1:12" x14ac:dyDescent="0.3">
      <c r="A1080" s="17" t="s">
        <v>430</v>
      </c>
      <c r="B1080" s="14" t="s">
        <v>13</v>
      </c>
      <c r="C1080" s="14"/>
      <c r="D1080" s="14" t="s">
        <v>8388</v>
      </c>
      <c r="E1080" s="19"/>
      <c r="F1080" s="19" t="s">
        <v>3611</v>
      </c>
      <c r="G1080" s="16">
        <v>4513430</v>
      </c>
      <c r="H1080" s="19" t="s">
        <v>3612</v>
      </c>
      <c r="I1080" s="12">
        <v>79.948000000000008</v>
      </c>
      <c r="J1080" s="15">
        <v>0.58885775754240266</v>
      </c>
      <c r="K1080" s="11">
        <v>32.869999999999997</v>
      </c>
      <c r="L1080" s="17"/>
    </row>
    <row r="1081" spans="1:12" x14ac:dyDescent="0.3">
      <c r="A1081" s="17" t="s">
        <v>430</v>
      </c>
      <c r="B1081" s="14" t="s">
        <v>13</v>
      </c>
      <c r="C1081" s="14"/>
      <c r="D1081" s="14" t="s">
        <v>8388</v>
      </c>
      <c r="E1081" s="19"/>
      <c r="F1081" s="19" t="s">
        <v>3613</v>
      </c>
      <c r="G1081" s="16">
        <v>5123105</v>
      </c>
      <c r="H1081" s="19" t="s">
        <v>3614</v>
      </c>
      <c r="I1081" s="12">
        <v>89.95</v>
      </c>
      <c r="J1081" s="15">
        <v>0.58888271261812131</v>
      </c>
      <c r="K1081" s="11">
        <v>36.979999999999997</v>
      </c>
      <c r="L1081" s="17"/>
    </row>
    <row r="1082" spans="1:12" x14ac:dyDescent="0.3">
      <c r="A1082" s="17" t="s">
        <v>430</v>
      </c>
      <c r="B1082" s="14" t="s">
        <v>13</v>
      </c>
      <c r="C1082" s="14"/>
      <c r="D1082" s="14" t="s">
        <v>8388</v>
      </c>
      <c r="E1082" s="19"/>
      <c r="F1082" s="19" t="s">
        <v>3615</v>
      </c>
      <c r="G1082" s="16">
        <v>4266724</v>
      </c>
      <c r="H1082" s="19" t="s">
        <v>3616</v>
      </c>
      <c r="I1082" s="12">
        <v>79.95</v>
      </c>
      <c r="J1082" s="15">
        <v>0.58886804252657909</v>
      </c>
      <c r="K1082" s="11">
        <v>32.869999999999997</v>
      </c>
      <c r="L1082" s="17"/>
    </row>
    <row r="1083" spans="1:12" x14ac:dyDescent="0.3">
      <c r="A1083" s="17" t="s">
        <v>430</v>
      </c>
      <c r="B1083" s="14" t="s">
        <v>13</v>
      </c>
      <c r="C1083" s="14"/>
      <c r="D1083" s="14" t="s">
        <v>8388</v>
      </c>
      <c r="E1083" s="19"/>
      <c r="F1083" s="19" t="s">
        <v>3617</v>
      </c>
      <c r="G1083" s="16">
        <v>4610953</v>
      </c>
      <c r="H1083" s="19" t="s">
        <v>3618</v>
      </c>
      <c r="I1083" s="12">
        <v>89.95</v>
      </c>
      <c r="J1083" s="15">
        <v>0.58888271261812131</v>
      </c>
      <c r="K1083" s="11">
        <v>36.979999999999997</v>
      </c>
      <c r="L1083" s="17"/>
    </row>
    <row r="1084" spans="1:12" x14ac:dyDescent="0.3">
      <c r="A1084" s="17" t="s">
        <v>430</v>
      </c>
      <c r="B1084" s="14" t="s">
        <v>13</v>
      </c>
      <c r="C1084" s="14"/>
      <c r="D1084" s="14" t="s">
        <v>8388</v>
      </c>
      <c r="E1084" s="19"/>
      <c r="F1084" s="19" t="s">
        <v>3619</v>
      </c>
      <c r="G1084" s="16">
        <v>4601892</v>
      </c>
      <c r="H1084" s="19" t="s">
        <v>3620</v>
      </c>
      <c r="I1084" s="12">
        <v>49.95</v>
      </c>
      <c r="J1084" s="15">
        <v>0.58878878878878882</v>
      </c>
      <c r="K1084" s="11">
        <v>20.54</v>
      </c>
      <c r="L1084" s="17"/>
    </row>
    <row r="1085" spans="1:12" x14ac:dyDescent="0.3">
      <c r="A1085" s="17" t="s">
        <v>430</v>
      </c>
      <c r="B1085" s="14" t="s">
        <v>13</v>
      </c>
      <c r="C1085" s="14"/>
      <c r="D1085" s="14" t="s">
        <v>8388</v>
      </c>
      <c r="E1085" s="19"/>
      <c r="F1085" s="19" t="s">
        <v>3621</v>
      </c>
      <c r="G1085" s="16">
        <v>4213262</v>
      </c>
      <c r="H1085" s="19" t="s">
        <v>3622</v>
      </c>
      <c r="I1085" s="12">
        <v>69.95</v>
      </c>
      <c r="J1085" s="15">
        <v>0.5888491779842745</v>
      </c>
      <c r="K1085" s="11">
        <v>28.76</v>
      </c>
      <c r="L1085" s="17"/>
    </row>
    <row r="1086" spans="1:12" x14ac:dyDescent="0.3">
      <c r="A1086" s="17" t="s">
        <v>430</v>
      </c>
      <c r="B1086" s="14" t="s">
        <v>13</v>
      </c>
      <c r="C1086" s="14"/>
      <c r="D1086" s="14" t="s">
        <v>8388</v>
      </c>
      <c r="E1086" s="19"/>
      <c r="F1086" s="19" t="s">
        <v>3623</v>
      </c>
      <c r="G1086" s="16">
        <v>3981770</v>
      </c>
      <c r="H1086" s="19" t="s">
        <v>3624</v>
      </c>
      <c r="I1086" s="12">
        <v>59.95</v>
      </c>
      <c r="J1086" s="15">
        <v>0.58882402001668055</v>
      </c>
      <c r="K1086" s="11">
        <v>24.65</v>
      </c>
      <c r="L1086" s="17"/>
    </row>
    <row r="1087" spans="1:12" x14ac:dyDescent="0.3">
      <c r="A1087" s="17" t="s">
        <v>430</v>
      </c>
      <c r="B1087" s="14" t="s">
        <v>13</v>
      </c>
      <c r="C1087" s="14"/>
      <c r="D1087" s="14" t="s">
        <v>8388</v>
      </c>
      <c r="E1087" s="19"/>
      <c r="F1087" s="19" t="s">
        <v>3625</v>
      </c>
      <c r="G1087" s="16">
        <v>4242582</v>
      </c>
      <c r="H1087" s="19" t="s">
        <v>3626</v>
      </c>
      <c r="I1087" s="12">
        <v>49.95</v>
      </c>
      <c r="J1087" s="15">
        <v>0.58878878878878882</v>
      </c>
      <c r="K1087" s="11">
        <v>20.54</v>
      </c>
      <c r="L1087" s="17"/>
    </row>
    <row r="1088" spans="1:12" x14ac:dyDescent="0.3">
      <c r="A1088" s="17" t="s">
        <v>430</v>
      </c>
      <c r="B1088" s="14" t="s">
        <v>13</v>
      </c>
      <c r="C1088" s="14"/>
      <c r="D1088" s="14" t="s">
        <v>8388</v>
      </c>
      <c r="E1088" s="19"/>
      <c r="F1088" s="19" t="s">
        <v>3627</v>
      </c>
      <c r="G1088" s="16">
        <v>4977036</v>
      </c>
      <c r="H1088" s="19" t="s">
        <v>3628</v>
      </c>
      <c r="I1088" s="12">
        <v>109.95</v>
      </c>
      <c r="J1088" s="15">
        <v>0.49995452478399272</v>
      </c>
      <c r="K1088" s="11">
        <v>54.98</v>
      </c>
      <c r="L1088" s="17"/>
    </row>
    <row r="1089" spans="1:12" x14ac:dyDescent="0.3">
      <c r="A1089" s="17" t="s">
        <v>430</v>
      </c>
      <c r="B1089" s="14" t="s">
        <v>13</v>
      </c>
      <c r="C1089" s="14"/>
      <c r="D1089" s="14" t="s">
        <v>8388</v>
      </c>
      <c r="E1089" s="19"/>
      <c r="F1089" s="19" t="s">
        <v>3629</v>
      </c>
      <c r="G1089" s="16">
        <v>3981759</v>
      </c>
      <c r="H1089" s="19" t="s">
        <v>3630</v>
      </c>
      <c r="I1089" s="12">
        <v>99.95</v>
      </c>
      <c r="J1089" s="15">
        <v>0.58889444722361173</v>
      </c>
      <c r="K1089" s="11">
        <v>41.09</v>
      </c>
      <c r="L1089" s="17"/>
    </row>
    <row r="1090" spans="1:12" x14ac:dyDescent="0.3">
      <c r="A1090" s="17" t="s">
        <v>430</v>
      </c>
      <c r="B1090" s="14" t="s">
        <v>13</v>
      </c>
      <c r="C1090" s="14"/>
      <c r="D1090" s="14" t="s">
        <v>8388</v>
      </c>
      <c r="E1090" s="19"/>
      <c r="F1090" s="19" t="s">
        <v>3631</v>
      </c>
      <c r="G1090" s="16">
        <v>5001098</v>
      </c>
      <c r="H1090" s="19" t="s">
        <v>3632</v>
      </c>
      <c r="I1090" s="12">
        <v>89.95</v>
      </c>
      <c r="J1090" s="15">
        <v>0.58888271261812131</v>
      </c>
      <c r="K1090" s="11">
        <v>36.979999999999997</v>
      </c>
      <c r="L1090" s="17"/>
    </row>
    <row r="1091" spans="1:12" x14ac:dyDescent="0.3">
      <c r="A1091" s="17" t="s">
        <v>430</v>
      </c>
      <c r="B1091" s="14" t="s">
        <v>13</v>
      </c>
      <c r="C1091" s="14"/>
      <c r="D1091" s="14" t="s">
        <v>8388</v>
      </c>
      <c r="E1091" s="19"/>
      <c r="F1091" s="19" t="s">
        <v>3633</v>
      </c>
      <c r="G1091" s="16">
        <v>5181255</v>
      </c>
      <c r="H1091" s="19" t="s">
        <v>3634</v>
      </c>
      <c r="I1091" s="12">
        <v>49.95</v>
      </c>
      <c r="J1091" s="15">
        <v>0.58878878878878882</v>
      </c>
      <c r="K1091" s="11">
        <v>20.54</v>
      </c>
      <c r="L1091" s="17"/>
    </row>
    <row r="1092" spans="1:12" x14ac:dyDescent="0.3">
      <c r="A1092" s="17" t="s">
        <v>430</v>
      </c>
      <c r="B1092" s="14" t="s">
        <v>13</v>
      </c>
      <c r="C1092" s="14"/>
      <c r="D1092" s="14" t="s">
        <v>8388</v>
      </c>
      <c r="E1092" s="19"/>
      <c r="F1092" s="19" t="s">
        <v>3635</v>
      </c>
      <c r="G1092" s="16">
        <v>5181256</v>
      </c>
      <c r="H1092" s="19" t="s">
        <v>3636</v>
      </c>
      <c r="I1092" s="12">
        <v>49.95</v>
      </c>
      <c r="J1092" s="15">
        <v>0.58878878878878882</v>
      </c>
      <c r="K1092" s="11">
        <v>20.54</v>
      </c>
      <c r="L1092" s="17"/>
    </row>
    <row r="1093" spans="1:12" x14ac:dyDescent="0.3">
      <c r="A1093" s="17" t="s">
        <v>430</v>
      </c>
      <c r="B1093" s="14" t="s">
        <v>13</v>
      </c>
      <c r="C1093" s="14"/>
      <c r="D1093" s="14" t="s">
        <v>8388</v>
      </c>
      <c r="E1093" s="19"/>
      <c r="F1093" s="19" t="s">
        <v>3637</v>
      </c>
      <c r="G1093" s="16">
        <v>4875040</v>
      </c>
      <c r="H1093" s="19" t="s">
        <v>3638</v>
      </c>
      <c r="I1093" s="12">
        <v>69.95</v>
      </c>
      <c r="J1093" s="15">
        <v>0.53338098641887055</v>
      </c>
      <c r="K1093" s="11">
        <v>32.64</v>
      </c>
      <c r="L1093" s="17"/>
    </row>
    <row r="1094" spans="1:12" x14ac:dyDescent="0.3">
      <c r="A1094" s="17" t="s">
        <v>430</v>
      </c>
      <c r="B1094" s="14" t="s">
        <v>13</v>
      </c>
      <c r="C1094" s="14"/>
      <c r="D1094" s="14" t="s">
        <v>8388</v>
      </c>
      <c r="E1094" s="19"/>
      <c r="F1094" s="19" t="s">
        <v>3639</v>
      </c>
      <c r="G1094" s="16">
        <v>5039626</v>
      </c>
      <c r="H1094" s="19" t="s">
        <v>3640</v>
      </c>
      <c r="I1094" s="12">
        <v>69.95</v>
      </c>
      <c r="J1094" s="15">
        <v>0.5888491779842745</v>
      </c>
      <c r="K1094" s="11">
        <v>28.76</v>
      </c>
      <c r="L1094" s="17"/>
    </row>
    <row r="1095" spans="1:12" x14ac:dyDescent="0.3">
      <c r="A1095" s="17" t="s">
        <v>430</v>
      </c>
      <c r="B1095" s="14" t="s">
        <v>13</v>
      </c>
      <c r="C1095" s="14"/>
      <c r="D1095" s="14" t="s">
        <v>8388</v>
      </c>
      <c r="E1095" s="19"/>
      <c r="F1095" s="19" t="s">
        <v>3641</v>
      </c>
      <c r="G1095" s="16">
        <v>4622457</v>
      </c>
      <c r="H1095" s="19" t="s">
        <v>3642</v>
      </c>
      <c r="I1095" s="12">
        <v>119.95</v>
      </c>
      <c r="J1095" s="15">
        <v>0.58891204668611918</v>
      </c>
      <c r="K1095" s="11">
        <v>49.31</v>
      </c>
      <c r="L1095" s="17"/>
    </row>
    <row r="1096" spans="1:12" x14ac:dyDescent="0.3">
      <c r="A1096" s="17" t="s">
        <v>430</v>
      </c>
      <c r="B1096" s="14" t="s">
        <v>13</v>
      </c>
      <c r="C1096" s="14"/>
      <c r="D1096" s="14" t="s">
        <v>8388</v>
      </c>
      <c r="E1096" s="19"/>
      <c r="F1096" s="19" t="s">
        <v>3643</v>
      </c>
      <c r="G1096" s="16">
        <v>4708473</v>
      </c>
      <c r="H1096" s="19" t="s">
        <v>3644</v>
      </c>
      <c r="I1096" s="12">
        <v>49.95</v>
      </c>
      <c r="J1096" s="15">
        <v>0.58878878878878882</v>
      </c>
      <c r="K1096" s="11">
        <v>20.54</v>
      </c>
      <c r="L1096" s="17"/>
    </row>
    <row r="1097" spans="1:12" x14ac:dyDescent="0.3">
      <c r="A1097" s="17" t="s">
        <v>430</v>
      </c>
      <c r="B1097" s="14" t="s">
        <v>13</v>
      </c>
      <c r="C1097" s="14"/>
      <c r="D1097" s="14" t="s">
        <v>8388</v>
      </c>
      <c r="E1097" s="19"/>
      <c r="F1097" s="19" t="s">
        <v>3645</v>
      </c>
      <c r="G1097" s="16">
        <v>4633272</v>
      </c>
      <c r="H1097" s="19" t="s">
        <v>3646</v>
      </c>
      <c r="I1097" s="12">
        <v>49.95</v>
      </c>
      <c r="J1097" s="15">
        <v>0.58878878878878882</v>
      </c>
      <c r="K1097" s="11">
        <v>20.54</v>
      </c>
      <c r="L1097" s="17"/>
    </row>
    <row r="1098" spans="1:12" x14ac:dyDescent="0.3">
      <c r="A1098" s="17" t="s">
        <v>430</v>
      </c>
      <c r="B1098" s="14" t="s">
        <v>13</v>
      </c>
      <c r="C1098" s="14"/>
      <c r="D1098" s="14" t="s">
        <v>8388</v>
      </c>
      <c r="E1098" s="19"/>
      <c r="F1098" s="19" t="s">
        <v>3607</v>
      </c>
      <c r="G1098" s="16">
        <v>4611097</v>
      </c>
      <c r="H1098" s="19" t="s">
        <v>3608</v>
      </c>
      <c r="I1098" s="12">
        <v>79.948000000000008</v>
      </c>
      <c r="J1098" s="15">
        <v>0.5333216590784009</v>
      </c>
      <c r="K1098" s="11">
        <v>37.31</v>
      </c>
      <c r="L1098" s="17" t="s">
        <v>3647</v>
      </c>
    </row>
    <row r="1099" spans="1:12" x14ac:dyDescent="0.3">
      <c r="A1099" s="17" t="s">
        <v>430</v>
      </c>
      <c r="B1099" s="14" t="s">
        <v>13</v>
      </c>
      <c r="C1099" s="14"/>
      <c r="D1099" s="14" t="s">
        <v>8388</v>
      </c>
      <c r="E1099" s="19"/>
      <c r="F1099" s="19" t="s">
        <v>3609</v>
      </c>
      <c r="G1099" s="16">
        <v>5154572</v>
      </c>
      <c r="H1099" s="19" t="s">
        <v>3610</v>
      </c>
      <c r="I1099" s="12">
        <v>199.95</v>
      </c>
      <c r="J1099" s="15">
        <v>0.28892223055763933</v>
      </c>
      <c r="K1099" s="11">
        <v>142.18</v>
      </c>
      <c r="L1099" s="17" t="s">
        <v>3647</v>
      </c>
    </row>
    <row r="1100" spans="1:12" x14ac:dyDescent="0.3">
      <c r="A1100" s="17" t="s">
        <v>430</v>
      </c>
      <c r="B1100" s="14" t="s">
        <v>13</v>
      </c>
      <c r="C1100" s="14"/>
      <c r="D1100" s="14" t="s">
        <v>8388</v>
      </c>
      <c r="E1100" s="19"/>
      <c r="F1100" s="19" t="s">
        <v>3611</v>
      </c>
      <c r="G1100" s="16">
        <v>4513430</v>
      </c>
      <c r="H1100" s="19" t="s">
        <v>3612</v>
      </c>
      <c r="I1100" s="12">
        <v>79.948000000000008</v>
      </c>
      <c r="J1100" s="15">
        <v>0.5333216590784009</v>
      </c>
      <c r="K1100" s="11">
        <v>37.31</v>
      </c>
      <c r="L1100" s="17" t="s">
        <v>3647</v>
      </c>
    </row>
    <row r="1101" spans="1:12" x14ac:dyDescent="0.3">
      <c r="A1101" s="17" t="s">
        <v>430</v>
      </c>
      <c r="B1101" s="14" t="s">
        <v>13</v>
      </c>
      <c r="C1101" s="14"/>
      <c r="D1101" s="14" t="s">
        <v>8388</v>
      </c>
      <c r="E1101" s="19"/>
      <c r="F1101" s="19" t="s">
        <v>3613</v>
      </c>
      <c r="G1101" s="16">
        <v>5123105</v>
      </c>
      <c r="H1101" s="19" t="s">
        <v>3614</v>
      </c>
      <c r="I1101" s="12">
        <v>89.95</v>
      </c>
      <c r="J1101" s="15">
        <v>0.53329627570872717</v>
      </c>
      <c r="K1101" s="11">
        <v>41.98</v>
      </c>
      <c r="L1101" s="17" t="s">
        <v>3647</v>
      </c>
    </row>
    <row r="1102" spans="1:12" x14ac:dyDescent="0.3">
      <c r="A1102" s="17" t="s">
        <v>430</v>
      </c>
      <c r="B1102" s="14" t="s">
        <v>13</v>
      </c>
      <c r="C1102" s="14"/>
      <c r="D1102" s="14" t="s">
        <v>8388</v>
      </c>
      <c r="E1102" s="19"/>
      <c r="F1102" s="19" t="s">
        <v>3615</v>
      </c>
      <c r="G1102" s="16">
        <v>4266724</v>
      </c>
      <c r="H1102" s="19" t="s">
        <v>3616</v>
      </c>
      <c r="I1102" s="12">
        <v>79.95</v>
      </c>
      <c r="J1102" s="15">
        <v>0.53333333333333333</v>
      </c>
      <c r="K1102" s="11">
        <v>37.31</v>
      </c>
      <c r="L1102" s="17" t="s">
        <v>3647</v>
      </c>
    </row>
    <row r="1103" spans="1:12" x14ac:dyDescent="0.3">
      <c r="A1103" s="17" t="s">
        <v>430</v>
      </c>
      <c r="B1103" s="14" t="s">
        <v>13</v>
      </c>
      <c r="C1103" s="14"/>
      <c r="D1103" s="14" t="s">
        <v>8388</v>
      </c>
      <c r="E1103" s="19"/>
      <c r="F1103" s="19" t="s">
        <v>3617</v>
      </c>
      <c r="G1103" s="16">
        <v>4610953</v>
      </c>
      <c r="H1103" s="19" t="s">
        <v>3618</v>
      </c>
      <c r="I1103" s="12">
        <v>89.95</v>
      </c>
      <c r="J1103" s="15">
        <v>0.53329627570872717</v>
      </c>
      <c r="K1103" s="11">
        <v>41.98</v>
      </c>
      <c r="L1103" s="17" t="s">
        <v>3647</v>
      </c>
    </row>
    <row r="1104" spans="1:12" x14ac:dyDescent="0.3">
      <c r="A1104" s="17" t="s">
        <v>430</v>
      </c>
      <c r="B1104" s="14" t="s">
        <v>13</v>
      </c>
      <c r="C1104" s="14"/>
      <c r="D1104" s="14" t="s">
        <v>8388</v>
      </c>
      <c r="E1104" s="19"/>
      <c r="F1104" s="19" t="s">
        <v>3619</v>
      </c>
      <c r="G1104" s="16">
        <v>4601892</v>
      </c>
      <c r="H1104" s="19" t="s">
        <v>3620</v>
      </c>
      <c r="I1104" s="12">
        <v>49.95</v>
      </c>
      <c r="J1104" s="15">
        <v>0.53333333333333344</v>
      </c>
      <c r="K1104" s="11">
        <v>23.31</v>
      </c>
      <c r="L1104" s="17" t="s">
        <v>3647</v>
      </c>
    </row>
    <row r="1105" spans="1:12" x14ac:dyDescent="0.3">
      <c r="A1105" s="17" t="s">
        <v>430</v>
      </c>
      <c r="B1105" s="14" t="s">
        <v>13</v>
      </c>
      <c r="C1105" s="14"/>
      <c r="D1105" s="14" t="s">
        <v>8388</v>
      </c>
      <c r="E1105" s="19"/>
      <c r="F1105" s="19" t="s">
        <v>3621</v>
      </c>
      <c r="G1105" s="16">
        <v>4213262</v>
      </c>
      <c r="H1105" s="19" t="s">
        <v>3622</v>
      </c>
      <c r="I1105" s="12">
        <v>69.95</v>
      </c>
      <c r="J1105" s="15">
        <v>0.53338098641887055</v>
      </c>
      <c r="K1105" s="11">
        <v>32.64</v>
      </c>
      <c r="L1105" s="17" t="s">
        <v>3647</v>
      </c>
    </row>
    <row r="1106" spans="1:12" x14ac:dyDescent="0.3">
      <c r="A1106" s="17" t="s">
        <v>430</v>
      </c>
      <c r="B1106" s="14" t="s">
        <v>13</v>
      </c>
      <c r="C1106" s="14"/>
      <c r="D1106" s="14" t="s">
        <v>8388</v>
      </c>
      <c r="E1106" s="19"/>
      <c r="F1106" s="19" t="s">
        <v>3623</v>
      </c>
      <c r="G1106" s="16">
        <v>3981770</v>
      </c>
      <c r="H1106" s="19" t="s">
        <v>3624</v>
      </c>
      <c r="I1106" s="12">
        <v>59.95</v>
      </c>
      <c r="J1106" s="15">
        <v>0.53327773144286905</v>
      </c>
      <c r="K1106" s="11">
        <v>27.98</v>
      </c>
      <c r="L1106" s="17" t="s">
        <v>3647</v>
      </c>
    </row>
    <row r="1107" spans="1:12" x14ac:dyDescent="0.3">
      <c r="A1107" s="17" t="s">
        <v>430</v>
      </c>
      <c r="B1107" s="14" t="s">
        <v>13</v>
      </c>
      <c r="C1107" s="14"/>
      <c r="D1107" s="14" t="s">
        <v>8388</v>
      </c>
      <c r="E1107" s="19"/>
      <c r="F1107" s="19" t="s">
        <v>3625</v>
      </c>
      <c r="G1107" s="16">
        <v>4242582</v>
      </c>
      <c r="H1107" s="19" t="s">
        <v>3626</v>
      </c>
      <c r="I1107" s="12">
        <v>49.95</v>
      </c>
      <c r="J1107" s="15">
        <v>0.53333333333333344</v>
      </c>
      <c r="K1107" s="11">
        <v>23.31</v>
      </c>
      <c r="L1107" s="17" t="s">
        <v>3647</v>
      </c>
    </row>
    <row r="1108" spans="1:12" x14ac:dyDescent="0.3">
      <c r="A1108" s="17" t="s">
        <v>430</v>
      </c>
      <c r="B1108" s="14" t="s">
        <v>13</v>
      </c>
      <c r="C1108" s="14"/>
      <c r="D1108" s="14" t="s">
        <v>8388</v>
      </c>
      <c r="E1108" s="19"/>
      <c r="F1108" s="19" t="s">
        <v>3627</v>
      </c>
      <c r="G1108" s="16">
        <v>4977036</v>
      </c>
      <c r="H1108" s="19" t="s">
        <v>3628</v>
      </c>
      <c r="I1108" s="12">
        <v>109.95</v>
      </c>
      <c r="J1108" s="15">
        <v>0.44438381082310141</v>
      </c>
      <c r="K1108" s="11">
        <v>61.09</v>
      </c>
      <c r="L1108" s="17" t="s">
        <v>3647</v>
      </c>
    </row>
    <row r="1109" spans="1:12" x14ac:dyDescent="0.3">
      <c r="A1109" s="17" t="s">
        <v>430</v>
      </c>
      <c r="B1109" s="14" t="s">
        <v>13</v>
      </c>
      <c r="C1109" s="14"/>
      <c r="D1109" s="14" t="s">
        <v>8388</v>
      </c>
      <c r="E1109" s="19"/>
      <c r="F1109" s="19" t="s">
        <v>3629</v>
      </c>
      <c r="G1109" s="16">
        <v>3981759</v>
      </c>
      <c r="H1109" s="19" t="s">
        <v>3630</v>
      </c>
      <c r="I1109" s="12">
        <v>99.95</v>
      </c>
      <c r="J1109" s="15">
        <v>0.53336668334167081</v>
      </c>
      <c r="K1109" s="11">
        <v>46.64</v>
      </c>
      <c r="L1109" s="17" t="s">
        <v>3647</v>
      </c>
    </row>
    <row r="1110" spans="1:12" x14ac:dyDescent="0.3">
      <c r="A1110" s="17" t="s">
        <v>430</v>
      </c>
      <c r="B1110" s="14" t="s">
        <v>13</v>
      </c>
      <c r="C1110" s="14"/>
      <c r="D1110" s="14" t="s">
        <v>8388</v>
      </c>
      <c r="E1110" s="19"/>
      <c r="F1110" s="19" t="s">
        <v>3631</v>
      </c>
      <c r="G1110" s="16">
        <v>5001098</v>
      </c>
      <c r="H1110" s="19" t="s">
        <v>3632</v>
      </c>
      <c r="I1110" s="12">
        <v>89.95</v>
      </c>
      <c r="J1110" s="15">
        <v>0.53329627570872717</v>
      </c>
      <c r="K1110" s="11">
        <v>41.98</v>
      </c>
      <c r="L1110" s="17" t="s">
        <v>3647</v>
      </c>
    </row>
    <row r="1111" spans="1:12" x14ac:dyDescent="0.3">
      <c r="A1111" s="17" t="s">
        <v>430</v>
      </c>
      <c r="B1111" s="14" t="s">
        <v>13</v>
      </c>
      <c r="C1111" s="14"/>
      <c r="D1111" s="14" t="s">
        <v>8388</v>
      </c>
      <c r="E1111" s="19"/>
      <c r="F1111" s="19" t="s">
        <v>3633</v>
      </c>
      <c r="G1111" s="16">
        <v>5181255</v>
      </c>
      <c r="H1111" s="19" t="s">
        <v>3634</v>
      </c>
      <c r="I1111" s="12">
        <v>49.95</v>
      </c>
      <c r="J1111" s="15">
        <v>0.53333333333333344</v>
      </c>
      <c r="K1111" s="11">
        <v>23.31</v>
      </c>
      <c r="L1111" s="17" t="s">
        <v>3647</v>
      </c>
    </row>
    <row r="1112" spans="1:12" x14ac:dyDescent="0.3">
      <c r="A1112" s="17" t="s">
        <v>430</v>
      </c>
      <c r="B1112" s="14" t="s">
        <v>13</v>
      </c>
      <c r="C1112" s="14"/>
      <c r="D1112" s="14" t="s">
        <v>8388</v>
      </c>
      <c r="E1112" s="19"/>
      <c r="F1112" s="19" t="s">
        <v>3635</v>
      </c>
      <c r="G1112" s="16">
        <v>5181256</v>
      </c>
      <c r="H1112" s="19" t="s">
        <v>3636</v>
      </c>
      <c r="I1112" s="12">
        <v>49.95</v>
      </c>
      <c r="J1112" s="15">
        <v>0.53333333333333344</v>
      </c>
      <c r="K1112" s="11">
        <v>23.31</v>
      </c>
      <c r="L1112" s="17" t="s">
        <v>3647</v>
      </c>
    </row>
    <row r="1113" spans="1:12" x14ac:dyDescent="0.3">
      <c r="A1113" s="17" t="s">
        <v>430</v>
      </c>
      <c r="B1113" s="14" t="s">
        <v>13</v>
      </c>
      <c r="C1113" s="14"/>
      <c r="D1113" s="14" t="s">
        <v>8388</v>
      </c>
      <c r="E1113" s="19"/>
      <c r="F1113" s="19" t="s">
        <v>3637</v>
      </c>
      <c r="G1113" s="16">
        <v>4875040</v>
      </c>
      <c r="H1113" s="19" t="s">
        <v>3638</v>
      </c>
      <c r="I1113" s="12">
        <v>69.95</v>
      </c>
      <c r="J1113" s="15">
        <v>0.53338098641887055</v>
      </c>
      <c r="K1113" s="11">
        <v>32.64</v>
      </c>
      <c r="L1113" s="17" t="s">
        <v>3647</v>
      </c>
    </row>
    <row r="1114" spans="1:12" x14ac:dyDescent="0.3">
      <c r="A1114" s="17" t="s">
        <v>430</v>
      </c>
      <c r="B1114" s="14" t="s">
        <v>13</v>
      </c>
      <c r="C1114" s="14"/>
      <c r="D1114" s="14" t="s">
        <v>8388</v>
      </c>
      <c r="E1114" s="19"/>
      <c r="F1114" s="19" t="s">
        <v>3639</v>
      </c>
      <c r="G1114" s="16">
        <v>5039626</v>
      </c>
      <c r="H1114" s="19" t="s">
        <v>3640</v>
      </c>
      <c r="I1114" s="12">
        <v>69.95</v>
      </c>
      <c r="J1114" s="15">
        <v>0.53338098641887055</v>
      </c>
      <c r="K1114" s="11">
        <v>32.64</v>
      </c>
      <c r="L1114" s="17" t="s">
        <v>3647</v>
      </c>
    </row>
    <row r="1115" spans="1:12" x14ac:dyDescent="0.3">
      <c r="A1115" s="17" t="s">
        <v>430</v>
      </c>
      <c r="B1115" s="14" t="s">
        <v>13</v>
      </c>
      <c r="C1115" s="14"/>
      <c r="D1115" s="14" t="s">
        <v>8388</v>
      </c>
      <c r="E1115" s="19"/>
      <c r="F1115" s="19" t="s">
        <v>3641</v>
      </c>
      <c r="G1115" s="16">
        <v>4622457</v>
      </c>
      <c r="H1115" s="19" t="s">
        <v>3642</v>
      </c>
      <c r="I1115" s="12">
        <v>119.95</v>
      </c>
      <c r="J1115" s="15">
        <v>0.53330554397665697</v>
      </c>
      <c r="K1115" s="11">
        <v>55.98</v>
      </c>
      <c r="L1115" s="17" t="s">
        <v>3647</v>
      </c>
    </row>
    <row r="1116" spans="1:12" x14ac:dyDescent="0.3">
      <c r="A1116" s="17" t="s">
        <v>430</v>
      </c>
      <c r="B1116" s="14" t="s">
        <v>13</v>
      </c>
      <c r="C1116" s="14"/>
      <c r="D1116" s="14" t="s">
        <v>8388</v>
      </c>
      <c r="E1116" s="19"/>
      <c r="F1116" s="19" t="s">
        <v>3643</v>
      </c>
      <c r="G1116" s="16">
        <v>4708473</v>
      </c>
      <c r="H1116" s="19" t="s">
        <v>3644</v>
      </c>
      <c r="I1116" s="12">
        <v>49.95</v>
      </c>
      <c r="J1116" s="15">
        <v>0.53333333333333344</v>
      </c>
      <c r="K1116" s="11">
        <v>23.31</v>
      </c>
      <c r="L1116" s="17" t="s">
        <v>3647</v>
      </c>
    </row>
    <row r="1117" spans="1:12" x14ac:dyDescent="0.3">
      <c r="A1117" s="17" t="s">
        <v>430</v>
      </c>
      <c r="B1117" s="14" t="s">
        <v>13</v>
      </c>
      <c r="C1117" s="14"/>
      <c r="D1117" s="14" t="s">
        <v>8388</v>
      </c>
      <c r="E1117" s="19"/>
      <c r="F1117" s="19" t="s">
        <v>3645</v>
      </c>
      <c r="G1117" s="16">
        <v>4633272</v>
      </c>
      <c r="H1117" s="19" t="s">
        <v>3646</v>
      </c>
      <c r="I1117" s="12">
        <v>49.95</v>
      </c>
      <c r="J1117" s="15">
        <v>0.53333333333333344</v>
      </c>
      <c r="K1117" s="11">
        <v>23.31</v>
      </c>
      <c r="L1117" s="17" t="s">
        <v>3647</v>
      </c>
    </row>
    <row r="1118" spans="1:12" ht="42" x14ac:dyDescent="0.3">
      <c r="A1118" s="17" t="s">
        <v>430</v>
      </c>
      <c r="B1118" s="14" t="s">
        <v>14</v>
      </c>
      <c r="C1118" s="14"/>
      <c r="D1118" s="14" t="s">
        <v>8388</v>
      </c>
      <c r="E1118" s="19"/>
      <c r="F1118" s="19" t="s">
        <v>3003</v>
      </c>
      <c r="G1118" s="16">
        <v>4128690</v>
      </c>
      <c r="H1118" s="19" t="s">
        <v>3298</v>
      </c>
      <c r="I1118" s="12">
        <v>119.94999999999999</v>
      </c>
      <c r="J1118" s="15">
        <v>0.29453939141308871</v>
      </c>
      <c r="K1118" s="11">
        <v>84.62</v>
      </c>
      <c r="L1118" s="17" t="s">
        <v>3648</v>
      </c>
    </row>
    <row r="1119" spans="1:12" ht="42" x14ac:dyDescent="0.3">
      <c r="A1119" s="17" t="s">
        <v>430</v>
      </c>
      <c r="B1119" s="14" t="s">
        <v>14</v>
      </c>
      <c r="C1119" s="14"/>
      <c r="D1119" s="14" t="s">
        <v>8388</v>
      </c>
      <c r="E1119" s="19"/>
      <c r="F1119" s="19" t="s">
        <v>3299</v>
      </c>
      <c r="G1119" s="16">
        <v>3517919</v>
      </c>
      <c r="H1119" s="19" t="s">
        <v>3301</v>
      </c>
      <c r="I1119" s="12">
        <v>199.95</v>
      </c>
      <c r="J1119" s="15">
        <v>0.24686171542885715</v>
      </c>
      <c r="K1119" s="11">
        <v>150.59</v>
      </c>
      <c r="L1119" s="17" t="s">
        <v>3649</v>
      </c>
    </row>
    <row r="1120" spans="1:12" ht="42" x14ac:dyDescent="0.3">
      <c r="A1120" s="17" t="s">
        <v>430</v>
      </c>
      <c r="B1120" s="14" t="s">
        <v>14</v>
      </c>
      <c r="C1120" s="14"/>
      <c r="D1120" s="14" t="s">
        <v>8388</v>
      </c>
      <c r="E1120" s="19"/>
      <c r="F1120" s="19" t="s">
        <v>3302</v>
      </c>
      <c r="G1120" s="16">
        <v>1532461</v>
      </c>
      <c r="H1120" s="19" t="s">
        <v>3304</v>
      </c>
      <c r="I1120" s="12">
        <v>169.95</v>
      </c>
      <c r="J1120" s="15">
        <v>0.34980876728449539</v>
      </c>
      <c r="K1120" s="11">
        <v>110.5</v>
      </c>
      <c r="L1120" s="17" t="s">
        <v>3650</v>
      </c>
    </row>
    <row r="1121" spans="1:12" ht="28" x14ac:dyDescent="0.3">
      <c r="A1121" s="17" t="s">
        <v>430</v>
      </c>
      <c r="B1121" s="14" t="s">
        <v>14</v>
      </c>
      <c r="C1121" s="14"/>
      <c r="D1121" s="14" t="s">
        <v>8388</v>
      </c>
      <c r="E1121" s="19"/>
      <c r="F1121" s="19" t="s">
        <v>3305</v>
      </c>
      <c r="G1121" s="16">
        <v>2729991</v>
      </c>
      <c r="H1121" s="19" t="s">
        <v>3307</v>
      </c>
      <c r="I1121" s="12">
        <v>99.95</v>
      </c>
      <c r="J1121" s="15">
        <v>0.36208104052026013</v>
      </c>
      <c r="K1121" s="11">
        <v>63.76</v>
      </c>
      <c r="L1121" s="17" t="s">
        <v>3651</v>
      </c>
    </row>
    <row r="1122" spans="1:12" ht="42" x14ac:dyDescent="0.3">
      <c r="A1122" s="17" t="s">
        <v>430</v>
      </c>
      <c r="B1122" s="14" t="s">
        <v>14</v>
      </c>
      <c r="C1122" s="14"/>
      <c r="D1122" s="14" t="s">
        <v>8388</v>
      </c>
      <c r="E1122" s="19"/>
      <c r="F1122" s="19" t="s">
        <v>3308</v>
      </c>
      <c r="G1122" s="16">
        <v>4509927</v>
      </c>
      <c r="H1122" s="19" t="s">
        <v>3310</v>
      </c>
      <c r="I1122" s="12">
        <v>89.95</v>
      </c>
      <c r="J1122" s="15">
        <v>0.24346859366314622</v>
      </c>
      <c r="K1122" s="11">
        <v>68.05</v>
      </c>
      <c r="L1122" s="17" t="s">
        <v>3652</v>
      </c>
    </row>
    <row r="1123" spans="1:12" ht="28" x14ac:dyDescent="0.3">
      <c r="A1123" s="17" t="s">
        <v>430</v>
      </c>
      <c r="B1123" s="14" t="s">
        <v>14</v>
      </c>
      <c r="C1123" s="14"/>
      <c r="D1123" s="14" t="s">
        <v>8388</v>
      </c>
      <c r="E1123" s="19"/>
      <c r="F1123" s="19" t="s">
        <v>3311</v>
      </c>
      <c r="G1123" s="16">
        <v>2551807</v>
      </c>
      <c r="H1123" s="19" t="s">
        <v>3313</v>
      </c>
      <c r="I1123" s="12">
        <v>69.95</v>
      </c>
      <c r="J1123" s="15">
        <v>0.33495353824160112</v>
      </c>
      <c r="K1123" s="11">
        <v>46.52</v>
      </c>
      <c r="L1123" s="17" t="s">
        <v>3653</v>
      </c>
    </row>
    <row r="1124" spans="1:12" ht="42" x14ac:dyDescent="0.3">
      <c r="A1124" s="17" t="s">
        <v>430</v>
      </c>
      <c r="B1124" s="14" t="s">
        <v>14</v>
      </c>
      <c r="C1124" s="14"/>
      <c r="D1124" s="14" t="s">
        <v>8388</v>
      </c>
      <c r="E1124" s="19"/>
      <c r="F1124" s="19" t="s">
        <v>3314</v>
      </c>
      <c r="G1124" s="16">
        <v>1137627</v>
      </c>
      <c r="H1124" s="19" t="s">
        <v>3316</v>
      </c>
      <c r="I1124" s="12">
        <v>29.95</v>
      </c>
      <c r="J1124" s="15">
        <v>0.29081803005008355</v>
      </c>
      <c r="K1124" s="11">
        <v>21.24</v>
      </c>
      <c r="L1124" s="17" t="s">
        <v>3654</v>
      </c>
    </row>
    <row r="1125" spans="1:12" ht="56" x14ac:dyDescent="0.3">
      <c r="A1125" s="17" t="s">
        <v>430</v>
      </c>
      <c r="B1125" s="14" t="s">
        <v>14</v>
      </c>
      <c r="C1125" s="14"/>
      <c r="D1125" s="14" t="s">
        <v>8388</v>
      </c>
      <c r="E1125" s="19"/>
      <c r="F1125" s="19" t="s">
        <v>3317</v>
      </c>
      <c r="G1125" s="16">
        <v>4958367</v>
      </c>
      <c r="H1125" s="19" t="s">
        <v>3319</v>
      </c>
      <c r="I1125" s="12">
        <v>229.94999999999996</v>
      </c>
      <c r="J1125" s="15">
        <v>0.30371819960861035</v>
      </c>
      <c r="K1125" s="11">
        <v>160.11000000000001</v>
      </c>
      <c r="L1125" s="17" t="s">
        <v>3655</v>
      </c>
    </row>
    <row r="1126" spans="1:12" ht="56" x14ac:dyDescent="0.3">
      <c r="A1126" s="17" t="s">
        <v>430</v>
      </c>
      <c r="B1126" s="14" t="s">
        <v>14</v>
      </c>
      <c r="C1126" s="14"/>
      <c r="D1126" s="14" t="s">
        <v>8388</v>
      </c>
      <c r="E1126" s="19"/>
      <c r="F1126" s="19" t="s">
        <v>3320</v>
      </c>
      <c r="G1126" s="16">
        <v>4623029</v>
      </c>
      <c r="H1126" s="19" t="s">
        <v>3322</v>
      </c>
      <c r="I1126" s="12">
        <v>229.94999999999996</v>
      </c>
      <c r="J1126" s="15">
        <v>0.30371819960861035</v>
      </c>
      <c r="K1126" s="11">
        <v>160.11000000000001</v>
      </c>
      <c r="L1126" s="17" t="s">
        <v>3656</v>
      </c>
    </row>
    <row r="1127" spans="1:12" ht="42" x14ac:dyDescent="0.3">
      <c r="A1127" s="17" t="s">
        <v>430</v>
      </c>
      <c r="B1127" s="14" t="s">
        <v>14</v>
      </c>
      <c r="C1127" s="14"/>
      <c r="D1127" s="14" t="s">
        <v>8388</v>
      </c>
      <c r="E1127" s="19"/>
      <c r="F1127" s="19" t="s">
        <v>3323</v>
      </c>
      <c r="G1127" s="16">
        <v>3406383</v>
      </c>
      <c r="H1127" s="19" t="s">
        <v>3325</v>
      </c>
      <c r="I1127" s="12">
        <v>59.95</v>
      </c>
      <c r="J1127" s="15">
        <v>0.4363636363636364</v>
      </c>
      <c r="K1127" s="11">
        <v>33.79</v>
      </c>
      <c r="L1127" s="17" t="s">
        <v>3657</v>
      </c>
    </row>
    <row r="1128" spans="1:12" ht="28" x14ac:dyDescent="0.3">
      <c r="A1128" s="17" t="s">
        <v>430</v>
      </c>
      <c r="B1128" s="14" t="s">
        <v>14</v>
      </c>
      <c r="C1128" s="14"/>
      <c r="D1128" s="14" t="s">
        <v>8388</v>
      </c>
      <c r="E1128" s="19"/>
      <c r="F1128" s="19" t="s">
        <v>3326</v>
      </c>
      <c r="G1128" s="16">
        <v>1150386</v>
      </c>
      <c r="H1128" s="19" t="s">
        <v>3328</v>
      </c>
      <c r="I1128" s="12">
        <v>24.95</v>
      </c>
      <c r="J1128" s="15">
        <v>0.47014028056112223</v>
      </c>
      <c r="K1128" s="11">
        <v>13.22</v>
      </c>
      <c r="L1128" s="17" t="s">
        <v>3658</v>
      </c>
    </row>
    <row r="1129" spans="1:12" ht="42" x14ac:dyDescent="0.3">
      <c r="A1129" s="17" t="s">
        <v>430</v>
      </c>
      <c r="B1129" s="14" t="s">
        <v>14</v>
      </c>
      <c r="C1129" s="14"/>
      <c r="D1129" s="14" t="s">
        <v>8388</v>
      </c>
      <c r="E1129" s="19"/>
      <c r="F1129" s="19" t="s">
        <v>3329</v>
      </c>
      <c r="G1129" s="16">
        <v>5092400</v>
      </c>
      <c r="H1129" s="19" t="s">
        <v>3331</v>
      </c>
      <c r="I1129" s="12">
        <v>229.94999999999996</v>
      </c>
      <c r="J1129" s="15">
        <v>0.23713850837138506</v>
      </c>
      <c r="K1129" s="11">
        <v>175.42</v>
      </c>
      <c r="L1129" s="17" t="s">
        <v>3659</v>
      </c>
    </row>
    <row r="1130" spans="1:12" ht="42" x14ac:dyDescent="0.3">
      <c r="A1130" s="17" t="s">
        <v>430</v>
      </c>
      <c r="B1130" s="14" t="s">
        <v>14</v>
      </c>
      <c r="C1130" s="14"/>
      <c r="D1130" s="14" t="s">
        <v>8388</v>
      </c>
      <c r="E1130" s="19"/>
      <c r="F1130" s="19" t="s">
        <v>3332</v>
      </c>
      <c r="G1130" s="16">
        <v>3745150</v>
      </c>
      <c r="H1130" s="19" t="s">
        <v>3334</v>
      </c>
      <c r="I1130" s="12">
        <v>149.94999999999999</v>
      </c>
      <c r="J1130" s="15">
        <v>0.24701567189063023</v>
      </c>
      <c r="K1130" s="11">
        <v>112.91</v>
      </c>
      <c r="L1130" s="17" t="s">
        <v>3660</v>
      </c>
    </row>
    <row r="1131" spans="1:12" ht="56" x14ac:dyDescent="0.3">
      <c r="A1131" s="17" t="s">
        <v>430</v>
      </c>
      <c r="B1131" s="14" t="s">
        <v>14</v>
      </c>
      <c r="C1131" s="14"/>
      <c r="D1131" s="14" t="s">
        <v>8388</v>
      </c>
      <c r="E1131" s="19"/>
      <c r="F1131" s="19" t="s">
        <v>3335</v>
      </c>
      <c r="G1131" s="16">
        <v>4393045</v>
      </c>
      <c r="H1131" s="19" t="s">
        <v>3337</v>
      </c>
      <c r="I1131" s="12">
        <v>169.95</v>
      </c>
      <c r="J1131" s="15">
        <v>0.24342453662842001</v>
      </c>
      <c r="K1131" s="11">
        <v>128.58000000000001</v>
      </c>
      <c r="L1131" s="17" t="s">
        <v>3661</v>
      </c>
    </row>
    <row r="1132" spans="1:12" ht="56" x14ac:dyDescent="0.3">
      <c r="A1132" s="17" t="s">
        <v>430</v>
      </c>
      <c r="B1132" s="14" t="s">
        <v>14</v>
      </c>
      <c r="C1132" s="14"/>
      <c r="D1132" s="14" t="s">
        <v>8388</v>
      </c>
      <c r="E1132" s="19"/>
      <c r="F1132" s="19" t="s">
        <v>3662</v>
      </c>
      <c r="G1132" s="16">
        <v>1931956</v>
      </c>
      <c r="H1132" s="19" t="s">
        <v>3663</v>
      </c>
      <c r="I1132" s="12">
        <v>179.95</v>
      </c>
      <c r="J1132" s="15">
        <v>0.35954431786607388</v>
      </c>
      <c r="K1132" s="11">
        <v>115.25</v>
      </c>
      <c r="L1132" s="17" t="s">
        <v>3664</v>
      </c>
    </row>
    <row r="1133" spans="1:12" ht="56" x14ac:dyDescent="0.3">
      <c r="A1133" s="17" t="s">
        <v>430</v>
      </c>
      <c r="B1133" s="14" t="s">
        <v>14</v>
      </c>
      <c r="C1133" s="14"/>
      <c r="D1133" s="14" t="s">
        <v>8388</v>
      </c>
      <c r="E1133" s="19"/>
      <c r="F1133" s="19" t="s">
        <v>3418</v>
      </c>
      <c r="G1133" s="16">
        <v>1931952</v>
      </c>
      <c r="H1133" s="19" t="s">
        <v>3665</v>
      </c>
      <c r="I1133" s="12">
        <v>229.94999999999996</v>
      </c>
      <c r="J1133" s="15">
        <v>0.34885844748858441</v>
      </c>
      <c r="K1133" s="11">
        <v>149.72999999999999</v>
      </c>
      <c r="L1133" s="17" t="s">
        <v>3666</v>
      </c>
    </row>
    <row r="1134" spans="1:12" ht="56" x14ac:dyDescent="0.3">
      <c r="A1134" s="17" t="s">
        <v>430</v>
      </c>
      <c r="B1134" s="14" t="s">
        <v>14</v>
      </c>
      <c r="C1134" s="14"/>
      <c r="D1134" s="14" t="s">
        <v>8388</v>
      </c>
      <c r="E1134" s="19"/>
      <c r="F1134" s="19" t="s">
        <v>3024</v>
      </c>
      <c r="G1134" s="16">
        <v>2073415</v>
      </c>
      <c r="H1134" s="19" t="s">
        <v>3667</v>
      </c>
      <c r="I1134" s="12">
        <v>59.95</v>
      </c>
      <c r="J1134" s="15">
        <v>0.25604670558799003</v>
      </c>
      <c r="K1134" s="11">
        <v>44.6</v>
      </c>
      <c r="L1134" s="17" t="s">
        <v>3668</v>
      </c>
    </row>
    <row r="1135" spans="1:12" ht="42" x14ac:dyDescent="0.3">
      <c r="A1135" s="17" t="s">
        <v>430</v>
      </c>
      <c r="B1135" s="14" t="s">
        <v>14</v>
      </c>
      <c r="C1135" s="14"/>
      <c r="D1135" s="14" t="s">
        <v>8388</v>
      </c>
      <c r="E1135" s="19"/>
      <c r="F1135" s="19" t="s">
        <v>3026</v>
      </c>
      <c r="G1135" s="16">
        <v>1955565</v>
      </c>
      <c r="H1135" s="19" t="s">
        <v>3669</v>
      </c>
      <c r="I1135" s="12">
        <v>119.94999999999999</v>
      </c>
      <c r="J1135" s="15">
        <v>0.47069612338474354</v>
      </c>
      <c r="K1135" s="11">
        <v>63.49</v>
      </c>
      <c r="L1135" s="17" t="s">
        <v>3670</v>
      </c>
    </row>
    <row r="1136" spans="1:12" ht="56" x14ac:dyDescent="0.3">
      <c r="A1136" s="17" t="s">
        <v>430</v>
      </c>
      <c r="B1136" s="14" t="s">
        <v>14</v>
      </c>
      <c r="C1136" s="14"/>
      <c r="D1136" s="14" t="s">
        <v>8388</v>
      </c>
      <c r="E1136" s="19"/>
      <c r="F1136" s="19" t="s">
        <v>3014</v>
      </c>
      <c r="G1136" s="16">
        <v>1082678</v>
      </c>
      <c r="H1136" s="19" t="s">
        <v>3339</v>
      </c>
      <c r="I1136" s="12">
        <v>129.94999999999999</v>
      </c>
      <c r="J1136" s="15">
        <v>0.30180838784147745</v>
      </c>
      <c r="K1136" s="11">
        <v>90.73</v>
      </c>
      <c r="L1136" s="17" t="s">
        <v>3671</v>
      </c>
    </row>
    <row r="1137" spans="1:12" ht="56" x14ac:dyDescent="0.3">
      <c r="A1137" s="17" t="s">
        <v>430</v>
      </c>
      <c r="B1137" s="14" t="s">
        <v>14</v>
      </c>
      <c r="C1137" s="14"/>
      <c r="D1137" s="14" t="s">
        <v>8388</v>
      </c>
      <c r="E1137" s="19"/>
      <c r="F1137" s="19" t="s">
        <v>3016</v>
      </c>
      <c r="G1137" s="16">
        <v>4211604</v>
      </c>
      <c r="H1137" s="19" t="s">
        <v>3413</v>
      </c>
      <c r="I1137" s="12">
        <v>79.95</v>
      </c>
      <c r="J1137" s="15">
        <v>0.34684177611006883</v>
      </c>
      <c r="K1137" s="11">
        <v>52.22</v>
      </c>
      <c r="L1137" s="17" t="s">
        <v>3672</v>
      </c>
    </row>
    <row r="1138" spans="1:12" ht="42" x14ac:dyDescent="0.3">
      <c r="A1138" s="17" t="s">
        <v>430</v>
      </c>
      <c r="B1138" s="14" t="s">
        <v>14</v>
      </c>
      <c r="C1138" s="14"/>
      <c r="D1138" s="14" t="s">
        <v>8388</v>
      </c>
      <c r="E1138" s="19"/>
      <c r="F1138" s="19" t="s">
        <v>3018</v>
      </c>
      <c r="G1138" s="16">
        <v>1173324</v>
      </c>
      <c r="H1138" s="19" t="s">
        <v>3341</v>
      </c>
      <c r="I1138" s="12">
        <v>79.95</v>
      </c>
      <c r="J1138" s="15">
        <v>0.34696685428392748</v>
      </c>
      <c r="K1138" s="11">
        <v>52.21</v>
      </c>
      <c r="L1138" s="17" t="s">
        <v>3673</v>
      </c>
    </row>
    <row r="1139" spans="1:12" ht="42" x14ac:dyDescent="0.3">
      <c r="A1139" s="17" t="s">
        <v>430</v>
      </c>
      <c r="B1139" s="14" t="s">
        <v>14</v>
      </c>
      <c r="C1139" s="14"/>
      <c r="D1139" s="14" t="s">
        <v>8388</v>
      </c>
      <c r="E1139" s="19"/>
      <c r="F1139" s="19" t="s">
        <v>3020</v>
      </c>
      <c r="G1139" s="16">
        <v>5038502</v>
      </c>
      <c r="H1139" s="19" t="s">
        <v>3343</v>
      </c>
      <c r="I1139" s="12">
        <v>89.95</v>
      </c>
      <c r="J1139" s="15">
        <v>0.30183435241801004</v>
      </c>
      <c r="K1139" s="11">
        <v>62.8</v>
      </c>
      <c r="L1139" s="17" t="s">
        <v>3674</v>
      </c>
    </row>
    <row r="1140" spans="1:12" ht="56" x14ac:dyDescent="0.3">
      <c r="A1140" s="17" t="s">
        <v>430</v>
      </c>
      <c r="B1140" s="14" t="s">
        <v>14</v>
      </c>
      <c r="C1140" s="14"/>
      <c r="D1140" s="14" t="s">
        <v>8388</v>
      </c>
      <c r="E1140" s="19"/>
      <c r="F1140" s="19" t="s">
        <v>3022</v>
      </c>
      <c r="G1140" s="16">
        <v>3404995</v>
      </c>
      <c r="H1140" s="19" t="s">
        <v>3345</v>
      </c>
      <c r="I1140" s="12">
        <v>199.95</v>
      </c>
      <c r="J1140" s="15">
        <v>0.29457364341085257</v>
      </c>
      <c r="K1140" s="11">
        <v>141.05000000000001</v>
      </c>
      <c r="L1140" s="17" t="s">
        <v>3675</v>
      </c>
    </row>
    <row r="1141" spans="1:12" ht="42" x14ac:dyDescent="0.3">
      <c r="A1141" s="17" t="s">
        <v>430</v>
      </c>
      <c r="B1141" s="14" t="s">
        <v>14</v>
      </c>
      <c r="C1141" s="14"/>
      <c r="D1141" s="14" t="s">
        <v>8388</v>
      </c>
      <c r="E1141" s="19"/>
      <c r="F1141" s="19" t="s">
        <v>3006</v>
      </c>
      <c r="G1141" s="16">
        <v>5026362</v>
      </c>
      <c r="H1141" s="19" t="s">
        <v>3676</v>
      </c>
      <c r="I1141" s="12">
        <v>129.94999999999999</v>
      </c>
      <c r="J1141" s="15">
        <v>0.23686033089649861</v>
      </c>
      <c r="K1141" s="11">
        <v>99.17</v>
      </c>
      <c r="L1141" s="17" t="s">
        <v>3677</v>
      </c>
    </row>
    <row r="1142" spans="1:12" ht="42" x14ac:dyDescent="0.3">
      <c r="A1142" s="17" t="s">
        <v>430</v>
      </c>
      <c r="B1142" s="14" t="s">
        <v>14</v>
      </c>
      <c r="C1142" s="14"/>
      <c r="D1142" s="14" t="s">
        <v>8388</v>
      </c>
      <c r="E1142" s="19"/>
      <c r="F1142" s="19" t="s">
        <v>3008</v>
      </c>
      <c r="G1142" s="16">
        <v>4593026</v>
      </c>
      <c r="H1142" s="19" t="s">
        <v>3678</v>
      </c>
      <c r="I1142" s="12">
        <v>169.95</v>
      </c>
      <c r="J1142" s="15">
        <v>0.24348337746395998</v>
      </c>
      <c r="K1142" s="11">
        <v>128.57</v>
      </c>
      <c r="L1142" s="17" t="s">
        <v>3679</v>
      </c>
    </row>
    <row r="1143" spans="1:12" ht="42" x14ac:dyDescent="0.3">
      <c r="A1143" s="17" t="s">
        <v>430</v>
      </c>
      <c r="B1143" s="14" t="s">
        <v>14</v>
      </c>
      <c r="C1143" s="14"/>
      <c r="D1143" s="14" t="s">
        <v>8388</v>
      </c>
      <c r="E1143" s="19"/>
      <c r="F1143" s="19" t="s">
        <v>3680</v>
      </c>
      <c r="G1143" s="16">
        <v>4958365</v>
      </c>
      <c r="H1143" s="19" t="s">
        <v>3681</v>
      </c>
      <c r="I1143" s="12">
        <v>169.95</v>
      </c>
      <c r="J1143" s="15">
        <v>0.24348337746395998</v>
      </c>
      <c r="K1143" s="11">
        <v>128.57</v>
      </c>
      <c r="L1143" s="17" t="s">
        <v>3682</v>
      </c>
    </row>
    <row r="1144" spans="1:12" ht="42" x14ac:dyDescent="0.3">
      <c r="A1144" s="17" t="s">
        <v>430</v>
      </c>
      <c r="B1144" s="14" t="s">
        <v>14</v>
      </c>
      <c r="C1144" s="14"/>
      <c r="D1144" s="14" t="s">
        <v>8388</v>
      </c>
      <c r="E1144" s="19"/>
      <c r="F1144" s="19" t="s">
        <v>3010</v>
      </c>
      <c r="G1144" s="16">
        <v>2090248</v>
      </c>
      <c r="H1144" s="19" t="s">
        <v>3347</v>
      </c>
      <c r="I1144" s="12">
        <v>34.950000000000003</v>
      </c>
      <c r="J1144" s="15">
        <v>0.35793991416309012</v>
      </c>
      <c r="K1144" s="11">
        <v>22.44</v>
      </c>
      <c r="L1144" s="17" t="s">
        <v>3683</v>
      </c>
    </row>
    <row r="1145" spans="1:12" ht="42" x14ac:dyDescent="0.3">
      <c r="A1145" s="17" t="s">
        <v>430</v>
      </c>
      <c r="B1145" s="14" t="s">
        <v>14</v>
      </c>
      <c r="C1145" s="14"/>
      <c r="D1145" s="14" t="s">
        <v>8388</v>
      </c>
      <c r="E1145" s="19"/>
      <c r="F1145" s="19" t="s">
        <v>3012</v>
      </c>
      <c r="G1145" s="16">
        <v>3372421</v>
      </c>
      <c r="H1145" s="19" t="s">
        <v>3349</v>
      </c>
      <c r="I1145" s="12">
        <v>99.95</v>
      </c>
      <c r="J1145" s="15">
        <v>0.34677338669334667</v>
      </c>
      <c r="K1145" s="11">
        <v>65.290000000000006</v>
      </c>
      <c r="L1145" s="17" t="s">
        <v>3684</v>
      </c>
    </row>
    <row r="1146" spans="1:12" ht="56" x14ac:dyDescent="0.3">
      <c r="A1146" s="17" t="s">
        <v>430</v>
      </c>
      <c r="B1146" s="14" t="s">
        <v>14</v>
      </c>
      <c r="C1146" s="14"/>
      <c r="D1146" s="14" t="s">
        <v>8388</v>
      </c>
      <c r="E1146" s="19"/>
      <c r="F1146" s="19" t="s">
        <v>3350</v>
      </c>
      <c r="G1146" s="16">
        <v>4312385</v>
      </c>
      <c r="H1146" s="19" t="s">
        <v>3352</v>
      </c>
      <c r="I1146" s="12">
        <v>129.94999999999999</v>
      </c>
      <c r="J1146" s="15">
        <v>0.126356290881108</v>
      </c>
      <c r="K1146" s="11">
        <v>113.53</v>
      </c>
      <c r="L1146" s="17" t="s">
        <v>3685</v>
      </c>
    </row>
    <row r="1147" spans="1:12" ht="56" x14ac:dyDescent="0.3">
      <c r="A1147" s="17" t="s">
        <v>430</v>
      </c>
      <c r="B1147" s="14" t="s">
        <v>14</v>
      </c>
      <c r="C1147" s="14"/>
      <c r="D1147" s="14" t="s">
        <v>8388</v>
      </c>
      <c r="E1147" s="19"/>
      <c r="F1147" s="19" t="s">
        <v>3686</v>
      </c>
      <c r="G1147" s="16">
        <v>4684398</v>
      </c>
      <c r="H1147" s="19" t="s">
        <v>3687</v>
      </c>
      <c r="I1147" s="12">
        <v>229.94999999999996</v>
      </c>
      <c r="J1147" s="15">
        <v>0.24335725157642951</v>
      </c>
      <c r="K1147" s="11">
        <v>173.99</v>
      </c>
      <c r="L1147" s="17" t="s">
        <v>3688</v>
      </c>
    </row>
    <row r="1148" spans="1:12" ht="56" x14ac:dyDescent="0.3">
      <c r="A1148" s="17" t="s">
        <v>430</v>
      </c>
      <c r="B1148" s="14" t="s">
        <v>14</v>
      </c>
      <c r="C1148" s="14"/>
      <c r="D1148" s="14" t="s">
        <v>8388</v>
      </c>
      <c r="E1148" s="19"/>
      <c r="F1148" s="19" t="s">
        <v>3689</v>
      </c>
      <c r="G1148" s="16">
        <v>4682313</v>
      </c>
      <c r="H1148" s="19" t="s">
        <v>3690</v>
      </c>
      <c r="I1148" s="12">
        <v>159.94999999999999</v>
      </c>
      <c r="J1148" s="15">
        <v>0.41863082213191627</v>
      </c>
      <c r="K1148" s="11">
        <v>92.99</v>
      </c>
      <c r="L1148" s="17" t="s">
        <v>3691</v>
      </c>
    </row>
    <row r="1149" spans="1:12" ht="56" x14ac:dyDescent="0.3">
      <c r="A1149" s="17" t="s">
        <v>430</v>
      </c>
      <c r="B1149" s="14" t="s">
        <v>14</v>
      </c>
      <c r="C1149" s="14"/>
      <c r="D1149" s="14" t="s">
        <v>8388</v>
      </c>
      <c r="E1149" s="19"/>
      <c r="F1149" s="19" t="s">
        <v>3692</v>
      </c>
      <c r="G1149" s="16">
        <v>5209267</v>
      </c>
      <c r="H1149" s="19" t="s">
        <v>3693</v>
      </c>
      <c r="I1149" s="12">
        <v>349.95</v>
      </c>
      <c r="J1149" s="15">
        <v>0.25275039291327328</v>
      </c>
      <c r="K1149" s="11">
        <v>261.5</v>
      </c>
      <c r="L1149" s="17" t="s">
        <v>3694</v>
      </c>
    </row>
    <row r="1150" spans="1:12" ht="56" x14ac:dyDescent="0.3">
      <c r="A1150" s="17" t="s">
        <v>430</v>
      </c>
      <c r="B1150" s="14" t="s">
        <v>14</v>
      </c>
      <c r="C1150" s="14"/>
      <c r="D1150" s="14" t="s">
        <v>8388</v>
      </c>
      <c r="E1150" s="19"/>
      <c r="F1150" s="19" t="s">
        <v>3695</v>
      </c>
      <c r="G1150" s="16">
        <v>5201039</v>
      </c>
      <c r="H1150" s="19" t="s">
        <v>3696</v>
      </c>
      <c r="I1150" s="12">
        <v>299.95</v>
      </c>
      <c r="J1150" s="15">
        <v>0.24927487914652435</v>
      </c>
      <c r="K1150" s="11">
        <v>225.18</v>
      </c>
      <c r="L1150" s="17" t="s">
        <v>3694</v>
      </c>
    </row>
    <row r="1151" spans="1:12" ht="56" x14ac:dyDescent="0.3">
      <c r="A1151" s="17" t="s">
        <v>430</v>
      </c>
      <c r="B1151" s="14" t="s">
        <v>14</v>
      </c>
      <c r="C1151" s="14"/>
      <c r="D1151" s="14" t="s">
        <v>8388</v>
      </c>
      <c r="E1151" s="19"/>
      <c r="F1151" s="19" t="s">
        <v>3425</v>
      </c>
      <c r="G1151" s="16">
        <v>2090339</v>
      </c>
      <c r="H1151" s="19" t="s">
        <v>3697</v>
      </c>
      <c r="I1151" s="12">
        <v>39.950000000000003</v>
      </c>
      <c r="J1151" s="15">
        <v>0.37246558197747193</v>
      </c>
      <c r="K1151" s="11">
        <v>25.07</v>
      </c>
      <c r="L1151" s="17" t="s">
        <v>3698</v>
      </c>
    </row>
    <row r="1152" spans="1:12" ht="56" x14ac:dyDescent="0.3">
      <c r="A1152" s="17" t="s">
        <v>430</v>
      </c>
      <c r="B1152" s="14" t="s">
        <v>14</v>
      </c>
      <c r="C1152" s="14"/>
      <c r="D1152" s="14" t="s">
        <v>8388</v>
      </c>
      <c r="E1152" s="19"/>
      <c r="F1152" s="19" t="s">
        <v>3427</v>
      </c>
      <c r="G1152" s="16">
        <v>2453263</v>
      </c>
      <c r="H1152" s="19" t="s">
        <v>3699</v>
      </c>
      <c r="I1152" s="12">
        <v>69.95</v>
      </c>
      <c r="J1152" s="15">
        <v>0.25932809149392422</v>
      </c>
      <c r="K1152" s="11">
        <v>51.81</v>
      </c>
      <c r="L1152" s="17" t="s">
        <v>3700</v>
      </c>
    </row>
    <row r="1153" spans="1:12" x14ac:dyDescent="0.3">
      <c r="A1153" s="17" t="s">
        <v>430</v>
      </c>
      <c r="B1153" s="14" t="s">
        <v>13</v>
      </c>
      <c r="C1153" s="14"/>
      <c r="D1153" s="14" t="s">
        <v>8388</v>
      </c>
      <c r="E1153" s="19"/>
      <c r="F1153" s="19" t="s">
        <v>3702</v>
      </c>
      <c r="G1153" s="16">
        <v>5048188</v>
      </c>
      <c r="H1153" s="19" t="s">
        <v>3703</v>
      </c>
      <c r="I1153" s="12">
        <v>300.3</v>
      </c>
      <c r="J1153" s="15">
        <v>9.5571095571095555E-2</v>
      </c>
      <c r="K1153" s="11">
        <v>271.60000000000002</v>
      </c>
      <c r="L1153" s="17"/>
    </row>
    <row r="1154" spans="1:12" ht="28" x14ac:dyDescent="0.3">
      <c r="A1154" s="17" t="s">
        <v>430</v>
      </c>
      <c r="B1154" s="14" t="s">
        <v>13</v>
      </c>
      <c r="C1154" s="14"/>
      <c r="D1154" s="14" t="s">
        <v>8388</v>
      </c>
      <c r="E1154" s="19"/>
      <c r="F1154" s="19" t="s">
        <v>3704</v>
      </c>
      <c r="G1154" s="16">
        <v>5048190</v>
      </c>
      <c r="H1154" s="19" t="s">
        <v>3705</v>
      </c>
      <c r="I1154" s="12">
        <v>462.00000000000006</v>
      </c>
      <c r="J1154" s="15">
        <v>9.5562770562770627E-2</v>
      </c>
      <c r="K1154" s="11">
        <v>417.85</v>
      </c>
      <c r="L1154" s="17"/>
    </row>
    <row r="1155" spans="1:12" ht="28" x14ac:dyDescent="0.3">
      <c r="A1155" s="17" t="s">
        <v>430</v>
      </c>
      <c r="B1155" s="14" t="s">
        <v>13</v>
      </c>
      <c r="C1155" s="14"/>
      <c r="D1155" s="14" t="s">
        <v>8388</v>
      </c>
      <c r="E1155" s="19"/>
      <c r="F1155" s="19" t="s">
        <v>3706</v>
      </c>
      <c r="G1155" s="16">
        <v>4457207</v>
      </c>
      <c r="H1155" s="19" t="s">
        <v>3707</v>
      </c>
      <c r="I1155" s="12">
        <v>288.2</v>
      </c>
      <c r="J1155" s="15">
        <v>9.5558639833448922E-2</v>
      </c>
      <c r="K1155" s="11">
        <v>260.66000000000003</v>
      </c>
      <c r="L1155" s="17"/>
    </row>
    <row r="1156" spans="1:12" x14ac:dyDescent="0.3">
      <c r="A1156" s="17" t="s">
        <v>430</v>
      </c>
      <c r="B1156" s="14" t="s">
        <v>13</v>
      </c>
      <c r="C1156" s="14"/>
      <c r="D1156" s="14" t="s">
        <v>8388</v>
      </c>
      <c r="E1156" s="19"/>
      <c r="F1156" s="19" t="s">
        <v>3708</v>
      </c>
      <c r="G1156" s="16">
        <v>4459599</v>
      </c>
      <c r="H1156" s="19" t="s">
        <v>3709</v>
      </c>
      <c r="I1156" s="12">
        <v>300.3</v>
      </c>
      <c r="J1156" s="15">
        <v>9.5571095571095555E-2</v>
      </c>
      <c r="K1156" s="11">
        <v>271.60000000000002</v>
      </c>
      <c r="L1156" s="17"/>
    </row>
    <row r="1157" spans="1:12" ht="28" x14ac:dyDescent="0.3">
      <c r="A1157" s="17" t="s">
        <v>430</v>
      </c>
      <c r="B1157" s="14" t="s">
        <v>13</v>
      </c>
      <c r="C1157" s="14"/>
      <c r="D1157" s="14" t="s">
        <v>8388</v>
      </c>
      <c r="E1157" s="19"/>
      <c r="F1157" s="19" t="s">
        <v>3710</v>
      </c>
      <c r="G1157" s="16">
        <v>4459600</v>
      </c>
      <c r="H1157" s="19" t="s">
        <v>3711</v>
      </c>
      <c r="I1157" s="12">
        <v>462.00000000000006</v>
      </c>
      <c r="J1157" s="15">
        <v>9.5562770562770627E-2</v>
      </c>
      <c r="K1157" s="11">
        <v>417.85</v>
      </c>
      <c r="L1157" s="17"/>
    </row>
    <row r="1158" spans="1:12" ht="42" x14ac:dyDescent="0.3">
      <c r="A1158" s="17" t="s">
        <v>430</v>
      </c>
      <c r="B1158" s="14" t="s">
        <v>13</v>
      </c>
      <c r="C1158" s="14"/>
      <c r="D1158" s="14" t="s">
        <v>8388</v>
      </c>
      <c r="E1158" s="19"/>
      <c r="F1158" s="19" t="s">
        <v>3712</v>
      </c>
      <c r="G1158" s="16">
        <v>5048183</v>
      </c>
      <c r="H1158" s="19" t="s">
        <v>3713</v>
      </c>
      <c r="I1158" s="12">
        <v>699.59999999999991</v>
      </c>
      <c r="J1158" s="15">
        <v>9.5554602630074204E-2</v>
      </c>
      <c r="K1158" s="11">
        <v>632.75</v>
      </c>
      <c r="L1158" s="17"/>
    </row>
    <row r="1159" spans="1:12" ht="28" x14ac:dyDescent="0.3">
      <c r="A1159" s="17" t="s">
        <v>430</v>
      </c>
      <c r="B1159" s="14" t="s">
        <v>13</v>
      </c>
      <c r="C1159" s="14"/>
      <c r="D1159" s="14" t="s">
        <v>8388</v>
      </c>
      <c r="E1159" s="19"/>
      <c r="F1159" s="19" t="s">
        <v>3714</v>
      </c>
      <c r="G1159" s="16">
        <v>5048191</v>
      </c>
      <c r="H1159" s="19" t="s">
        <v>3715</v>
      </c>
      <c r="I1159" s="12">
        <v>715.00000000000011</v>
      </c>
      <c r="J1159" s="15">
        <v>9.5552447552447739E-2</v>
      </c>
      <c r="K1159" s="11">
        <v>646.67999999999995</v>
      </c>
      <c r="L1159" s="17"/>
    </row>
    <row r="1160" spans="1:12" ht="42" x14ac:dyDescent="0.3">
      <c r="A1160" s="17" t="s">
        <v>430</v>
      </c>
      <c r="B1160" s="14" t="s">
        <v>13</v>
      </c>
      <c r="C1160" s="14"/>
      <c r="D1160" s="14" t="s">
        <v>8388</v>
      </c>
      <c r="E1160" s="19"/>
      <c r="F1160" s="19" t="s">
        <v>3716</v>
      </c>
      <c r="G1160" s="16">
        <v>4444915</v>
      </c>
      <c r="H1160" s="19" t="s">
        <v>3717</v>
      </c>
      <c r="I1160" s="12">
        <v>459.8</v>
      </c>
      <c r="J1160" s="15">
        <v>9.5563288386254941E-2</v>
      </c>
      <c r="K1160" s="11">
        <v>415.86</v>
      </c>
      <c r="L1160" s="17"/>
    </row>
    <row r="1161" spans="1:12" ht="42" x14ac:dyDescent="0.3">
      <c r="A1161" s="17" t="s">
        <v>430</v>
      </c>
      <c r="B1161" s="14" t="s">
        <v>13</v>
      </c>
      <c r="C1161" s="14"/>
      <c r="D1161" s="14" t="s">
        <v>8388</v>
      </c>
      <c r="E1161" s="19"/>
      <c r="F1161" s="19" t="s">
        <v>3718</v>
      </c>
      <c r="G1161" s="16">
        <v>5048184</v>
      </c>
      <c r="H1161" s="19" t="s">
        <v>3719</v>
      </c>
      <c r="I1161" s="12">
        <v>475.2</v>
      </c>
      <c r="J1161" s="15">
        <v>9.5559764309764206E-2</v>
      </c>
      <c r="K1161" s="11">
        <v>429.79</v>
      </c>
      <c r="L1161" s="17"/>
    </row>
    <row r="1162" spans="1:12" ht="42" x14ac:dyDescent="0.3">
      <c r="A1162" s="17" t="s">
        <v>430</v>
      </c>
      <c r="B1162" s="14" t="s">
        <v>13</v>
      </c>
      <c r="C1162" s="14"/>
      <c r="D1162" s="14" t="s">
        <v>8388</v>
      </c>
      <c r="E1162" s="19"/>
      <c r="F1162" s="19" t="s">
        <v>3720</v>
      </c>
      <c r="G1162" s="16">
        <v>4490266</v>
      </c>
      <c r="H1162" s="19" t="s">
        <v>3721</v>
      </c>
      <c r="I1162" s="12">
        <v>699.59999999999991</v>
      </c>
      <c r="J1162" s="15">
        <v>9.5554602630074204E-2</v>
      </c>
      <c r="K1162" s="11">
        <v>632.75</v>
      </c>
      <c r="L1162" s="17"/>
    </row>
    <row r="1163" spans="1:12" ht="28" x14ac:dyDescent="0.3">
      <c r="A1163" s="17" t="s">
        <v>430</v>
      </c>
      <c r="B1163" s="14" t="s">
        <v>13</v>
      </c>
      <c r="C1163" s="14"/>
      <c r="D1163" s="14" t="s">
        <v>8388</v>
      </c>
      <c r="E1163" s="19"/>
      <c r="F1163" s="19" t="s">
        <v>3722</v>
      </c>
      <c r="G1163" s="16">
        <v>4496536</v>
      </c>
      <c r="H1163" s="19" t="s">
        <v>3723</v>
      </c>
      <c r="I1163" s="12">
        <v>715.00000000000011</v>
      </c>
      <c r="J1163" s="15">
        <v>9.5552447552447739E-2</v>
      </c>
      <c r="K1163" s="11">
        <v>646.67999999999995</v>
      </c>
      <c r="L1163" s="17"/>
    </row>
    <row r="1164" spans="1:12" ht="42" x14ac:dyDescent="0.3">
      <c r="A1164" s="17" t="s">
        <v>430</v>
      </c>
      <c r="B1164" s="14" t="s">
        <v>13</v>
      </c>
      <c r="C1164" s="14"/>
      <c r="D1164" s="14" t="s">
        <v>8388</v>
      </c>
      <c r="E1164" s="19"/>
      <c r="F1164" s="19" t="s">
        <v>3724</v>
      </c>
      <c r="G1164" s="16">
        <v>5048182</v>
      </c>
      <c r="H1164" s="19" t="s">
        <v>3725</v>
      </c>
      <c r="I1164" s="12">
        <v>459.8</v>
      </c>
      <c r="J1164" s="15">
        <v>9.5563288386254941E-2</v>
      </c>
      <c r="K1164" s="11">
        <v>415.86</v>
      </c>
      <c r="L1164" s="17"/>
    </row>
    <row r="1165" spans="1:12" ht="42" x14ac:dyDescent="0.3">
      <c r="A1165" s="17" t="s">
        <v>430</v>
      </c>
      <c r="B1165" s="14" t="s">
        <v>13</v>
      </c>
      <c r="C1165" s="14"/>
      <c r="D1165" s="14" t="s">
        <v>8388</v>
      </c>
      <c r="E1165" s="19"/>
      <c r="F1165" s="19" t="s">
        <v>3726</v>
      </c>
      <c r="G1165" s="16">
        <v>4689785</v>
      </c>
      <c r="H1165" s="19" t="s">
        <v>3719</v>
      </c>
      <c r="I1165" s="12">
        <v>475.2</v>
      </c>
      <c r="J1165" s="15">
        <v>9.5559764309764206E-2</v>
      </c>
      <c r="K1165" s="11">
        <v>429.79</v>
      </c>
      <c r="L1165" s="17"/>
    </row>
    <row r="1166" spans="1:12" ht="28" x14ac:dyDescent="0.3">
      <c r="A1166" s="17" t="s">
        <v>430</v>
      </c>
      <c r="B1166" s="14" t="s">
        <v>13</v>
      </c>
      <c r="C1166" s="14"/>
      <c r="D1166" s="14" t="s">
        <v>8388</v>
      </c>
      <c r="E1166" s="19"/>
      <c r="F1166" s="19" t="s">
        <v>3727</v>
      </c>
      <c r="G1166" s="16">
        <v>4444916</v>
      </c>
      <c r="H1166" s="19" t="s">
        <v>3728</v>
      </c>
      <c r="I1166" s="12">
        <v>668.79999999999984</v>
      </c>
      <c r="J1166" s="15">
        <v>9.5559210526315552E-2</v>
      </c>
      <c r="K1166" s="11">
        <v>604.89</v>
      </c>
      <c r="L1166" s="17"/>
    </row>
    <row r="1167" spans="1:12" ht="56" x14ac:dyDescent="0.3">
      <c r="A1167" s="17" t="s">
        <v>430</v>
      </c>
      <c r="B1167" s="14" t="s">
        <v>13</v>
      </c>
      <c r="C1167" s="14"/>
      <c r="D1167" s="14" t="s">
        <v>8388</v>
      </c>
      <c r="E1167" s="19"/>
      <c r="F1167" s="19" t="s">
        <v>3729</v>
      </c>
      <c r="G1167" s="16">
        <v>4298412</v>
      </c>
      <c r="H1167" s="19" t="s">
        <v>3730</v>
      </c>
      <c r="I1167" s="12">
        <v>207.9</v>
      </c>
      <c r="J1167" s="15">
        <v>4.665704665704673E-2</v>
      </c>
      <c r="K1167" s="11">
        <v>198.2</v>
      </c>
      <c r="L1167" s="17"/>
    </row>
    <row r="1168" spans="1:12" ht="56" x14ac:dyDescent="0.3">
      <c r="A1168" s="17" t="s">
        <v>430</v>
      </c>
      <c r="B1168" s="14" t="s">
        <v>13</v>
      </c>
      <c r="C1168" s="14"/>
      <c r="D1168" s="14" t="s">
        <v>8388</v>
      </c>
      <c r="E1168" s="19"/>
      <c r="F1168" s="19" t="s">
        <v>3731</v>
      </c>
      <c r="G1168" s="16">
        <v>4256885</v>
      </c>
      <c r="H1168" s="19" t="s">
        <v>3732</v>
      </c>
      <c r="I1168" s="12">
        <v>207.9</v>
      </c>
      <c r="J1168" s="15">
        <v>4.665704665704673E-2</v>
      </c>
      <c r="K1168" s="11">
        <v>198.2</v>
      </c>
      <c r="L1168" s="17"/>
    </row>
    <row r="1169" spans="1:12" ht="56" x14ac:dyDescent="0.3">
      <c r="A1169" s="17" t="s">
        <v>430</v>
      </c>
      <c r="B1169" s="14" t="s">
        <v>13</v>
      </c>
      <c r="C1169" s="14"/>
      <c r="D1169" s="14" t="s">
        <v>8388</v>
      </c>
      <c r="E1169" s="19"/>
      <c r="F1169" s="19" t="s">
        <v>3733</v>
      </c>
      <c r="G1169" s="16">
        <v>4262754</v>
      </c>
      <c r="H1169" s="19" t="s">
        <v>3734</v>
      </c>
      <c r="I1169" s="12">
        <v>399.3</v>
      </c>
      <c r="J1169" s="15">
        <v>4.6656649135987993E-2</v>
      </c>
      <c r="K1169" s="11">
        <v>380.67</v>
      </c>
      <c r="L1169" s="17"/>
    </row>
    <row r="1170" spans="1:12" ht="56" x14ac:dyDescent="0.3">
      <c r="A1170" s="17" t="s">
        <v>430</v>
      </c>
      <c r="B1170" s="14" t="s">
        <v>13</v>
      </c>
      <c r="C1170" s="14"/>
      <c r="D1170" s="14" t="s">
        <v>8388</v>
      </c>
      <c r="E1170" s="19"/>
      <c r="F1170" s="19" t="s">
        <v>3735</v>
      </c>
      <c r="G1170" s="16">
        <v>4298413</v>
      </c>
      <c r="H1170" s="19" t="s">
        <v>3734</v>
      </c>
      <c r="I1170" s="12">
        <v>399.3</v>
      </c>
      <c r="J1170" s="15">
        <v>4.6656649135987993E-2</v>
      </c>
      <c r="K1170" s="11">
        <v>380.67</v>
      </c>
      <c r="L1170" s="17"/>
    </row>
    <row r="1171" spans="1:12" ht="56" x14ac:dyDescent="0.3">
      <c r="A1171" s="17" t="s">
        <v>430</v>
      </c>
      <c r="B1171" s="14" t="s">
        <v>13</v>
      </c>
      <c r="C1171" s="14"/>
      <c r="D1171" s="14" t="s">
        <v>8388</v>
      </c>
      <c r="E1171" s="19"/>
      <c r="F1171" s="19" t="s">
        <v>3736</v>
      </c>
      <c r="G1171" s="16">
        <v>4207776</v>
      </c>
      <c r="H1171" s="19" t="s">
        <v>3737</v>
      </c>
      <c r="I1171" s="12">
        <v>178.2</v>
      </c>
      <c r="J1171" s="15">
        <v>4.6689113355779965E-2</v>
      </c>
      <c r="K1171" s="11">
        <v>169.88</v>
      </c>
      <c r="L1171" s="17"/>
    </row>
    <row r="1172" spans="1:12" ht="70" x14ac:dyDescent="0.3">
      <c r="A1172" s="17" t="s">
        <v>430</v>
      </c>
      <c r="B1172" s="14" t="s">
        <v>13</v>
      </c>
      <c r="C1172" s="14"/>
      <c r="D1172" s="14" t="s">
        <v>8388</v>
      </c>
      <c r="E1172" s="19"/>
      <c r="F1172" s="19" t="s">
        <v>3738</v>
      </c>
      <c r="G1172" s="16">
        <v>1264174</v>
      </c>
      <c r="H1172" s="19" t="s">
        <v>3739</v>
      </c>
      <c r="I1172" s="12">
        <v>436.7</v>
      </c>
      <c r="J1172" s="15">
        <v>4.6668193267689451E-2</v>
      </c>
      <c r="K1172" s="11">
        <v>416.32</v>
      </c>
      <c r="L1172" s="17"/>
    </row>
    <row r="1173" spans="1:12" ht="70" x14ac:dyDescent="0.3">
      <c r="A1173" s="17" t="s">
        <v>430</v>
      </c>
      <c r="B1173" s="14" t="s">
        <v>13</v>
      </c>
      <c r="C1173" s="14"/>
      <c r="D1173" s="14" t="s">
        <v>8388</v>
      </c>
      <c r="E1173" s="19"/>
      <c r="F1173" s="19" t="s">
        <v>3740</v>
      </c>
      <c r="G1173" s="16">
        <v>1264194</v>
      </c>
      <c r="H1173" s="19" t="s">
        <v>3741</v>
      </c>
      <c r="I1173" s="12">
        <v>361.9</v>
      </c>
      <c r="J1173" s="15">
        <v>4.6670350925670068E-2</v>
      </c>
      <c r="K1173" s="11">
        <v>345.01</v>
      </c>
      <c r="L1173" s="17"/>
    </row>
    <row r="1174" spans="1:12" ht="70" x14ac:dyDescent="0.3">
      <c r="A1174" s="17" t="s">
        <v>430</v>
      </c>
      <c r="B1174" s="14" t="s">
        <v>13</v>
      </c>
      <c r="C1174" s="14"/>
      <c r="D1174" s="14" t="s">
        <v>8388</v>
      </c>
      <c r="E1174" s="19"/>
      <c r="F1174" s="19" t="s">
        <v>3742</v>
      </c>
      <c r="G1174" s="16">
        <v>1264226</v>
      </c>
      <c r="H1174" s="19" t="s">
        <v>3743</v>
      </c>
      <c r="I1174" s="12">
        <v>526.9</v>
      </c>
      <c r="J1174" s="15">
        <v>4.6669197191117839E-2</v>
      </c>
      <c r="K1174" s="11">
        <v>502.31</v>
      </c>
      <c r="L1174" s="17"/>
    </row>
    <row r="1175" spans="1:12" ht="56" x14ac:dyDescent="0.3">
      <c r="A1175" s="17" t="s">
        <v>430</v>
      </c>
      <c r="B1175" s="14" t="s">
        <v>13</v>
      </c>
      <c r="C1175" s="14"/>
      <c r="D1175" s="14" t="s">
        <v>8388</v>
      </c>
      <c r="E1175" s="19"/>
      <c r="F1175" s="19" t="s">
        <v>3744</v>
      </c>
      <c r="G1175" s="16">
        <v>1264249</v>
      </c>
      <c r="H1175" s="19" t="s">
        <v>3745</v>
      </c>
      <c r="I1175" s="12">
        <v>39.6</v>
      </c>
      <c r="J1175" s="15">
        <v>9.5454545454545459E-2</v>
      </c>
      <c r="K1175" s="11">
        <v>35.82</v>
      </c>
      <c r="L1175" s="17"/>
    </row>
    <row r="1176" spans="1:12" ht="56" x14ac:dyDescent="0.3">
      <c r="A1176" s="17" t="s">
        <v>430</v>
      </c>
      <c r="B1176" s="14" t="s">
        <v>13</v>
      </c>
      <c r="C1176" s="14"/>
      <c r="D1176" s="14" t="s">
        <v>8388</v>
      </c>
      <c r="E1176" s="19"/>
      <c r="F1176" s="19" t="s">
        <v>3746</v>
      </c>
      <c r="G1176" s="16">
        <v>4003658</v>
      </c>
      <c r="H1176" s="19" t="s">
        <v>3747</v>
      </c>
      <c r="I1176" s="12">
        <v>39.6</v>
      </c>
      <c r="J1176" s="15">
        <v>9.5454545454545459E-2</v>
      </c>
      <c r="K1176" s="11">
        <v>35.82</v>
      </c>
      <c r="L1176" s="17"/>
    </row>
    <row r="1177" spans="1:12" x14ac:dyDescent="0.3">
      <c r="A1177" s="17" t="s">
        <v>430</v>
      </c>
      <c r="B1177" s="14" t="s">
        <v>13</v>
      </c>
      <c r="C1177" s="14"/>
      <c r="D1177" s="14" t="s">
        <v>8388</v>
      </c>
      <c r="E1177" s="19"/>
      <c r="F1177" s="19" t="s">
        <v>3748</v>
      </c>
      <c r="G1177" s="16">
        <v>4868732</v>
      </c>
      <c r="H1177" s="19" t="s">
        <v>3749</v>
      </c>
      <c r="I1177" s="12">
        <v>180</v>
      </c>
      <c r="J1177" s="15">
        <v>8.333333333333337E-2</v>
      </c>
      <c r="K1177" s="11">
        <v>165</v>
      </c>
      <c r="L1177" s="17"/>
    </row>
    <row r="1178" spans="1:12" x14ac:dyDescent="0.3">
      <c r="A1178" s="17" t="s">
        <v>430</v>
      </c>
      <c r="B1178" s="14" t="s">
        <v>13</v>
      </c>
      <c r="C1178" s="14"/>
      <c r="D1178" s="14" t="s">
        <v>8388</v>
      </c>
      <c r="E1178" s="19"/>
      <c r="F1178" s="19" t="s">
        <v>3750</v>
      </c>
      <c r="G1178" s="16">
        <v>4868733</v>
      </c>
      <c r="H1178" s="19" t="s">
        <v>3751</v>
      </c>
      <c r="I1178" s="12">
        <v>180</v>
      </c>
      <c r="J1178" s="15">
        <v>8.333333333333337E-2</v>
      </c>
      <c r="K1178" s="11">
        <v>165</v>
      </c>
      <c r="L1178" s="17"/>
    </row>
    <row r="1179" spans="1:12" x14ac:dyDescent="0.3">
      <c r="A1179" s="17" t="s">
        <v>430</v>
      </c>
      <c r="B1179" s="14" t="s">
        <v>13</v>
      </c>
      <c r="C1179" s="14"/>
      <c r="D1179" s="14" t="s">
        <v>8388</v>
      </c>
      <c r="E1179" s="19"/>
      <c r="F1179" s="19" t="s">
        <v>3752</v>
      </c>
      <c r="G1179" s="16">
        <v>4868734</v>
      </c>
      <c r="H1179" s="19" t="s">
        <v>3753</v>
      </c>
      <c r="I1179" s="12">
        <v>195</v>
      </c>
      <c r="J1179" s="15">
        <v>8.333333333333337E-2</v>
      </c>
      <c r="K1179" s="11">
        <v>178.75</v>
      </c>
      <c r="L1179" s="17"/>
    </row>
    <row r="1180" spans="1:12" x14ac:dyDescent="0.3">
      <c r="A1180" s="17" t="s">
        <v>430</v>
      </c>
      <c r="B1180" s="14" t="s">
        <v>13</v>
      </c>
      <c r="C1180" s="14"/>
      <c r="D1180" s="14" t="s">
        <v>8388</v>
      </c>
      <c r="E1180" s="19"/>
      <c r="F1180" s="19" t="s">
        <v>3754</v>
      </c>
      <c r="G1180" s="16">
        <v>4868825</v>
      </c>
      <c r="H1180" s="19" t="s">
        <v>3755</v>
      </c>
      <c r="I1180" s="12">
        <v>195</v>
      </c>
      <c r="J1180" s="15">
        <v>8.333333333333337E-2</v>
      </c>
      <c r="K1180" s="11">
        <v>178.75</v>
      </c>
      <c r="L1180" s="17"/>
    </row>
    <row r="1181" spans="1:12" x14ac:dyDescent="0.3">
      <c r="A1181" s="17" t="s">
        <v>430</v>
      </c>
      <c r="B1181" s="14" t="s">
        <v>13</v>
      </c>
      <c r="C1181" s="14"/>
      <c r="D1181" s="14" t="s">
        <v>8388</v>
      </c>
      <c r="E1181" s="19"/>
      <c r="F1181" s="19" t="s">
        <v>3756</v>
      </c>
      <c r="G1181" s="16">
        <v>5165217</v>
      </c>
      <c r="H1181" s="19" t="s">
        <v>3757</v>
      </c>
      <c r="I1181" s="12">
        <v>120</v>
      </c>
      <c r="J1181" s="15">
        <v>0.18108333333333337</v>
      </c>
      <c r="K1181" s="11">
        <v>98.27</v>
      </c>
      <c r="L1181" s="17"/>
    </row>
    <row r="1182" spans="1:12" x14ac:dyDescent="0.3">
      <c r="A1182" s="17" t="s">
        <v>430</v>
      </c>
      <c r="B1182" s="14" t="s">
        <v>13</v>
      </c>
      <c r="C1182" s="14"/>
      <c r="D1182" s="14" t="s">
        <v>8388</v>
      </c>
      <c r="E1182" s="19"/>
      <c r="F1182" s="19" t="s">
        <v>3758</v>
      </c>
      <c r="G1182" s="16">
        <v>5165218</v>
      </c>
      <c r="H1182" s="19" t="s">
        <v>3759</v>
      </c>
      <c r="I1182" s="12">
        <v>120</v>
      </c>
      <c r="J1182" s="15">
        <v>0.18108333333333337</v>
      </c>
      <c r="K1182" s="11">
        <v>98.27</v>
      </c>
      <c r="L1182" s="17"/>
    </row>
    <row r="1183" spans="1:12" x14ac:dyDescent="0.3">
      <c r="A1183" s="17" t="s">
        <v>430</v>
      </c>
      <c r="B1183" s="14" t="s">
        <v>13</v>
      </c>
      <c r="C1183" s="14"/>
      <c r="D1183" s="14" t="s">
        <v>8388</v>
      </c>
      <c r="E1183" s="19"/>
      <c r="F1183" s="19" t="s">
        <v>3760</v>
      </c>
      <c r="G1183" s="16">
        <v>5165221</v>
      </c>
      <c r="H1183" s="19" t="s">
        <v>3761</v>
      </c>
      <c r="I1183" s="12">
        <v>132.5</v>
      </c>
      <c r="J1183" s="15">
        <v>0.14445283018867927</v>
      </c>
      <c r="K1183" s="11">
        <v>113.36</v>
      </c>
      <c r="L1183" s="17"/>
    </row>
    <row r="1184" spans="1:12" x14ac:dyDescent="0.3">
      <c r="A1184" s="17" t="s">
        <v>430</v>
      </c>
      <c r="B1184" s="14" t="s">
        <v>13</v>
      </c>
      <c r="C1184" s="14"/>
      <c r="D1184" s="14" t="s">
        <v>8388</v>
      </c>
      <c r="E1184" s="19"/>
      <c r="F1184" s="19" t="s">
        <v>3762</v>
      </c>
      <c r="G1184" s="16">
        <v>5165222</v>
      </c>
      <c r="H1184" s="19" t="s">
        <v>3763</v>
      </c>
      <c r="I1184" s="12">
        <v>132.5</v>
      </c>
      <c r="J1184" s="15">
        <v>0.14445283018867927</v>
      </c>
      <c r="K1184" s="11">
        <v>113.36</v>
      </c>
      <c r="L1184" s="17"/>
    </row>
    <row r="1185" spans="1:12" x14ac:dyDescent="0.3">
      <c r="A1185" s="17" t="s">
        <v>430</v>
      </c>
      <c r="B1185" s="14" t="s">
        <v>13</v>
      </c>
      <c r="C1185" s="14"/>
      <c r="D1185" s="14" t="s">
        <v>8388</v>
      </c>
      <c r="E1185" s="19"/>
      <c r="F1185" s="19" t="s">
        <v>3764</v>
      </c>
      <c r="G1185" s="16">
        <v>5165219</v>
      </c>
      <c r="H1185" s="19" t="s">
        <v>3765</v>
      </c>
      <c r="I1185" s="12">
        <v>120</v>
      </c>
      <c r="J1185" s="15">
        <v>0.18108333333333337</v>
      </c>
      <c r="K1185" s="11">
        <v>98.27</v>
      </c>
      <c r="L1185" s="17"/>
    </row>
    <row r="1186" spans="1:12" x14ac:dyDescent="0.3">
      <c r="A1186" s="17" t="s">
        <v>430</v>
      </c>
      <c r="B1186" s="14" t="s">
        <v>13</v>
      </c>
      <c r="C1186" s="14"/>
      <c r="D1186" s="14" t="s">
        <v>8388</v>
      </c>
      <c r="E1186" s="19"/>
      <c r="F1186" s="19" t="s">
        <v>3766</v>
      </c>
      <c r="G1186" s="16">
        <v>5165220</v>
      </c>
      <c r="H1186" s="19" t="s">
        <v>3767</v>
      </c>
      <c r="I1186" s="12">
        <v>120</v>
      </c>
      <c r="J1186" s="15">
        <v>0.18108333333333337</v>
      </c>
      <c r="K1186" s="11">
        <v>98.27</v>
      </c>
      <c r="L1186" s="17"/>
    </row>
    <row r="1187" spans="1:12" x14ac:dyDescent="0.3">
      <c r="A1187" s="17" t="s">
        <v>430</v>
      </c>
      <c r="B1187" s="14" t="s">
        <v>13</v>
      </c>
      <c r="C1187" s="14"/>
      <c r="D1187" s="14" t="s">
        <v>8388</v>
      </c>
      <c r="E1187" s="19"/>
      <c r="F1187" s="19" t="s">
        <v>3768</v>
      </c>
      <c r="G1187" s="16">
        <v>5165223</v>
      </c>
      <c r="H1187" s="19" t="s">
        <v>3769</v>
      </c>
      <c r="I1187" s="12">
        <v>132.5</v>
      </c>
      <c r="J1187" s="15">
        <v>0.14445283018867927</v>
      </c>
      <c r="K1187" s="11">
        <v>113.36</v>
      </c>
      <c r="L1187" s="17"/>
    </row>
    <row r="1188" spans="1:12" x14ac:dyDescent="0.3">
      <c r="A1188" s="17" t="s">
        <v>430</v>
      </c>
      <c r="B1188" s="14" t="s">
        <v>13</v>
      </c>
      <c r="C1188" s="14"/>
      <c r="D1188" s="14" t="s">
        <v>8388</v>
      </c>
      <c r="E1188" s="19"/>
      <c r="F1188" s="19" t="s">
        <v>3770</v>
      </c>
      <c r="G1188" s="16">
        <v>5165224</v>
      </c>
      <c r="H1188" s="19" t="s">
        <v>3771</v>
      </c>
      <c r="I1188" s="12">
        <v>132.5</v>
      </c>
      <c r="J1188" s="15">
        <v>0.14445283018867927</v>
      </c>
      <c r="K1188" s="11">
        <v>113.36</v>
      </c>
      <c r="L1188" s="17"/>
    </row>
    <row r="1189" spans="1:12" x14ac:dyDescent="0.3">
      <c r="A1189" s="17" t="s">
        <v>430</v>
      </c>
      <c r="B1189" s="14" t="s">
        <v>13</v>
      </c>
      <c r="C1189" s="14"/>
      <c r="D1189" s="14" t="s">
        <v>8388</v>
      </c>
      <c r="E1189" s="19"/>
      <c r="F1189" s="19" t="s">
        <v>3772</v>
      </c>
      <c r="G1189" s="16">
        <v>4868833</v>
      </c>
      <c r="H1189" s="19" t="s">
        <v>3773</v>
      </c>
      <c r="I1189" s="12">
        <v>350</v>
      </c>
      <c r="J1189" s="15">
        <v>8.3342857142857163E-2</v>
      </c>
      <c r="K1189" s="11">
        <v>320.83</v>
      </c>
      <c r="L1189" s="17"/>
    </row>
    <row r="1190" spans="1:12" x14ac:dyDescent="0.3">
      <c r="A1190" s="17" t="s">
        <v>430</v>
      </c>
      <c r="B1190" s="14" t="s">
        <v>13</v>
      </c>
      <c r="C1190" s="14"/>
      <c r="D1190" s="14" t="s">
        <v>8388</v>
      </c>
      <c r="E1190" s="19"/>
      <c r="F1190" s="19" t="s">
        <v>3774</v>
      </c>
      <c r="G1190" s="16">
        <v>4884098</v>
      </c>
      <c r="H1190" s="19" t="s">
        <v>3775</v>
      </c>
      <c r="I1190" s="12">
        <v>350</v>
      </c>
      <c r="J1190" s="15">
        <v>8.3342857142857163E-2</v>
      </c>
      <c r="K1190" s="11">
        <v>320.83</v>
      </c>
      <c r="L1190" s="17"/>
    </row>
    <row r="1191" spans="1:12" x14ac:dyDescent="0.3">
      <c r="A1191" s="17" t="s">
        <v>430</v>
      </c>
      <c r="B1191" s="14" t="s">
        <v>13</v>
      </c>
      <c r="C1191" s="14"/>
      <c r="D1191" s="14" t="s">
        <v>8388</v>
      </c>
      <c r="E1191" s="19"/>
      <c r="F1191" s="19" t="s">
        <v>3776</v>
      </c>
      <c r="G1191" s="16">
        <v>4868832</v>
      </c>
      <c r="H1191" s="19" t="s">
        <v>3777</v>
      </c>
      <c r="I1191" s="12">
        <v>420</v>
      </c>
      <c r="J1191" s="15">
        <v>8.333333333333337E-2</v>
      </c>
      <c r="K1191" s="11">
        <v>385</v>
      </c>
      <c r="L1191" s="17"/>
    </row>
    <row r="1192" spans="1:12" x14ac:dyDescent="0.3">
      <c r="A1192" s="17" t="s">
        <v>430</v>
      </c>
      <c r="B1192" s="14" t="s">
        <v>13</v>
      </c>
      <c r="C1192" s="14"/>
      <c r="D1192" s="14" t="s">
        <v>8388</v>
      </c>
      <c r="E1192" s="19"/>
      <c r="F1192" s="19" t="s">
        <v>3778</v>
      </c>
      <c r="G1192" s="16">
        <v>4884096</v>
      </c>
      <c r="H1192" s="19" t="s">
        <v>3779</v>
      </c>
      <c r="I1192" s="12">
        <v>420</v>
      </c>
      <c r="J1192" s="15">
        <v>8.333333333333337E-2</v>
      </c>
      <c r="K1192" s="11">
        <v>385</v>
      </c>
      <c r="L1192" s="17"/>
    </row>
    <row r="1193" spans="1:12" x14ac:dyDescent="0.3">
      <c r="A1193" s="17" t="s">
        <v>430</v>
      </c>
      <c r="B1193" s="14" t="s">
        <v>13</v>
      </c>
      <c r="C1193" s="14"/>
      <c r="D1193" s="14" t="s">
        <v>8388</v>
      </c>
      <c r="E1193" s="19"/>
      <c r="F1193" s="19" t="s">
        <v>3780</v>
      </c>
      <c r="G1193" s="16">
        <v>4868831</v>
      </c>
      <c r="H1193" s="19" t="s">
        <v>3781</v>
      </c>
      <c r="I1193" s="12">
        <v>350</v>
      </c>
      <c r="J1193" s="15">
        <v>8.3342857142857163E-2</v>
      </c>
      <c r="K1193" s="11">
        <v>320.83</v>
      </c>
      <c r="L1193" s="17"/>
    </row>
    <row r="1194" spans="1:12" x14ac:dyDescent="0.3">
      <c r="A1194" s="17" t="s">
        <v>430</v>
      </c>
      <c r="B1194" s="14" t="s">
        <v>13</v>
      </c>
      <c r="C1194" s="14"/>
      <c r="D1194" s="14" t="s">
        <v>8388</v>
      </c>
      <c r="E1194" s="19"/>
      <c r="F1194" s="19" t="s">
        <v>3782</v>
      </c>
      <c r="G1194" s="16">
        <v>4884092</v>
      </c>
      <c r="H1194" s="19" t="s">
        <v>3783</v>
      </c>
      <c r="I1194" s="12">
        <v>350</v>
      </c>
      <c r="J1194" s="15">
        <v>8.3342857142857163E-2</v>
      </c>
      <c r="K1194" s="11">
        <v>320.83</v>
      </c>
      <c r="L1194" s="17"/>
    </row>
    <row r="1195" spans="1:12" x14ac:dyDescent="0.3">
      <c r="A1195" s="17" t="s">
        <v>430</v>
      </c>
      <c r="B1195" s="14" t="s">
        <v>13</v>
      </c>
      <c r="C1195" s="14"/>
      <c r="D1195" s="14" t="s">
        <v>8388</v>
      </c>
      <c r="E1195" s="19"/>
      <c r="F1195" s="19" t="s">
        <v>3784</v>
      </c>
      <c r="G1195" s="16">
        <v>4868830</v>
      </c>
      <c r="H1195" s="19" t="s">
        <v>3785</v>
      </c>
      <c r="I1195" s="12">
        <v>420</v>
      </c>
      <c r="J1195" s="15">
        <v>8.333333333333337E-2</v>
      </c>
      <c r="K1195" s="11">
        <v>385</v>
      </c>
      <c r="L1195" s="17"/>
    </row>
    <row r="1196" spans="1:12" x14ac:dyDescent="0.3">
      <c r="A1196" s="17" t="s">
        <v>430</v>
      </c>
      <c r="B1196" s="14" t="s">
        <v>13</v>
      </c>
      <c r="C1196" s="14"/>
      <c r="D1196" s="14" t="s">
        <v>8388</v>
      </c>
      <c r="E1196" s="19"/>
      <c r="F1196" s="19" t="s">
        <v>3786</v>
      </c>
      <c r="G1196" s="16">
        <v>4884090</v>
      </c>
      <c r="H1196" s="19" t="s">
        <v>3787</v>
      </c>
      <c r="I1196" s="12">
        <v>420</v>
      </c>
      <c r="J1196" s="15">
        <v>8.333333333333337E-2</v>
      </c>
      <c r="K1196" s="11">
        <v>385</v>
      </c>
      <c r="L1196" s="17"/>
    </row>
    <row r="1197" spans="1:12" x14ac:dyDescent="0.3">
      <c r="A1197" s="17" t="s">
        <v>430</v>
      </c>
      <c r="B1197" s="14" t="s">
        <v>13</v>
      </c>
      <c r="C1197" s="14"/>
      <c r="D1197" s="14" t="s">
        <v>8388</v>
      </c>
      <c r="E1197" s="19"/>
      <c r="F1197" s="19" t="s">
        <v>3788</v>
      </c>
      <c r="G1197" s="16">
        <v>4868829</v>
      </c>
      <c r="H1197" s="19" t="s">
        <v>3789</v>
      </c>
      <c r="I1197" s="12">
        <v>335</v>
      </c>
      <c r="J1197" s="15">
        <v>8.3343283582089644E-2</v>
      </c>
      <c r="K1197" s="11">
        <v>307.08</v>
      </c>
      <c r="L1197" s="17"/>
    </row>
    <row r="1198" spans="1:12" x14ac:dyDescent="0.3">
      <c r="A1198" s="17" t="s">
        <v>430</v>
      </c>
      <c r="B1198" s="14" t="s">
        <v>13</v>
      </c>
      <c r="C1198" s="14"/>
      <c r="D1198" s="14" t="s">
        <v>8388</v>
      </c>
      <c r="E1198" s="19"/>
      <c r="F1198" s="19" t="s">
        <v>3790</v>
      </c>
      <c r="G1198" s="16">
        <v>4884086</v>
      </c>
      <c r="H1198" s="19" t="s">
        <v>3791</v>
      </c>
      <c r="I1198" s="12">
        <v>335</v>
      </c>
      <c r="J1198" s="15">
        <v>8.3343283582089644E-2</v>
      </c>
      <c r="K1198" s="11">
        <v>307.08</v>
      </c>
      <c r="L1198" s="17"/>
    </row>
    <row r="1199" spans="1:12" x14ac:dyDescent="0.3">
      <c r="A1199" s="17" t="s">
        <v>430</v>
      </c>
      <c r="B1199" s="14" t="s">
        <v>13</v>
      </c>
      <c r="C1199" s="14"/>
      <c r="D1199" s="14" t="s">
        <v>8388</v>
      </c>
      <c r="E1199" s="19"/>
      <c r="F1199" s="19" t="s">
        <v>3792</v>
      </c>
      <c r="G1199" s="16">
        <v>4868828</v>
      </c>
      <c r="H1199" s="19" t="s">
        <v>3793</v>
      </c>
      <c r="I1199" s="12">
        <v>405</v>
      </c>
      <c r="J1199" s="15">
        <v>8.333333333333337E-2</v>
      </c>
      <c r="K1199" s="11">
        <v>371.25</v>
      </c>
      <c r="L1199" s="17"/>
    </row>
    <row r="1200" spans="1:12" x14ac:dyDescent="0.3">
      <c r="A1200" s="17" t="s">
        <v>430</v>
      </c>
      <c r="B1200" s="14" t="s">
        <v>13</v>
      </c>
      <c r="C1200" s="14"/>
      <c r="D1200" s="14" t="s">
        <v>8388</v>
      </c>
      <c r="E1200" s="19"/>
      <c r="F1200" s="19" t="s">
        <v>3794</v>
      </c>
      <c r="G1200" s="16">
        <v>4884044</v>
      </c>
      <c r="H1200" s="19" t="s">
        <v>3795</v>
      </c>
      <c r="I1200" s="12">
        <v>405</v>
      </c>
      <c r="J1200" s="15">
        <v>8.333333333333337E-2</v>
      </c>
      <c r="K1200" s="11">
        <v>371.25</v>
      </c>
      <c r="L1200" s="17"/>
    </row>
    <row r="1201" spans="1:12" x14ac:dyDescent="0.3">
      <c r="A1201" s="17" t="s">
        <v>430</v>
      </c>
      <c r="B1201" s="14" t="s">
        <v>13</v>
      </c>
      <c r="C1201" s="14"/>
      <c r="D1201" s="14" t="s">
        <v>8388</v>
      </c>
      <c r="E1201" s="19"/>
      <c r="F1201" s="19" t="s">
        <v>3796</v>
      </c>
      <c r="G1201" s="16">
        <v>4868827</v>
      </c>
      <c r="H1201" s="19" t="s">
        <v>3797</v>
      </c>
      <c r="I1201" s="12">
        <v>335</v>
      </c>
      <c r="J1201" s="15">
        <v>8.3343283582089644E-2</v>
      </c>
      <c r="K1201" s="11">
        <v>307.08</v>
      </c>
      <c r="L1201" s="17"/>
    </row>
    <row r="1202" spans="1:12" x14ac:dyDescent="0.3">
      <c r="A1202" s="17" t="s">
        <v>430</v>
      </c>
      <c r="B1202" s="14" t="s">
        <v>13</v>
      </c>
      <c r="C1202" s="14"/>
      <c r="D1202" s="14" t="s">
        <v>8388</v>
      </c>
      <c r="E1202" s="19"/>
      <c r="F1202" s="19" t="s">
        <v>3798</v>
      </c>
      <c r="G1202" s="16">
        <v>4884040</v>
      </c>
      <c r="H1202" s="19" t="s">
        <v>3799</v>
      </c>
      <c r="I1202" s="12">
        <v>335</v>
      </c>
      <c r="J1202" s="15">
        <v>8.3343283582089644E-2</v>
      </c>
      <c r="K1202" s="11">
        <v>307.08</v>
      </c>
      <c r="L1202" s="17"/>
    </row>
    <row r="1203" spans="1:12" x14ac:dyDescent="0.3">
      <c r="A1203" s="17" t="s">
        <v>430</v>
      </c>
      <c r="B1203" s="14" t="s">
        <v>13</v>
      </c>
      <c r="C1203" s="14"/>
      <c r="D1203" s="14" t="s">
        <v>8388</v>
      </c>
      <c r="E1203" s="19"/>
      <c r="F1203" s="19" t="s">
        <v>3800</v>
      </c>
      <c r="G1203" s="16">
        <v>4868826</v>
      </c>
      <c r="H1203" s="19" t="s">
        <v>3801</v>
      </c>
      <c r="I1203" s="12">
        <v>405</v>
      </c>
      <c r="J1203" s="15">
        <v>8.333333333333337E-2</v>
      </c>
      <c r="K1203" s="11">
        <v>371.25</v>
      </c>
      <c r="L1203" s="17"/>
    </row>
    <row r="1204" spans="1:12" x14ac:dyDescent="0.3">
      <c r="A1204" s="17" t="s">
        <v>430</v>
      </c>
      <c r="B1204" s="14" t="s">
        <v>13</v>
      </c>
      <c r="C1204" s="14"/>
      <c r="D1204" s="14" t="s">
        <v>8388</v>
      </c>
      <c r="E1204" s="19"/>
      <c r="F1204" s="19" t="s">
        <v>3802</v>
      </c>
      <c r="G1204" s="16">
        <v>4884038</v>
      </c>
      <c r="H1204" s="19" t="s">
        <v>3803</v>
      </c>
      <c r="I1204" s="12">
        <v>405</v>
      </c>
      <c r="J1204" s="15">
        <v>8.333333333333337E-2</v>
      </c>
      <c r="K1204" s="11">
        <v>371.25</v>
      </c>
      <c r="L1204" s="17"/>
    </row>
    <row r="1205" spans="1:12" x14ac:dyDescent="0.3">
      <c r="A1205" s="17" t="s">
        <v>430</v>
      </c>
      <c r="B1205" s="14" t="s">
        <v>13</v>
      </c>
      <c r="C1205" s="14"/>
      <c r="D1205" s="14" t="s">
        <v>8388</v>
      </c>
      <c r="E1205" s="19"/>
      <c r="F1205" s="19" t="s">
        <v>3804</v>
      </c>
      <c r="G1205" s="16">
        <v>4330437</v>
      </c>
      <c r="H1205" s="19" t="s">
        <v>3805</v>
      </c>
      <c r="I1205" s="12">
        <v>280</v>
      </c>
      <c r="J1205" s="15">
        <v>0.32778571428571424</v>
      </c>
      <c r="K1205" s="11">
        <v>188.22</v>
      </c>
      <c r="L1205" s="17"/>
    </row>
    <row r="1206" spans="1:12" x14ac:dyDescent="0.3">
      <c r="A1206" s="17" t="s">
        <v>430</v>
      </c>
      <c r="B1206" s="14" t="s">
        <v>13</v>
      </c>
      <c r="C1206" s="14"/>
      <c r="D1206" s="14" t="s">
        <v>8388</v>
      </c>
      <c r="E1206" s="19"/>
      <c r="F1206" s="19" t="s">
        <v>3806</v>
      </c>
      <c r="G1206" s="16">
        <v>4330438</v>
      </c>
      <c r="H1206" s="19" t="s">
        <v>3807</v>
      </c>
      <c r="I1206" s="12">
        <v>300</v>
      </c>
      <c r="J1206" s="15">
        <v>0.32776666666666676</v>
      </c>
      <c r="K1206" s="11">
        <v>201.67</v>
      </c>
      <c r="L1206" s="17"/>
    </row>
    <row r="1207" spans="1:12" x14ac:dyDescent="0.3">
      <c r="A1207" s="17" t="s">
        <v>430</v>
      </c>
      <c r="B1207" s="14" t="s">
        <v>13</v>
      </c>
      <c r="C1207" s="14"/>
      <c r="D1207" s="14" t="s">
        <v>8388</v>
      </c>
      <c r="E1207" s="19"/>
      <c r="F1207" s="19" t="s">
        <v>3808</v>
      </c>
      <c r="G1207" s="16">
        <v>4174093</v>
      </c>
      <c r="H1207" s="19" t="s">
        <v>3809</v>
      </c>
      <c r="I1207" s="12">
        <v>650</v>
      </c>
      <c r="J1207" s="15">
        <v>0.32778461538461534</v>
      </c>
      <c r="K1207" s="11">
        <v>436.94</v>
      </c>
      <c r="L1207" s="17"/>
    </row>
    <row r="1208" spans="1:12" x14ac:dyDescent="0.3">
      <c r="A1208" s="17" t="s">
        <v>430</v>
      </c>
      <c r="B1208" s="14" t="s">
        <v>13</v>
      </c>
      <c r="C1208" s="14"/>
      <c r="D1208" s="14" t="s">
        <v>8388</v>
      </c>
      <c r="E1208" s="19"/>
      <c r="F1208" s="19" t="s">
        <v>3810</v>
      </c>
      <c r="G1208" s="16">
        <v>4174235</v>
      </c>
      <c r="H1208" s="19" t="s">
        <v>3811</v>
      </c>
      <c r="I1208" s="12">
        <v>700</v>
      </c>
      <c r="J1208" s="15">
        <v>0.3277714285714286</v>
      </c>
      <c r="K1208" s="11">
        <v>470.56</v>
      </c>
      <c r="L1208" s="17"/>
    </row>
    <row r="1209" spans="1:12" ht="28" x14ac:dyDescent="0.3">
      <c r="A1209" s="17" t="s">
        <v>431</v>
      </c>
      <c r="B1209" s="14" t="s">
        <v>14</v>
      </c>
      <c r="C1209" s="14"/>
      <c r="D1209" s="14" t="s">
        <v>8388</v>
      </c>
      <c r="E1209" s="19"/>
      <c r="F1209" s="19" t="s">
        <v>5615</v>
      </c>
      <c r="G1209" s="16" t="s">
        <v>5615</v>
      </c>
      <c r="H1209" s="19" t="s">
        <v>7074</v>
      </c>
      <c r="I1209" s="12">
        <v>159</v>
      </c>
      <c r="J1209" s="15">
        <v>8.2500000000000004E-2</v>
      </c>
      <c r="K1209" s="11">
        <v>145.88999999999999</v>
      </c>
      <c r="L1209" s="17"/>
    </row>
    <row r="1210" spans="1:12" ht="28" x14ac:dyDescent="0.3">
      <c r="A1210" s="17" t="s">
        <v>431</v>
      </c>
      <c r="B1210" s="14" t="s">
        <v>14</v>
      </c>
      <c r="C1210" s="14"/>
      <c r="D1210" s="14" t="s">
        <v>8388</v>
      </c>
      <c r="E1210" s="19"/>
      <c r="F1210" s="19" t="s">
        <v>2842</v>
      </c>
      <c r="G1210" s="16" t="s">
        <v>2842</v>
      </c>
      <c r="H1210" s="19" t="s">
        <v>7077</v>
      </c>
      <c r="I1210" s="12">
        <v>579</v>
      </c>
      <c r="J1210" s="15">
        <v>8.1299999999999997E-2</v>
      </c>
      <c r="K1210" s="11">
        <v>531.92999999999995</v>
      </c>
      <c r="L1210" s="17"/>
    </row>
    <row r="1211" spans="1:12" x14ac:dyDescent="0.3">
      <c r="A1211" s="17" t="s">
        <v>431</v>
      </c>
      <c r="B1211" s="14" t="s">
        <v>14</v>
      </c>
      <c r="C1211" s="14"/>
      <c r="D1211" s="14" t="s">
        <v>8388</v>
      </c>
      <c r="E1211" s="19"/>
      <c r="F1211" s="19" t="s">
        <v>2868</v>
      </c>
      <c r="G1211" s="16" t="s">
        <v>2868</v>
      </c>
      <c r="H1211" s="19" t="s">
        <v>2869</v>
      </c>
      <c r="I1211" s="12">
        <v>159</v>
      </c>
      <c r="J1211" s="15">
        <v>9.1600000000000001E-2</v>
      </c>
      <c r="K1211" s="11">
        <v>144.43</v>
      </c>
      <c r="L1211" s="17"/>
    </row>
    <row r="1212" spans="1:12" x14ac:dyDescent="0.3">
      <c r="A1212" s="17" t="s">
        <v>431</v>
      </c>
      <c r="B1212" s="14" t="s">
        <v>14</v>
      </c>
      <c r="C1212" s="14"/>
      <c r="D1212" s="14" t="s">
        <v>8388</v>
      </c>
      <c r="E1212" s="19"/>
      <c r="F1212" s="19" t="s">
        <v>2884</v>
      </c>
      <c r="G1212" s="16" t="s">
        <v>2884</v>
      </c>
      <c r="H1212" s="19" t="s">
        <v>2885</v>
      </c>
      <c r="I1212" s="12">
        <v>219</v>
      </c>
      <c r="J1212" s="15">
        <v>9.1899999999999996E-2</v>
      </c>
      <c r="K1212" s="11">
        <v>198.87</v>
      </c>
      <c r="L1212" s="17"/>
    </row>
    <row r="1213" spans="1:12" x14ac:dyDescent="0.3">
      <c r="A1213" s="17" t="s">
        <v>431</v>
      </c>
      <c r="B1213" s="14" t="s">
        <v>13</v>
      </c>
      <c r="C1213" s="14" t="s">
        <v>7138</v>
      </c>
      <c r="D1213" s="14" t="s">
        <v>8388</v>
      </c>
      <c r="E1213" s="19"/>
      <c r="F1213" s="19" t="s">
        <v>7343</v>
      </c>
      <c r="G1213" s="16" t="s">
        <v>7343</v>
      </c>
      <c r="H1213" s="19" t="s">
        <v>7344</v>
      </c>
      <c r="I1213" s="12">
        <v>35</v>
      </c>
      <c r="J1213" s="15">
        <v>0.2049</v>
      </c>
      <c r="K1213" s="11">
        <v>27.83</v>
      </c>
      <c r="L1213" s="17"/>
    </row>
    <row r="1214" spans="1:12" x14ac:dyDescent="0.3">
      <c r="A1214" s="17" t="s">
        <v>431</v>
      </c>
      <c r="B1214" s="14" t="s">
        <v>13</v>
      </c>
      <c r="C1214" s="14" t="s">
        <v>7138</v>
      </c>
      <c r="D1214" s="14" t="s">
        <v>8388</v>
      </c>
      <c r="E1214" s="19"/>
      <c r="F1214" s="19" t="s">
        <v>2236</v>
      </c>
      <c r="G1214" s="16" t="s">
        <v>2236</v>
      </c>
      <c r="H1214" s="19" t="s">
        <v>2237</v>
      </c>
      <c r="I1214" s="12">
        <v>199</v>
      </c>
      <c r="J1214" s="15">
        <v>0.19270000000000001</v>
      </c>
      <c r="K1214" s="11">
        <v>160.66</v>
      </c>
      <c r="L1214" s="17"/>
    </row>
    <row r="1215" spans="1:12" x14ac:dyDescent="0.3">
      <c r="A1215" s="17" t="s">
        <v>431</v>
      </c>
      <c r="B1215" s="14" t="s">
        <v>13</v>
      </c>
      <c r="C1215" s="14" t="s">
        <v>7138</v>
      </c>
      <c r="D1215" s="14" t="s">
        <v>8388</v>
      </c>
      <c r="E1215" s="19"/>
      <c r="F1215" s="19" t="s">
        <v>6291</v>
      </c>
      <c r="G1215" s="16" t="s">
        <v>6291</v>
      </c>
      <c r="H1215" s="19" t="s">
        <v>6292</v>
      </c>
      <c r="I1215" s="12">
        <v>319</v>
      </c>
      <c r="J1215" s="15">
        <v>0.1197</v>
      </c>
      <c r="K1215" s="11">
        <v>280.83</v>
      </c>
      <c r="L1215" s="17"/>
    </row>
    <row r="1216" spans="1:12" x14ac:dyDescent="0.3">
      <c r="A1216" s="17" t="s">
        <v>431</v>
      </c>
      <c r="B1216" s="14" t="s">
        <v>13</v>
      </c>
      <c r="C1216" s="14" t="s">
        <v>7138</v>
      </c>
      <c r="D1216" s="14" t="s">
        <v>8388</v>
      </c>
      <c r="E1216" s="19"/>
      <c r="F1216" s="19" t="s">
        <v>5384</v>
      </c>
      <c r="G1216" s="16" t="s">
        <v>5384</v>
      </c>
      <c r="H1216" s="19" t="s">
        <v>5385</v>
      </c>
      <c r="I1216" s="12">
        <v>259</v>
      </c>
      <c r="J1216" s="15">
        <v>0.13059999999999999</v>
      </c>
      <c r="K1216" s="11">
        <v>225.17</v>
      </c>
      <c r="L1216" s="17"/>
    </row>
    <row r="1217" spans="1:12" x14ac:dyDescent="0.3">
      <c r="A1217" s="17" t="s">
        <v>431</v>
      </c>
      <c r="B1217" s="14" t="s">
        <v>13</v>
      </c>
      <c r="C1217" s="14" t="s">
        <v>7138</v>
      </c>
      <c r="D1217" s="14" t="s">
        <v>8388</v>
      </c>
      <c r="E1217" s="19"/>
      <c r="F1217" s="19" t="s">
        <v>5386</v>
      </c>
      <c r="G1217" s="16" t="s">
        <v>5386</v>
      </c>
      <c r="H1217" s="19" t="s">
        <v>5387</v>
      </c>
      <c r="I1217" s="12">
        <v>279</v>
      </c>
      <c r="J1217" s="15">
        <v>0.13850000000000001</v>
      </c>
      <c r="K1217" s="11">
        <v>240.35</v>
      </c>
      <c r="L1217" s="17"/>
    </row>
    <row r="1218" spans="1:12" x14ac:dyDescent="0.3">
      <c r="A1218" s="17" t="s">
        <v>431</v>
      </c>
      <c r="B1218" s="14" t="s">
        <v>13</v>
      </c>
      <c r="C1218" s="14" t="s">
        <v>7138</v>
      </c>
      <c r="D1218" s="14" t="s">
        <v>8388</v>
      </c>
      <c r="E1218" s="19"/>
      <c r="F1218" s="19" t="s">
        <v>2248</v>
      </c>
      <c r="G1218" s="16" t="s">
        <v>2248</v>
      </c>
      <c r="H1218" s="19" t="s">
        <v>2249</v>
      </c>
      <c r="I1218" s="12">
        <v>109</v>
      </c>
      <c r="J1218" s="15">
        <v>0.19919999999999999</v>
      </c>
      <c r="K1218" s="11">
        <v>87.29</v>
      </c>
      <c r="L1218" s="17"/>
    </row>
    <row r="1219" spans="1:12" x14ac:dyDescent="0.3">
      <c r="A1219" s="17" t="s">
        <v>431</v>
      </c>
      <c r="B1219" s="14" t="s">
        <v>13</v>
      </c>
      <c r="C1219" s="14" t="s">
        <v>7138</v>
      </c>
      <c r="D1219" s="14" t="s">
        <v>8388</v>
      </c>
      <c r="E1219" s="19"/>
      <c r="F1219" s="19" t="s">
        <v>2252</v>
      </c>
      <c r="G1219" s="16" t="s">
        <v>2252</v>
      </c>
      <c r="H1219" s="19" t="s">
        <v>2253</v>
      </c>
      <c r="I1219" s="12">
        <v>109</v>
      </c>
      <c r="J1219" s="15">
        <v>0.19919999999999999</v>
      </c>
      <c r="K1219" s="11">
        <v>87.29</v>
      </c>
      <c r="L1219" s="17"/>
    </row>
    <row r="1220" spans="1:12" x14ac:dyDescent="0.3">
      <c r="A1220" s="17" t="s">
        <v>431</v>
      </c>
      <c r="B1220" s="14" t="s">
        <v>13</v>
      </c>
      <c r="C1220" s="14" t="s">
        <v>7138</v>
      </c>
      <c r="D1220" s="14" t="s">
        <v>8388</v>
      </c>
      <c r="E1220" s="19"/>
      <c r="F1220" s="19" t="s">
        <v>2232</v>
      </c>
      <c r="G1220" s="16" t="s">
        <v>2232</v>
      </c>
      <c r="H1220" s="19" t="s">
        <v>5388</v>
      </c>
      <c r="I1220" s="12">
        <v>329</v>
      </c>
      <c r="J1220" s="15">
        <v>0.1464</v>
      </c>
      <c r="K1220" s="11">
        <v>280.83</v>
      </c>
      <c r="L1220" s="17"/>
    </row>
    <row r="1221" spans="1:12" x14ac:dyDescent="0.3">
      <c r="A1221" s="17" t="s">
        <v>431</v>
      </c>
      <c r="B1221" s="14" t="s">
        <v>13</v>
      </c>
      <c r="C1221" s="14" t="s">
        <v>7138</v>
      </c>
      <c r="D1221" s="14" t="s">
        <v>8388</v>
      </c>
      <c r="E1221" s="19"/>
      <c r="F1221" s="19" t="s">
        <v>6296</v>
      </c>
      <c r="G1221" s="16" t="s">
        <v>6296</v>
      </c>
      <c r="H1221" s="19" t="s">
        <v>6297</v>
      </c>
      <c r="I1221" s="12">
        <v>109</v>
      </c>
      <c r="J1221" s="15">
        <v>0.19919999999999999</v>
      </c>
      <c r="K1221" s="11">
        <v>87.29</v>
      </c>
      <c r="L1221" s="17"/>
    </row>
    <row r="1222" spans="1:12" x14ac:dyDescent="0.3">
      <c r="A1222" s="17" t="s">
        <v>431</v>
      </c>
      <c r="B1222" s="14" t="s">
        <v>13</v>
      </c>
      <c r="C1222" s="14" t="s">
        <v>7138</v>
      </c>
      <c r="D1222" s="14" t="s">
        <v>8388</v>
      </c>
      <c r="E1222" s="19"/>
      <c r="F1222" s="19" t="s">
        <v>6298</v>
      </c>
      <c r="G1222" s="16" t="s">
        <v>6298</v>
      </c>
      <c r="H1222" s="19" t="s">
        <v>6299</v>
      </c>
      <c r="I1222" s="12">
        <v>169</v>
      </c>
      <c r="J1222" s="15">
        <v>0.1018</v>
      </c>
      <c r="K1222" s="11">
        <v>151.80000000000001</v>
      </c>
      <c r="L1222" s="17"/>
    </row>
    <row r="1223" spans="1:12" x14ac:dyDescent="0.3">
      <c r="A1223" s="17" t="s">
        <v>431</v>
      </c>
      <c r="B1223" s="14" t="s">
        <v>13</v>
      </c>
      <c r="C1223" s="14" t="s">
        <v>7138</v>
      </c>
      <c r="D1223" s="14" t="s">
        <v>8388</v>
      </c>
      <c r="E1223" s="19"/>
      <c r="F1223" s="19" t="s">
        <v>6300</v>
      </c>
      <c r="G1223" s="16" t="s">
        <v>6300</v>
      </c>
      <c r="H1223" s="19" t="s">
        <v>6301</v>
      </c>
      <c r="I1223" s="12">
        <v>199</v>
      </c>
      <c r="J1223" s="15">
        <v>0.08</v>
      </c>
      <c r="K1223" s="11">
        <v>183.08</v>
      </c>
      <c r="L1223" s="17"/>
    </row>
    <row r="1224" spans="1:12" x14ac:dyDescent="0.3">
      <c r="A1224" s="17" t="s">
        <v>431</v>
      </c>
      <c r="B1224" s="14" t="s">
        <v>14</v>
      </c>
      <c r="C1224" s="14"/>
      <c r="D1224" s="14" t="s">
        <v>8388</v>
      </c>
      <c r="E1224" s="19"/>
      <c r="F1224" s="19" t="s">
        <v>3812</v>
      </c>
      <c r="G1224" s="16">
        <v>1059536</v>
      </c>
      <c r="H1224" s="19" t="s">
        <v>3813</v>
      </c>
      <c r="I1224" s="12">
        <v>199.99</v>
      </c>
      <c r="J1224" s="15">
        <v>0.30107665383269167</v>
      </c>
      <c r="K1224" s="11">
        <v>153.75544800000003</v>
      </c>
      <c r="L1224" s="17"/>
    </row>
    <row r="1225" spans="1:12" x14ac:dyDescent="0.3">
      <c r="A1225" s="17" t="s">
        <v>431</v>
      </c>
      <c r="B1225" s="14" t="s">
        <v>14</v>
      </c>
      <c r="C1225" s="14"/>
      <c r="D1225" s="14" t="s">
        <v>8388</v>
      </c>
      <c r="E1225" s="19"/>
      <c r="F1225" s="19" t="s">
        <v>3814</v>
      </c>
      <c r="G1225" s="16">
        <v>1059564</v>
      </c>
      <c r="H1225" s="19" t="s">
        <v>3815</v>
      </c>
      <c r="I1225" s="12">
        <v>269.99</v>
      </c>
      <c r="J1225" s="15">
        <v>0.30963546798029562</v>
      </c>
      <c r="K1225" s="11">
        <v>205.03067200000001</v>
      </c>
      <c r="L1225" s="17"/>
    </row>
    <row r="1226" spans="1:12" x14ac:dyDescent="0.3">
      <c r="A1226" s="17" t="s">
        <v>431</v>
      </c>
      <c r="B1226" s="14" t="s">
        <v>14</v>
      </c>
      <c r="C1226" s="14"/>
      <c r="D1226" s="14" t="s">
        <v>8388</v>
      </c>
      <c r="E1226" s="19"/>
      <c r="F1226" s="19" t="s">
        <v>3816</v>
      </c>
      <c r="G1226" s="16">
        <v>1000196</v>
      </c>
      <c r="H1226" s="19" t="s">
        <v>3817</v>
      </c>
      <c r="I1226" s="12">
        <v>159.99</v>
      </c>
      <c r="J1226" s="15">
        <v>0.30090830676917313</v>
      </c>
      <c r="K1226" s="11">
        <v>123.032448</v>
      </c>
      <c r="L1226" s="17"/>
    </row>
    <row r="1227" spans="1:12" x14ac:dyDescent="0.3">
      <c r="A1227" s="17" t="s">
        <v>431</v>
      </c>
      <c r="B1227" s="14" t="s">
        <v>14</v>
      </c>
      <c r="C1227" s="14"/>
      <c r="D1227" s="14" t="s">
        <v>8388</v>
      </c>
      <c r="E1227" s="19"/>
      <c r="F1227" s="19" t="s">
        <v>3818</v>
      </c>
      <c r="G1227" s="16">
        <v>1000221</v>
      </c>
      <c r="H1227" s="19" t="s">
        <v>3819</v>
      </c>
      <c r="I1227" s="12">
        <v>199.99</v>
      </c>
      <c r="J1227" s="15">
        <v>0.30767378368918452</v>
      </c>
      <c r="K1227" s="11">
        <v>152.30415199999999</v>
      </c>
      <c r="L1227" s="17"/>
    </row>
    <row r="1228" spans="1:12" x14ac:dyDescent="0.3">
      <c r="A1228" s="17" t="s">
        <v>431</v>
      </c>
      <c r="B1228" s="14" t="s">
        <v>14</v>
      </c>
      <c r="C1228" s="14"/>
      <c r="D1228" s="14" t="s">
        <v>8388</v>
      </c>
      <c r="E1228" s="19"/>
      <c r="F1228" s="19" t="s">
        <v>3820</v>
      </c>
      <c r="G1228" s="16">
        <v>1000313</v>
      </c>
      <c r="H1228" s="19" t="s">
        <v>3821</v>
      </c>
      <c r="I1228" s="12">
        <v>279.99</v>
      </c>
      <c r="J1228" s="15">
        <v>0.31521554341226488</v>
      </c>
      <c r="K1228" s="11">
        <v>210.90607999999997</v>
      </c>
      <c r="L1228" s="17"/>
    </row>
    <row r="1229" spans="1:12" x14ac:dyDescent="0.3">
      <c r="A1229" s="17" t="s">
        <v>431</v>
      </c>
      <c r="B1229" s="14" t="s">
        <v>14</v>
      </c>
      <c r="C1229" s="14"/>
      <c r="D1229" s="14" t="s">
        <v>8388</v>
      </c>
      <c r="E1229" s="19"/>
      <c r="F1229" s="19" t="s">
        <v>3822</v>
      </c>
      <c r="G1229" s="16">
        <v>1206615</v>
      </c>
      <c r="H1229" s="19" t="s">
        <v>3823</v>
      </c>
      <c r="I1229" s="12">
        <v>739</v>
      </c>
      <c r="J1229" s="15">
        <v>0.30079794316644115</v>
      </c>
      <c r="K1229" s="11">
        <v>568.38135200000011</v>
      </c>
      <c r="L1229" s="17"/>
    </row>
    <row r="1230" spans="1:12" x14ac:dyDescent="0.3">
      <c r="A1230" s="17" t="s">
        <v>431</v>
      </c>
      <c r="B1230" s="14" t="s">
        <v>14</v>
      </c>
      <c r="C1230" s="14"/>
      <c r="D1230" s="14" t="s">
        <v>8388</v>
      </c>
      <c r="E1230" s="19"/>
      <c r="F1230" s="19" t="s">
        <v>3824</v>
      </c>
      <c r="G1230" s="16">
        <v>4547035</v>
      </c>
      <c r="H1230" s="19" t="s">
        <v>3825</v>
      </c>
      <c r="I1230" s="12">
        <v>319.99</v>
      </c>
      <c r="J1230" s="15">
        <v>0.30102990718459954</v>
      </c>
      <c r="K1230" s="11">
        <v>246.02978400000003</v>
      </c>
      <c r="L1230" s="17"/>
    </row>
    <row r="1231" spans="1:12" x14ac:dyDescent="0.3">
      <c r="A1231" s="17" t="s">
        <v>431</v>
      </c>
      <c r="B1231" s="14" t="s">
        <v>14</v>
      </c>
      <c r="C1231" s="14"/>
      <c r="D1231" s="14" t="s">
        <v>8388</v>
      </c>
      <c r="E1231" s="19"/>
      <c r="F1231" s="19" t="s">
        <v>3826</v>
      </c>
      <c r="G1231" s="16">
        <v>4547036</v>
      </c>
      <c r="H1231" s="19" t="s">
        <v>3827</v>
      </c>
      <c r="I1231" s="12">
        <v>529</v>
      </c>
      <c r="J1231" s="15">
        <v>0.29784045368620049</v>
      </c>
      <c r="K1231" s="11">
        <v>408.58663999999999</v>
      </c>
      <c r="L1231" s="17"/>
    </row>
    <row r="1232" spans="1:12" x14ac:dyDescent="0.3">
      <c r="A1232" s="17" t="s">
        <v>431</v>
      </c>
      <c r="B1232" s="14" t="s">
        <v>14</v>
      </c>
      <c r="C1232" s="14"/>
      <c r="D1232" s="14" t="s">
        <v>8388</v>
      </c>
      <c r="E1232" s="19"/>
      <c r="F1232" s="19" t="s">
        <v>3828</v>
      </c>
      <c r="G1232" s="16">
        <v>4546183</v>
      </c>
      <c r="H1232" s="19" t="s">
        <v>3829</v>
      </c>
      <c r="I1232" s="12">
        <v>659</v>
      </c>
      <c r="J1232" s="15">
        <v>0.30300734446130495</v>
      </c>
      <c r="K1232" s="11">
        <v>505.24997600000006</v>
      </c>
      <c r="L1232" s="17"/>
    </row>
    <row r="1233" spans="1:12" x14ac:dyDescent="0.3">
      <c r="A1233" s="17" t="s">
        <v>431</v>
      </c>
      <c r="B1233" s="14" t="s">
        <v>14</v>
      </c>
      <c r="C1233" s="14"/>
      <c r="D1233" s="14" t="s">
        <v>8388</v>
      </c>
      <c r="E1233" s="19"/>
      <c r="F1233" s="19" t="s">
        <v>3830</v>
      </c>
      <c r="G1233" s="16">
        <v>4546184</v>
      </c>
      <c r="H1233" s="19" t="s">
        <v>3831</v>
      </c>
      <c r="I1233" s="12">
        <v>749</v>
      </c>
      <c r="J1233" s="15">
        <v>0.2937966355140188</v>
      </c>
      <c r="K1233" s="11">
        <v>581.8409519999999</v>
      </c>
      <c r="L1233" s="17"/>
    </row>
    <row r="1234" spans="1:12" ht="28" x14ac:dyDescent="0.3">
      <c r="A1234" s="17" t="s">
        <v>431</v>
      </c>
      <c r="B1234" s="14" t="s">
        <v>14</v>
      </c>
      <c r="C1234" s="14"/>
      <c r="D1234" s="14" t="s">
        <v>8388</v>
      </c>
      <c r="E1234" s="19"/>
      <c r="F1234" s="19" t="s">
        <v>3832</v>
      </c>
      <c r="G1234" s="16">
        <v>4547037</v>
      </c>
      <c r="H1234" s="19" t="s">
        <v>3833</v>
      </c>
      <c r="I1234" s="12">
        <v>639</v>
      </c>
      <c r="J1234" s="15">
        <v>0.29489602503912371</v>
      </c>
      <c r="K1234" s="11">
        <v>495.61758399999997</v>
      </c>
      <c r="L1234" s="17"/>
    </row>
    <row r="1235" spans="1:12" ht="28" x14ac:dyDescent="0.3">
      <c r="A1235" s="17" t="s">
        <v>431</v>
      </c>
      <c r="B1235" s="14" t="s">
        <v>14</v>
      </c>
      <c r="C1235" s="14"/>
      <c r="D1235" s="14" t="s">
        <v>8388</v>
      </c>
      <c r="E1235" s="19"/>
      <c r="F1235" s="19" t="s">
        <v>3834</v>
      </c>
      <c r="G1235" s="16">
        <v>4547038</v>
      </c>
      <c r="H1235" s="19" t="s">
        <v>3835</v>
      </c>
      <c r="I1235" s="12">
        <v>789</v>
      </c>
      <c r="J1235" s="15">
        <v>0.30167077313054502</v>
      </c>
      <c r="K1235" s="11">
        <v>606.07993600000009</v>
      </c>
      <c r="L1235" s="17"/>
    </row>
    <row r="1236" spans="1:12" x14ac:dyDescent="0.3">
      <c r="A1236" s="17" t="s">
        <v>431</v>
      </c>
      <c r="B1236" s="14" t="s">
        <v>14</v>
      </c>
      <c r="C1236" s="14"/>
      <c r="D1236" s="14" t="s">
        <v>8388</v>
      </c>
      <c r="E1236" s="19"/>
      <c r="F1236" s="19" t="s">
        <v>3836</v>
      </c>
      <c r="G1236" s="16">
        <v>1255575</v>
      </c>
      <c r="H1236" s="19" t="s">
        <v>3837</v>
      </c>
      <c r="I1236" s="12">
        <v>399.99</v>
      </c>
      <c r="J1236" s="15">
        <v>0.29768924223105597</v>
      </c>
      <c r="K1236" s="11">
        <v>309.00900799999999</v>
      </c>
      <c r="L1236" s="17"/>
    </row>
    <row r="1237" spans="1:12" x14ac:dyDescent="0.3">
      <c r="A1237" s="17" t="s">
        <v>431</v>
      </c>
      <c r="B1237" s="14" t="s">
        <v>13</v>
      </c>
      <c r="C1237" s="14"/>
      <c r="D1237" s="14" t="s">
        <v>8388</v>
      </c>
      <c r="E1237" s="19"/>
      <c r="F1237" s="19" t="s">
        <v>3702</v>
      </c>
      <c r="G1237" s="16">
        <v>5048188</v>
      </c>
      <c r="H1237" s="19" t="s">
        <v>3703</v>
      </c>
      <c r="I1237" s="12">
        <v>330.33000000000004</v>
      </c>
      <c r="J1237" s="15">
        <v>0.14937</v>
      </c>
      <c r="K1237" s="11">
        <v>280.98860790000003</v>
      </c>
      <c r="L1237" s="17"/>
    </row>
    <row r="1238" spans="1:12" ht="28" x14ac:dyDescent="0.3">
      <c r="A1238" s="17" t="s">
        <v>431</v>
      </c>
      <c r="B1238" s="14" t="s">
        <v>13</v>
      </c>
      <c r="C1238" s="14"/>
      <c r="D1238" s="14" t="s">
        <v>8388</v>
      </c>
      <c r="E1238" s="19"/>
      <c r="F1238" s="19" t="s">
        <v>3704</v>
      </c>
      <c r="G1238" s="16">
        <v>5048190</v>
      </c>
      <c r="H1238" s="19" t="s">
        <v>3705</v>
      </c>
      <c r="I1238" s="12">
        <v>508.2000000000001</v>
      </c>
      <c r="J1238" s="15">
        <v>0.14937</v>
      </c>
      <c r="K1238" s="11">
        <v>432.29016600000011</v>
      </c>
      <c r="L1238" s="17"/>
    </row>
    <row r="1239" spans="1:12" ht="28" x14ac:dyDescent="0.3">
      <c r="A1239" s="17" t="s">
        <v>431</v>
      </c>
      <c r="B1239" s="14" t="s">
        <v>13</v>
      </c>
      <c r="C1239" s="14"/>
      <c r="D1239" s="14" t="s">
        <v>8388</v>
      </c>
      <c r="E1239" s="19"/>
      <c r="F1239" s="19" t="s">
        <v>3706</v>
      </c>
      <c r="G1239" s="16">
        <v>4457207</v>
      </c>
      <c r="H1239" s="19" t="s">
        <v>3707</v>
      </c>
      <c r="I1239" s="12">
        <v>317.02000000000004</v>
      </c>
      <c r="J1239" s="15">
        <v>0.14937</v>
      </c>
      <c r="K1239" s="11">
        <v>269.66672260000001</v>
      </c>
      <c r="L1239" s="17"/>
    </row>
    <row r="1240" spans="1:12" x14ac:dyDescent="0.3">
      <c r="A1240" s="17" t="s">
        <v>431</v>
      </c>
      <c r="B1240" s="14" t="s">
        <v>13</v>
      </c>
      <c r="C1240" s="14"/>
      <c r="D1240" s="14" t="s">
        <v>8388</v>
      </c>
      <c r="E1240" s="19"/>
      <c r="F1240" s="19" t="s">
        <v>3708</v>
      </c>
      <c r="G1240" s="16">
        <v>4459599</v>
      </c>
      <c r="H1240" s="19" t="s">
        <v>3709</v>
      </c>
      <c r="I1240" s="12">
        <v>330.33000000000004</v>
      </c>
      <c r="J1240" s="15">
        <v>0.14937</v>
      </c>
      <c r="K1240" s="11">
        <v>280.98860790000003</v>
      </c>
      <c r="L1240" s="17"/>
    </row>
    <row r="1241" spans="1:12" ht="28" x14ac:dyDescent="0.3">
      <c r="A1241" s="17" t="s">
        <v>431</v>
      </c>
      <c r="B1241" s="14" t="s">
        <v>13</v>
      </c>
      <c r="C1241" s="14"/>
      <c r="D1241" s="14" t="s">
        <v>8388</v>
      </c>
      <c r="E1241" s="19"/>
      <c r="F1241" s="19" t="s">
        <v>3710</v>
      </c>
      <c r="G1241" s="16">
        <v>4459600</v>
      </c>
      <c r="H1241" s="19" t="s">
        <v>3711</v>
      </c>
      <c r="I1241" s="12">
        <v>508.2000000000001</v>
      </c>
      <c r="J1241" s="15">
        <v>0.14937</v>
      </c>
      <c r="K1241" s="11">
        <v>432.29016600000011</v>
      </c>
      <c r="L1241" s="17"/>
    </row>
    <row r="1242" spans="1:12" ht="42" x14ac:dyDescent="0.3">
      <c r="A1242" s="17" t="s">
        <v>431</v>
      </c>
      <c r="B1242" s="14" t="s">
        <v>13</v>
      </c>
      <c r="C1242" s="14"/>
      <c r="D1242" s="14" t="s">
        <v>8388</v>
      </c>
      <c r="E1242" s="19"/>
      <c r="F1242" s="19" t="s">
        <v>3712</v>
      </c>
      <c r="G1242" s="16">
        <v>5048183</v>
      </c>
      <c r="H1242" s="19" t="s">
        <v>3713</v>
      </c>
      <c r="I1242" s="12">
        <v>769.56</v>
      </c>
      <c r="J1242" s="15">
        <v>0.14937</v>
      </c>
      <c r="K1242" s="11">
        <v>654.61082280000005</v>
      </c>
      <c r="L1242" s="17"/>
    </row>
    <row r="1243" spans="1:12" ht="28" x14ac:dyDescent="0.3">
      <c r="A1243" s="17" t="s">
        <v>431</v>
      </c>
      <c r="B1243" s="14" t="s">
        <v>13</v>
      </c>
      <c r="C1243" s="14"/>
      <c r="D1243" s="14" t="s">
        <v>8388</v>
      </c>
      <c r="E1243" s="19"/>
      <c r="F1243" s="19" t="s">
        <v>3714</v>
      </c>
      <c r="G1243" s="16">
        <v>5048191</v>
      </c>
      <c r="H1243" s="19" t="s">
        <v>3715</v>
      </c>
      <c r="I1243" s="12">
        <v>786.50000000000023</v>
      </c>
      <c r="J1243" s="15">
        <v>0.14937000000000011</v>
      </c>
      <c r="K1243" s="11">
        <v>669.0204950000001</v>
      </c>
      <c r="L1243" s="17"/>
    </row>
    <row r="1244" spans="1:12" ht="42" x14ac:dyDescent="0.3">
      <c r="A1244" s="17" t="s">
        <v>431</v>
      </c>
      <c r="B1244" s="14" t="s">
        <v>13</v>
      </c>
      <c r="C1244" s="14"/>
      <c r="D1244" s="14" t="s">
        <v>8388</v>
      </c>
      <c r="E1244" s="19"/>
      <c r="F1244" s="19" t="s">
        <v>3716</v>
      </c>
      <c r="G1244" s="16">
        <v>4444915</v>
      </c>
      <c r="H1244" s="19" t="s">
        <v>3717</v>
      </c>
      <c r="I1244" s="12">
        <v>505.78000000000003</v>
      </c>
      <c r="J1244" s="15">
        <v>0.14937</v>
      </c>
      <c r="K1244" s="11">
        <v>430.23164140000006</v>
      </c>
      <c r="L1244" s="17"/>
    </row>
    <row r="1245" spans="1:12" ht="42" x14ac:dyDescent="0.3">
      <c r="A1245" s="17" t="s">
        <v>431</v>
      </c>
      <c r="B1245" s="14" t="s">
        <v>13</v>
      </c>
      <c r="C1245" s="14"/>
      <c r="D1245" s="14" t="s">
        <v>8388</v>
      </c>
      <c r="E1245" s="19"/>
      <c r="F1245" s="19" t="s">
        <v>3718</v>
      </c>
      <c r="G1245" s="16">
        <v>5048184</v>
      </c>
      <c r="H1245" s="19" t="s">
        <v>3719</v>
      </c>
      <c r="I1245" s="12">
        <v>522.72</v>
      </c>
      <c r="J1245" s="15">
        <v>0.14937000000000011</v>
      </c>
      <c r="K1245" s="11">
        <v>444.64131359999999</v>
      </c>
      <c r="L1245" s="17"/>
    </row>
    <row r="1246" spans="1:12" ht="42" x14ac:dyDescent="0.3">
      <c r="A1246" s="17" t="s">
        <v>431</v>
      </c>
      <c r="B1246" s="14" t="s">
        <v>13</v>
      </c>
      <c r="C1246" s="14"/>
      <c r="D1246" s="14" t="s">
        <v>8388</v>
      </c>
      <c r="E1246" s="19"/>
      <c r="F1246" s="19" t="s">
        <v>3720</v>
      </c>
      <c r="G1246" s="16">
        <v>4490266</v>
      </c>
      <c r="H1246" s="19" t="s">
        <v>3721</v>
      </c>
      <c r="I1246" s="12">
        <v>769.56</v>
      </c>
      <c r="J1246" s="15">
        <v>0.14937</v>
      </c>
      <c r="K1246" s="11">
        <v>654.61082280000005</v>
      </c>
      <c r="L1246" s="17"/>
    </row>
    <row r="1247" spans="1:12" ht="28" x14ac:dyDescent="0.3">
      <c r="A1247" s="17" t="s">
        <v>431</v>
      </c>
      <c r="B1247" s="14" t="s">
        <v>13</v>
      </c>
      <c r="C1247" s="14"/>
      <c r="D1247" s="14" t="s">
        <v>8388</v>
      </c>
      <c r="E1247" s="19"/>
      <c r="F1247" s="19" t="s">
        <v>3722</v>
      </c>
      <c r="G1247" s="16">
        <v>4496536</v>
      </c>
      <c r="H1247" s="19" t="s">
        <v>3723</v>
      </c>
      <c r="I1247" s="12">
        <v>786.50000000000023</v>
      </c>
      <c r="J1247" s="15">
        <v>0.14937000000000011</v>
      </c>
      <c r="K1247" s="11">
        <v>669.0204950000001</v>
      </c>
      <c r="L1247" s="17"/>
    </row>
    <row r="1248" spans="1:12" ht="42" x14ac:dyDescent="0.3">
      <c r="A1248" s="17" t="s">
        <v>431</v>
      </c>
      <c r="B1248" s="14" t="s">
        <v>13</v>
      </c>
      <c r="C1248" s="14"/>
      <c r="D1248" s="14" t="s">
        <v>8388</v>
      </c>
      <c r="E1248" s="19"/>
      <c r="F1248" s="19" t="s">
        <v>3724</v>
      </c>
      <c r="G1248" s="16">
        <v>5048182</v>
      </c>
      <c r="H1248" s="19" t="s">
        <v>3725</v>
      </c>
      <c r="I1248" s="12">
        <v>505.78000000000003</v>
      </c>
      <c r="J1248" s="15">
        <v>0.14937</v>
      </c>
      <c r="K1248" s="11">
        <v>430.23164140000006</v>
      </c>
      <c r="L1248" s="17"/>
    </row>
    <row r="1249" spans="1:12" ht="42" x14ac:dyDescent="0.3">
      <c r="A1249" s="17" t="s">
        <v>431</v>
      </c>
      <c r="B1249" s="14" t="s">
        <v>13</v>
      </c>
      <c r="C1249" s="14"/>
      <c r="D1249" s="14" t="s">
        <v>8388</v>
      </c>
      <c r="E1249" s="19"/>
      <c r="F1249" s="19" t="s">
        <v>3726</v>
      </c>
      <c r="G1249" s="16">
        <v>4689785</v>
      </c>
      <c r="H1249" s="19" t="s">
        <v>3719</v>
      </c>
      <c r="I1249" s="12">
        <v>522.72</v>
      </c>
      <c r="J1249" s="15">
        <v>0.14937000000000011</v>
      </c>
      <c r="K1249" s="11">
        <v>444.64131359999999</v>
      </c>
      <c r="L1249" s="17"/>
    </row>
    <row r="1250" spans="1:12" ht="28" x14ac:dyDescent="0.3">
      <c r="A1250" s="17" t="s">
        <v>431</v>
      </c>
      <c r="B1250" s="14" t="s">
        <v>13</v>
      </c>
      <c r="C1250" s="14"/>
      <c r="D1250" s="14" t="s">
        <v>8388</v>
      </c>
      <c r="E1250" s="19"/>
      <c r="F1250" s="19" t="s">
        <v>3727</v>
      </c>
      <c r="G1250" s="16">
        <v>4444916</v>
      </c>
      <c r="H1250" s="19" t="s">
        <v>3728</v>
      </c>
      <c r="I1250" s="12">
        <v>735.67999999999984</v>
      </c>
      <c r="J1250" s="15">
        <v>0.14937</v>
      </c>
      <c r="K1250" s="11">
        <v>625.79147839999996</v>
      </c>
      <c r="L1250" s="17"/>
    </row>
    <row r="1251" spans="1:12" ht="56" x14ac:dyDescent="0.3">
      <c r="A1251" s="17" t="s">
        <v>431</v>
      </c>
      <c r="B1251" s="14" t="s">
        <v>13</v>
      </c>
      <c r="C1251" s="14"/>
      <c r="D1251" s="14" t="s">
        <v>8388</v>
      </c>
      <c r="E1251" s="19"/>
      <c r="F1251" s="19" t="s">
        <v>3729</v>
      </c>
      <c r="G1251" s="16">
        <v>4298412</v>
      </c>
      <c r="H1251" s="19" t="s">
        <v>3730</v>
      </c>
      <c r="I1251" s="12">
        <v>228.69000000000003</v>
      </c>
      <c r="J1251" s="15">
        <v>0.10338999999999998</v>
      </c>
      <c r="K1251" s="11">
        <v>205.04574090000003</v>
      </c>
      <c r="L1251" s="17"/>
    </row>
    <row r="1252" spans="1:12" ht="56" x14ac:dyDescent="0.3">
      <c r="A1252" s="17" t="s">
        <v>431</v>
      </c>
      <c r="B1252" s="14" t="s">
        <v>13</v>
      </c>
      <c r="C1252" s="14"/>
      <c r="D1252" s="14" t="s">
        <v>8388</v>
      </c>
      <c r="E1252" s="19"/>
      <c r="F1252" s="19" t="s">
        <v>3731</v>
      </c>
      <c r="G1252" s="16">
        <v>4256885</v>
      </c>
      <c r="H1252" s="19" t="s">
        <v>3732</v>
      </c>
      <c r="I1252" s="12">
        <v>228.69000000000003</v>
      </c>
      <c r="J1252" s="15">
        <v>0.10338999999999998</v>
      </c>
      <c r="K1252" s="11">
        <v>205.04574090000003</v>
      </c>
      <c r="L1252" s="17"/>
    </row>
    <row r="1253" spans="1:12" ht="56" x14ac:dyDescent="0.3">
      <c r="A1253" s="17" t="s">
        <v>431</v>
      </c>
      <c r="B1253" s="14" t="s">
        <v>13</v>
      </c>
      <c r="C1253" s="14"/>
      <c r="D1253" s="14" t="s">
        <v>8388</v>
      </c>
      <c r="E1253" s="19"/>
      <c r="F1253" s="19" t="s">
        <v>3733</v>
      </c>
      <c r="G1253" s="16">
        <v>4262754</v>
      </c>
      <c r="H1253" s="19" t="s">
        <v>3734</v>
      </c>
      <c r="I1253" s="12">
        <v>439.23000000000008</v>
      </c>
      <c r="J1253" s="15">
        <v>0.10339000000000009</v>
      </c>
      <c r="K1253" s="11">
        <v>393.81801030000003</v>
      </c>
      <c r="L1253" s="17"/>
    </row>
    <row r="1254" spans="1:12" ht="56" x14ac:dyDescent="0.3">
      <c r="A1254" s="17" t="s">
        <v>431</v>
      </c>
      <c r="B1254" s="14" t="s">
        <v>13</v>
      </c>
      <c r="C1254" s="14"/>
      <c r="D1254" s="14" t="s">
        <v>8388</v>
      </c>
      <c r="E1254" s="19"/>
      <c r="F1254" s="19" t="s">
        <v>3735</v>
      </c>
      <c r="G1254" s="16">
        <v>4298413</v>
      </c>
      <c r="H1254" s="19" t="s">
        <v>3734</v>
      </c>
      <c r="I1254" s="12">
        <v>439.23000000000008</v>
      </c>
      <c r="J1254" s="15">
        <v>0.10339000000000009</v>
      </c>
      <c r="K1254" s="11">
        <v>393.81801030000003</v>
      </c>
      <c r="L1254" s="17"/>
    </row>
    <row r="1255" spans="1:12" ht="56" x14ac:dyDescent="0.3">
      <c r="A1255" s="17" t="s">
        <v>431</v>
      </c>
      <c r="B1255" s="14" t="s">
        <v>13</v>
      </c>
      <c r="C1255" s="14"/>
      <c r="D1255" s="14" t="s">
        <v>8388</v>
      </c>
      <c r="E1255" s="19"/>
      <c r="F1255" s="19" t="s">
        <v>3736</v>
      </c>
      <c r="G1255" s="16">
        <v>4207776</v>
      </c>
      <c r="H1255" s="19" t="s">
        <v>3737</v>
      </c>
      <c r="I1255" s="12">
        <v>196.02</v>
      </c>
      <c r="J1255" s="15">
        <v>0.10338999999999998</v>
      </c>
      <c r="K1255" s="11">
        <v>175.75349220000001</v>
      </c>
      <c r="L1255" s="17"/>
    </row>
    <row r="1256" spans="1:12" ht="70" x14ac:dyDescent="0.3">
      <c r="A1256" s="17" t="s">
        <v>431</v>
      </c>
      <c r="B1256" s="14" t="s">
        <v>13</v>
      </c>
      <c r="C1256" s="14"/>
      <c r="D1256" s="14" t="s">
        <v>8388</v>
      </c>
      <c r="E1256" s="19"/>
      <c r="F1256" s="19" t="s">
        <v>3738</v>
      </c>
      <c r="G1256" s="16">
        <v>1264174</v>
      </c>
      <c r="H1256" s="19" t="s">
        <v>3739</v>
      </c>
      <c r="I1256" s="12">
        <v>480.37</v>
      </c>
      <c r="J1256" s="15">
        <v>0.10338999999999998</v>
      </c>
      <c r="K1256" s="11">
        <v>430.70454569999998</v>
      </c>
      <c r="L1256" s="17"/>
    </row>
    <row r="1257" spans="1:12" ht="70" x14ac:dyDescent="0.3">
      <c r="A1257" s="17" t="s">
        <v>431</v>
      </c>
      <c r="B1257" s="14" t="s">
        <v>13</v>
      </c>
      <c r="C1257" s="14"/>
      <c r="D1257" s="14" t="s">
        <v>8388</v>
      </c>
      <c r="E1257" s="19"/>
      <c r="F1257" s="19" t="s">
        <v>3740</v>
      </c>
      <c r="G1257" s="16">
        <v>1264194</v>
      </c>
      <c r="H1257" s="19" t="s">
        <v>3741</v>
      </c>
      <c r="I1257" s="12">
        <v>398.09000000000003</v>
      </c>
      <c r="J1257" s="15">
        <v>0.10338999999999998</v>
      </c>
      <c r="K1257" s="11">
        <v>356.93147490000001</v>
      </c>
      <c r="L1257" s="17"/>
    </row>
    <row r="1258" spans="1:12" ht="70" x14ac:dyDescent="0.3">
      <c r="A1258" s="17" t="s">
        <v>431</v>
      </c>
      <c r="B1258" s="14" t="s">
        <v>13</v>
      </c>
      <c r="C1258" s="14"/>
      <c r="D1258" s="14" t="s">
        <v>8388</v>
      </c>
      <c r="E1258" s="19"/>
      <c r="F1258" s="19" t="s">
        <v>3742</v>
      </c>
      <c r="G1258" s="16">
        <v>1264226</v>
      </c>
      <c r="H1258" s="19" t="s">
        <v>3743</v>
      </c>
      <c r="I1258" s="12">
        <v>579.59</v>
      </c>
      <c r="J1258" s="15">
        <v>0.10339000000000009</v>
      </c>
      <c r="K1258" s="11">
        <v>519.66618989999995</v>
      </c>
      <c r="L1258" s="17"/>
    </row>
    <row r="1259" spans="1:12" ht="56" x14ac:dyDescent="0.3">
      <c r="A1259" s="17" t="s">
        <v>431</v>
      </c>
      <c r="B1259" s="14" t="s">
        <v>13</v>
      </c>
      <c r="C1259" s="14"/>
      <c r="D1259" s="14" t="s">
        <v>8388</v>
      </c>
      <c r="E1259" s="19"/>
      <c r="F1259" s="19" t="s">
        <v>3744</v>
      </c>
      <c r="G1259" s="16">
        <v>1264249</v>
      </c>
      <c r="H1259" s="19" t="s">
        <v>3745</v>
      </c>
      <c r="I1259" s="12">
        <v>43.56</v>
      </c>
      <c r="J1259" s="15">
        <v>0.14936999999999989</v>
      </c>
      <c r="K1259" s="11">
        <v>37.053442800000006</v>
      </c>
      <c r="L1259" s="17"/>
    </row>
    <row r="1260" spans="1:12" ht="56" x14ac:dyDescent="0.3">
      <c r="A1260" s="17" t="s">
        <v>431</v>
      </c>
      <c r="B1260" s="14" t="s">
        <v>13</v>
      </c>
      <c r="C1260" s="14"/>
      <c r="D1260" s="14" t="s">
        <v>8388</v>
      </c>
      <c r="E1260" s="19"/>
      <c r="F1260" s="19" t="s">
        <v>3746</v>
      </c>
      <c r="G1260" s="16">
        <v>4003658</v>
      </c>
      <c r="H1260" s="19" t="s">
        <v>3747</v>
      </c>
      <c r="I1260" s="12">
        <v>43.56</v>
      </c>
      <c r="J1260" s="15">
        <v>0.14936999999999989</v>
      </c>
      <c r="K1260" s="11">
        <v>37.053442800000006</v>
      </c>
      <c r="L1260" s="17"/>
    </row>
    <row r="1261" spans="1:12" x14ac:dyDescent="0.3">
      <c r="A1261" s="17" t="s">
        <v>431</v>
      </c>
      <c r="B1261" s="14" t="s">
        <v>13</v>
      </c>
      <c r="C1261" s="14"/>
      <c r="D1261" s="14" t="s">
        <v>8388</v>
      </c>
      <c r="E1261" s="19"/>
      <c r="F1261" s="19" t="s">
        <v>3748</v>
      </c>
      <c r="G1261" s="16">
        <v>4868732</v>
      </c>
      <c r="H1261" s="19" t="s">
        <v>3749</v>
      </c>
      <c r="I1261" s="12">
        <v>235</v>
      </c>
      <c r="J1261" s="15">
        <v>0.21853191489361701</v>
      </c>
      <c r="K1261" s="11">
        <v>183.64500000000001</v>
      </c>
      <c r="L1261" s="17"/>
    </row>
    <row r="1262" spans="1:12" x14ac:dyDescent="0.3">
      <c r="A1262" s="17" t="s">
        <v>431</v>
      </c>
      <c r="B1262" s="14" t="s">
        <v>13</v>
      </c>
      <c r="C1262" s="14"/>
      <c r="D1262" s="14" t="s">
        <v>8388</v>
      </c>
      <c r="E1262" s="19"/>
      <c r="F1262" s="19" t="s">
        <v>3750</v>
      </c>
      <c r="G1262" s="16">
        <v>4868733</v>
      </c>
      <c r="H1262" s="19" t="s">
        <v>3751</v>
      </c>
      <c r="I1262" s="12">
        <v>235</v>
      </c>
      <c r="J1262" s="15">
        <v>0.21853191489361701</v>
      </c>
      <c r="K1262" s="11">
        <v>183.64500000000001</v>
      </c>
      <c r="L1262" s="17"/>
    </row>
    <row r="1263" spans="1:12" x14ac:dyDescent="0.3">
      <c r="A1263" s="17" t="s">
        <v>431</v>
      </c>
      <c r="B1263" s="14" t="s">
        <v>13</v>
      </c>
      <c r="C1263" s="14"/>
      <c r="D1263" s="14" t="s">
        <v>8388</v>
      </c>
      <c r="E1263" s="19"/>
      <c r="F1263" s="19" t="s">
        <v>3752</v>
      </c>
      <c r="G1263" s="16">
        <v>4868734</v>
      </c>
      <c r="H1263" s="19" t="s">
        <v>3753</v>
      </c>
      <c r="I1263" s="12">
        <v>255</v>
      </c>
      <c r="J1263" s="15">
        <v>0.21980882352941167</v>
      </c>
      <c r="K1263" s="11">
        <v>198.94875000000002</v>
      </c>
      <c r="L1263" s="17"/>
    </row>
    <row r="1264" spans="1:12" x14ac:dyDescent="0.3">
      <c r="A1264" s="17" t="s">
        <v>431</v>
      </c>
      <c r="B1264" s="14" t="s">
        <v>13</v>
      </c>
      <c r="C1264" s="14"/>
      <c r="D1264" s="14" t="s">
        <v>8388</v>
      </c>
      <c r="E1264" s="19"/>
      <c r="F1264" s="19" t="s">
        <v>3754</v>
      </c>
      <c r="G1264" s="16">
        <v>4868825</v>
      </c>
      <c r="H1264" s="19" t="s">
        <v>3755</v>
      </c>
      <c r="I1264" s="12">
        <v>255</v>
      </c>
      <c r="J1264" s="15">
        <v>0.21980882352941167</v>
      </c>
      <c r="K1264" s="11">
        <v>198.94875000000002</v>
      </c>
      <c r="L1264" s="17"/>
    </row>
    <row r="1265" spans="1:12" x14ac:dyDescent="0.3">
      <c r="A1265" s="17" t="s">
        <v>431</v>
      </c>
      <c r="B1265" s="14" t="s">
        <v>13</v>
      </c>
      <c r="C1265" s="14"/>
      <c r="D1265" s="14" t="s">
        <v>8388</v>
      </c>
      <c r="E1265" s="19"/>
      <c r="F1265" s="19" t="s">
        <v>3756</v>
      </c>
      <c r="G1265" s="16">
        <v>5165217</v>
      </c>
      <c r="H1265" s="19" t="s">
        <v>3757</v>
      </c>
      <c r="I1265" s="12">
        <v>155</v>
      </c>
      <c r="J1265" s="15">
        <v>0.28535483870967737</v>
      </c>
      <c r="K1265" s="11">
        <v>110.77000000000001</v>
      </c>
      <c r="L1265" s="17"/>
    </row>
    <row r="1266" spans="1:12" x14ac:dyDescent="0.3">
      <c r="A1266" s="17" t="s">
        <v>431</v>
      </c>
      <c r="B1266" s="14" t="s">
        <v>13</v>
      </c>
      <c r="C1266" s="14"/>
      <c r="D1266" s="14" t="s">
        <v>8388</v>
      </c>
      <c r="E1266" s="19"/>
      <c r="F1266" s="19" t="s">
        <v>3758</v>
      </c>
      <c r="G1266" s="16">
        <v>5165218</v>
      </c>
      <c r="H1266" s="19" t="s">
        <v>3759</v>
      </c>
      <c r="I1266" s="12">
        <v>155</v>
      </c>
      <c r="J1266" s="15">
        <v>0.28535483870967737</v>
      </c>
      <c r="K1266" s="11">
        <v>110.77000000000001</v>
      </c>
      <c r="L1266" s="17"/>
    </row>
    <row r="1267" spans="1:12" x14ac:dyDescent="0.3">
      <c r="A1267" s="17" t="s">
        <v>431</v>
      </c>
      <c r="B1267" s="14" t="s">
        <v>13</v>
      </c>
      <c r="C1267" s="14"/>
      <c r="D1267" s="14" t="s">
        <v>8388</v>
      </c>
      <c r="E1267" s="19"/>
      <c r="F1267" s="19" t="s">
        <v>3760</v>
      </c>
      <c r="G1267" s="16">
        <v>5165221</v>
      </c>
      <c r="H1267" s="19" t="s">
        <v>3761</v>
      </c>
      <c r="I1267" s="12">
        <v>175</v>
      </c>
      <c r="J1267" s="15">
        <v>0.27541428571428561</v>
      </c>
      <c r="K1267" s="11">
        <v>126.80250000000002</v>
      </c>
      <c r="L1267" s="17"/>
    </row>
    <row r="1268" spans="1:12" x14ac:dyDescent="0.3">
      <c r="A1268" s="17" t="s">
        <v>431</v>
      </c>
      <c r="B1268" s="14" t="s">
        <v>13</v>
      </c>
      <c r="C1268" s="14"/>
      <c r="D1268" s="14" t="s">
        <v>8388</v>
      </c>
      <c r="E1268" s="19"/>
      <c r="F1268" s="19" t="s">
        <v>3762</v>
      </c>
      <c r="G1268" s="16">
        <v>5165222</v>
      </c>
      <c r="H1268" s="19" t="s">
        <v>3763</v>
      </c>
      <c r="I1268" s="12">
        <v>175</v>
      </c>
      <c r="J1268" s="15">
        <v>0.27541428571428561</v>
      </c>
      <c r="K1268" s="11">
        <v>126.80250000000002</v>
      </c>
      <c r="L1268" s="17"/>
    </row>
    <row r="1269" spans="1:12" x14ac:dyDescent="0.3">
      <c r="A1269" s="17" t="s">
        <v>431</v>
      </c>
      <c r="B1269" s="14" t="s">
        <v>13</v>
      </c>
      <c r="C1269" s="14"/>
      <c r="D1269" s="14" t="s">
        <v>8388</v>
      </c>
      <c r="E1269" s="19"/>
      <c r="F1269" s="19" t="s">
        <v>3764</v>
      </c>
      <c r="G1269" s="16">
        <v>5165219</v>
      </c>
      <c r="H1269" s="19" t="s">
        <v>3765</v>
      </c>
      <c r="I1269" s="12">
        <v>155</v>
      </c>
      <c r="J1269" s="15">
        <v>0.28535483870967737</v>
      </c>
      <c r="K1269" s="11">
        <v>110.77000000000001</v>
      </c>
      <c r="L1269" s="17"/>
    </row>
    <row r="1270" spans="1:12" x14ac:dyDescent="0.3">
      <c r="A1270" s="17" t="s">
        <v>431</v>
      </c>
      <c r="B1270" s="14" t="s">
        <v>13</v>
      </c>
      <c r="C1270" s="14"/>
      <c r="D1270" s="14" t="s">
        <v>8388</v>
      </c>
      <c r="E1270" s="19"/>
      <c r="F1270" s="19" t="s">
        <v>3766</v>
      </c>
      <c r="G1270" s="16">
        <v>5165220</v>
      </c>
      <c r="H1270" s="19" t="s">
        <v>3767</v>
      </c>
      <c r="I1270" s="12">
        <v>155</v>
      </c>
      <c r="J1270" s="15">
        <v>0.28535483870967737</v>
      </c>
      <c r="K1270" s="11">
        <v>110.77000000000001</v>
      </c>
      <c r="L1270" s="17"/>
    </row>
    <row r="1271" spans="1:12" x14ac:dyDescent="0.3">
      <c r="A1271" s="17" t="s">
        <v>431</v>
      </c>
      <c r="B1271" s="14" t="s">
        <v>13</v>
      </c>
      <c r="C1271" s="14"/>
      <c r="D1271" s="14" t="s">
        <v>8388</v>
      </c>
      <c r="E1271" s="19"/>
      <c r="F1271" s="19" t="s">
        <v>3768</v>
      </c>
      <c r="G1271" s="16">
        <v>5165223</v>
      </c>
      <c r="H1271" s="19" t="s">
        <v>3769</v>
      </c>
      <c r="I1271" s="12">
        <v>175</v>
      </c>
      <c r="J1271" s="15">
        <v>0.27541428571428561</v>
      </c>
      <c r="K1271" s="11">
        <v>126.80250000000002</v>
      </c>
      <c r="L1271" s="17"/>
    </row>
    <row r="1272" spans="1:12" x14ac:dyDescent="0.3">
      <c r="A1272" s="17" t="s">
        <v>431</v>
      </c>
      <c r="B1272" s="14" t="s">
        <v>13</v>
      </c>
      <c r="C1272" s="14"/>
      <c r="D1272" s="14" t="s">
        <v>8388</v>
      </c>
      <c r="E1272" s="19"/>
      <c r="F1272" s="19" t="s">
        <v>3770</v>
      </c>
      <c r="G1272" s="16">
        <v>5165224</v>
      </c>
      <c r="H1272" s="19" t="s">
        <v>3771</v>
      </c>
      <c r="I1272" s="12">
        <v>175</v>
      </c>
      <c r="J1272" s="15">
        <v>0.27541428571428561</v>
      </c>
      <c r="K1272" s="11">
        <v>126.80250000000002</v>
      </c>
      <c r="L1272" s="17"/>
    </row>
    <row r="1273" spans="1:12" x14ac:dyDescent="0.3">
      <c r="A1273" s="17" t="s">
        <v>431</v>
      </c>
      <c r="B1273" s="14" t="s">
        <v>13</v>
      </c>
      <c r="C1273" s="14"/>
      <c r="D1273" s="14" t="s">
        <v>8388</v>
      </c>
      <c r="E1273" s="19"/>
      <c r="F1273" s="19" t="s">
        <v>3772</v>
      </c>
      <c r="G1273" s="16">
        <v>4868833</v>
      </c>
      <c r="H1273" s="19" t="s">
        <v>3773</v>
      </c>
      <c r="I1273" s="12">
        <v>455</v>
      </c>
      <c r="J1273" s="15">
        <v>0.21519230769230757</v>
      </c>
      <c r="K1273" s="11">
        <v>357.08750000000003</v>
      </c>
      <c r="L1273" s="17"/>
    </row>
    <row r="1274" spans="1:12" x14ac:dyDescent="0.3">
      <c r="A1274" s="17" t="s">
        <v>431</v>
      </c>
      <c r="B1274" s="14" t="s">
        <v>13</v>
      </c>
      <c r="C1274" s="14"/>
      <c r="D1274" s="14" t="s">
        <v>8388</v>
      </c>
      <c r="E1274" s="19"/>
      <c r="F1274" s="19" t="s">
        <v>3774</v>
      </c>
      <c r="G1274" s="16">
        <v>4884098</v>
      </c>
      <c r="H1274" s="19" t="s">
        <v>3775</v>
      </c>
      <c r="I1274" s="12">
        <v>455</v>
      </c>
      <c r="J1274" s="15">
        <v>0.21519230769230757</v>
      </c>
      <c r="K1274" s="11">
        <v>357.08750000000003</v>
      </c>
      <c r="L1274" s="17"/>
    </row>
    <row r="1275" spans="1:12" x14ac:dyDescent="0.3">
      <c r="A1275" s="17" t="s">
        <v>431</v>
      </c>
      <c r="B1275" s="14" t="s">
        <v>13</v>
      </c>
      <c r="C1275" s="14"/>
      <c r="D1275" s="14" t="s">
        <v>8388</v>
      </c>
      <c r="E1275" s="19"/>
      <c r="F1275" s="19" t="s">
        <v>3776</v>
      </c>
      <c r="G1275" s="16">
        <v>4868832</v>
      </c>
      <c r="H1275" s="19" t="s">
        <v>3777</v>
      </c>
      <c r="I1275" s="12">
        <v>545</v>
      </c>
      <c r="J1275" s="15">
        <v>0.21375229357798164</v>
      </c>
      <c r="K1275" s="11">
        <v>428.505</v>
      </c>
      <c r="L1275" s="17"/>
    </row>
    <row r="1276" spans="1:12" x14ac:dyDescent="0.3">
      <c r="A1276" s="17" t="s">
        <v>431</v>
      </c>
      <c r="B1276" s="14" t="s">
        <v>13</v>
      </c>
      <c r="C1276" s="14"/>
      <c r="D1276" s="14" t="s">
        <v>8388</v>
      </c>
      <c r="E1276" s="19"/>
      <c r="F1276" s="19" t="s">
        <v>3778</v>
      </c>
      <c r="G1276" s="16">
        <v>4884096</v>
      </c>
      <c r="H1276" s="19" t="s">
        <v>3779</v>
      </c>
      <c r="I1276" s="12">
        <v>545</v>
      </c>
      <c r="J1276" s="15">
        <v>0.21375229357798164</v>
      </c>
      <c r="K1276" s="11">
        <v>428.505</v>
      </c>
      <c r="L1276" s="17"/>
    </row>
    <row r="1277" spans="1:12" x14ac:dyDescent="0.3">
      <c r="A1277" s="17" t="s">
        <v>431</v>
      </c>
      <c r="B1277" s="14" t="s">
        <v>13</v>
      </c>
      <c r="C1277" s="14"/>
      <c r="D1277" s="14" t="s">
        <v>8388</v>
      </c>
      <c r="E1277" s="19"/>
      <c r="F1277" s="19" t="s">
        <v>3780</v>
      </c>
      <c r="G1277" s="16">
        <v>4868831</v>
      </c>
      <c r="H1277" s="19" t="s">
        <v>3781</v>
      </c>
      <c r="I1277" s="12">
        <v>455</v>
      </c>
      <c r="J1277" s="15">
        <v>0.21519230769230757</v>
      </c>
      <c r="K1277" s="11">
        <v>357.08750000000003</v>
      </c>
      <c r="L1277" s="17"/>
    </row>
    <row r="1278" spans="1:12" x14ac:dyDescent="0.3">
      <c r="A1278" s="17" t="s">
        <v>431</v>
      </c>
      <c r="B1278" s="14" t="s">
        <v>13</v>
      </c>
      <c r="C1278" s="14"/>
      <c r="D1278" s="14" t="s">
        <v>8388</v>
      </c>
      <c r="E1278" s="19"/>
      <c r="F1278" s="19" t="s">
        <v>3782</v>
      </c>
      <c r="G1278" s="16">
        <v>4884092</v>
      </c>
      <c r="H1278" s="19" t="s">
        <v>3783</v>
      </c>
      <c r="I1278" s="12">
        <v>455</v>
      </c>
      <c r="J1278" s="15">
        <v>0.21519230769230757</v>
      </c>
      <c r="K1278" s="11">
        <v>357.08750000000003</v>
      </c>
      <c r="L1278" s="17"/>
    </row>
    <row r="1279" spans="1:12" x14ac:dyDescent="0.3">
      <c r="A1279" s="17" t="s">
        <v>431</v>
      </c>
      <c r="B1279" s="14" t="s">
        <v>13</v>
      </c>
      <c r="C1279" s="14"/>
      <c r="D1279" s="14" t="s">
        <v>8388</v>
      </c>
      <c r="E1279" s="19"/>
      <c r="F1279" s="19" t="s">
        <v>3784</v>
      </c>
      <c r="G1279" s="16">
        <v>4868830</v>
      </c>
      <c r="H1279" s="19" t="s">
        <v>3785</v>
      </c>
      <c r="I1279" s="12">
        <v>545</v>
      </c>
      <c r="J1279" s="15">
        <v>0.21375229357798164</v>
      </c>
      <c r="K1279" s="11">
        <v>428.505</v>
      </c>
      <c r="L1279" s="17"/>
    </row>
    <row r="1280" spans="1:12" x14ac:dyDescent="0.3">
      <c r="A1280" s="17" t="s">
        <v>431</v>
      </c>
      <c r="B1280" s="14" t="s">
        <v>13</v>
      </c>
      <c r="C1280" s="14"/>
      <c r="D1280" s="14" t="s">
        <v>8388</v>
      </c>
      <c r="E1280" s="19"/>
      <c r="F1280" s="19" t="s">
        <v>3786</v>
      </c>
      <c r="G1280" s="16">
        <v>4884090</v>
      </c>
      <c r="H1280" s="19" t="s">
        <v>3787</v>
      </c>
      <c r="I1280" s="12">
        <v>545</v>
      </c>
      <c r="J1280" s="15">
        <v>0.21375229357798164</v>
      </c>
      <c r="K1280" s="11">
        <v>428.505</v>
      </c>
      <c r="L1280" s="17"/>
    </row>
    <row r="1281" spans="1:12" x14ac:dyDescent="0.3">
      <c r="A1281" s="17" t="s">
        <v>431</v>
      </c>
      <c r="B1281" s="14" t="s">
        <v>13</v>
      </c>
      <c r="C1281" s="14"/>
      <c r="D1281" s="14" t="s">
        <v>8388</v>
      </c>
      <c r="E1281" s="19"/>
      <c r="F1281" s="19" t="s">
        <v>3788</v>
      </c>
      <c r="G1281" s="16">
        <v>4868829</v>
      </c>
      <c r="H1281" s="19" t="s">
        <v>3789</v>
      </c>
      <c r="I1281" s="12">
        <v>435</v>
      </c>
      <c r="J1281" s="15">
        <v>0.21429022988505753</v>
      </c>
      <c r="K1281" s="11">
        <v>341.78375</v>
      </c>
      <c r="L1281" s="17"/>
    </row>
    <row r="1282" spans="1:12" x14ac:dyDescent="0.3">
      <c r="A1282" s="17" t="s">
        <v>431</v>
      </c>
      <c r="B1282" s="14" t="s">
        <v>13</v>
      </c>
      <c r="C1282" s="14"/>
      <c r="D1282" s="14" t="s">
        <v>8388</v>
      </c>
      <c r="E1282" s="19"/>
      <c r="F1282" s="19" t="s">
        <v>3790</v>
      </c>
      <c r="G1282" s="16">
        <v>4884086</v>
      </c>
      <c r="H1282" s="19" t="s">
        <v>3791</v>
      </c>
      <c r="I1282" s="12">
        <v>435</v>
      </c>
      <c r="J1282" s="15">
        <v>0.21429022988505753</v>
      </c>
      <c r="K1282" s="11">
        <v>341.78375</v>
      </c>
      <c r="L1282" s="17"/>
    </row>
    <row r="1283" spans="1:12" x14ac:dyDescent="0.3">
      <c r="A1283" s="17" t="s">
        <v>431</v>
      </c>
      <c r="B1283" s="14" t="s">
        <v>13</v>
      </c>
      <c r="C1283" s="14"/>
      <c r="D1283" s="14" t="s">
        <v>8388</v>
      </c>
      <c r="E1283" s="19"/>
      <c r="F1283" s="19" t="s">
        <v>3792</v>
      </c>
      <c r="G1283" s="16">
        <v>4868828</v>
      </c>
      <c r="H1283" s="19" t="s">
        <v>3793</v>
      </c>
      <c r="I1283" s="12">
        <v>525</v>
      </c>
      <c r="J1283" s="15">
        <v>0.21294999999999997</v>
      </c>
      <c r="K1283" s="11">
        <v>413.20125000000002</v>
      </c>
      <c r="L1283" s="17"/>
    </row>
    <row r="1284" spans="1:12" x14ac:dyDescent="0.3">
      <c r="A1284" s="17" t="s">
        <v>431</v>
      </c>
      <c r="B1284" s="14" t="s">
        <v>13</v>
      </c>
      <c r="C1284" s="14"/>
      <c r="D1284" s="14" t="s">
        <v>8388</v>
      </c>
      <c r="E1284" s="19"/>
      <c r="F1284" s="19" t="s">
        <v>3794</v>
      </c>
      <c r="G1284" s="16">
        <v>4884044</v>
      </c>
      <c r="H1284" s="19" t="s">
        <v>3795</v>
      </c>
      <c r="I1284" s="12">
        <v>525</v>
      </c>
      <c r="J1284" s="15">
        <v>0.21294999999999997</v>
      </c>
      <c r="K1284" s="11">
        <v>413.20125000000002</v>
      </c>
      <c r="L1284" s="17"/>
    </row>
    <row r="1285" spans="1:12" x14ac:dyDescent="0.3">
      <c r="A1285" s="17" t="s">
        <v>431</v>
      </c>
      <c r="B1285" s="14" t="s">
        <v>13</v>
      </c>
      <c r="C1285" s="14"/>
      <c r="D1285" s="14" t="s">
        <v>8388</v>
      </c>
      <c r="E1285" s="19"/>
      <c r="F1285" s="19" t="s">
        <v>3796</v>
      </c>
      <c r="G1285" s="16">
        <v>4868827</v>
      </c>
      <c r="H1285" s="19" t="s">
        <v>3797</v>
      </c>
      <c r="I1285" s="12">
        <v>435</v>
      </c>
      <c r="J1285" s="15">
        <v>0.21429022988505753</v>
      </c>
      <c r="K1285" s="11">
        <v>341.78375</v>
      </c>
      <c r="L1285" s="17"/>
    </row>
    <row r="1286" spans="1:12" x14ac:dyDescent="0.3">
      <c r="A1286" s="17" t="s">
        <v>431</v>
      </c>
      <c r="B1286" s="14" t="s">
        <v>13</v>
      </c>
      <c r="C1286" s="14"/>
      <c r="D1286" s="14" t="s">
        <v>8388</v>
      </c>
      <c r="E1286" s="19"/>
      <c r="F1286" s="19" t="s">
        <v>3798</v>
      </c>
      <c r="G1286" s="16">
        <v>4884040</v>
      </c>
      <c r="H1286" s="19" t="s">
        <v>3799</v>
      </c>
      <c r="I1286" s="12">
        <v>435</v>
      </c>
      <c r="J1286" s="15">
        <v>0.21429022988505753</v>
      </c>
      <c r="K1286" s="11">
        <v>341.78375</v>
      </c>
      <c r="L1286" s="17"/>
    </row>
    <row r="1287" spans="1:12" x14ac:dyDescent="0.3">
      <c r="A1287" s="17" t="s">
        <v>431</v>
      </c>
      <c r="B1287" s="14" t="s">
        <v>13</v>
      </c>
      <c r="C1287" s="14"/>
      <c r="D1287" s="14" t="s">
        <v>8388</v>
      </c>
      <c r="E1287" s="19"/>
      <c r="F1287" s="19" t="s">
        <v>3800</v>
      </c>
      <c r="G1287" s="16">
        <v>4868826</v>
      </c>
      <c r="H1287" s="19" t="s">
        <v>3801</v>
      </c>
      <c r="I1287" s="12">
        <v>525</v>
      </c>
      <c r="J1287" s="15">
        <v>0.21294999999999997</v>
      </c>
      <c r="K1287" s="11">
        <v>413.20125000000002</v>
      </c>
      <c r="L1287" s="17"/>
    </row>
    <row r="1288" spans="1:12" x14ac:dyDescent="0.3">
      <c r="A1288" s="17" t="s">
        <v>431</v>
      </c>
      <c r="B1288" s="14" t="s">
        <v>13</v>
      </c>
      <c r="C1288" s="14"/>
      <c r="D1288" s="14" t="s">
        <v>8388</v>
      </c>
      <c r="E1288" s="19"/>
      <c r="F1288" s="19" t="s">
        <v>3802</v>
      </c>
      <c r="G1288" s="16">
        <v>4884038</v>
      </c>
      <c r="H1288" s="19" t="s">
        <v>3803</v>
      </c>
      <c r="I1288" s="12">
        <v>525</v>
      </c>
      <c r="J1288" s="15">
        <v>0.21294999999999997</v>
      </c>
      <c r="K1288" s="11">
        <v>413.20125000000002</v>
      </c>
      <c r="L1288" s="17"/>
    </row>
    <row r="1289" spans="1:12" x14ac:dyDescent="0.3">
      <c r="A1289" s="17" t="s">
        <v>431</v>
      </c>
      <c r="B1289" s="14" t="s">
        <v>13</v>
      </c>
      <c r="C1289" s="14"/>
      <c r="D1289" s="14" t="s">
        <v>8388</v>
      </c>
      <c r="E1289" s="19"/>
      <c r="F1289" s="19" t="s">
        <v>3804</v>
      </c>
      <c r="G1289" s="16">
        <v>4330437</v>
      </c>
      <c r="H1289" s="19" t="s">
        <v>3805</v>
      </c>
      <c r="I1289" s="12">
        <v>249</v>
      </c>
      <c r="J1289" s="15">
        <v>0.18361445783132513</v>
      </c>
      <c r="K1289" s="11">
        <v>203.28000000000003</v>
      </c>
      <c r="L1289" s="17"/>
    </row>
    <row r="1290" spans="1:12" x14ac:dyDescent="0.3">
      <c r="A1290" s="17" t="s">
        <v>431</v>
      </c>
      <c r="B1290" s="14" t="s">
        <v>13</v>
      </c>
      <c r="C1290" s="14"/>
      <c r="D1290" s="14" t="s">
        <v>8388</v>
      </c>
      <c r="E1290" s="19"/>
      <c r="F1290" s="19" t="s">
        <v>3806</v>
      </c>
      <c r="G1290" s="16">
        <v>4330438</v>
      </c>
      <c r="H1290" s="19" t="s">
        <v>3807</v>
      </c>
      <c r="I1290" s="12">
        <v>269</v>
      </c>
      <c r="J1290" s="15">
        <v>0.19033457249070629</v>
      </c>
      <c r="K1290" s="11">
        <v>217.8</v>
      </c>
      <c r="L1290" s="17"/>
    </row>
    <row r="1291" spans="1:12" x14ac:dyDescent="0.3">
      <c r="A1291" s="17" t="s">
        <v>431</v>
      </c>
      <c r="B1291" s="14" t="s">
        <v>13</v>
      </c>
      <c r="C1291" s="14"/>
      <c r="D1291" s="14" t="s">
        <v>8388</v>
      </c>
      <c r="E1291" s="19"/>
      <c r="F1291" s="19" t="s">
        <v>3808</v>
      </c>
      <c r="G1291" s="16">
        <v>4174093</v>
      </c>
      <c r="H1291" s="19" t="s">
        <v>3809</v>
      </c>
      <c r="I1291" s="12">
        <v>589</v>
      </c>
      <c r="J1291" s="15">
        <v>0.19881154499151099</v>
      </c>
      <c r="K1291" s="11">
        <v>471.90000000000003</v>
      </c>
      <c r="L1291" s="17"/>
    </row>
    <row r="1292" spans="1:12" x14ac:dyDescent="0.3">
      <c r="A1292" s="17" t="s">
        <v>431</v>
      </c>
      <c r="B1292" s="14" t="s">
        <v>13</v>
      </c>
      <c r="C1292" s="14"/>
      <c r="D1292" s="14" t="s">
        <v>8388</v>
      </c>
      <c r="E1292" s="19"/>
      <c r="F1292" s="19" t="s">
        <v>3810</v>
      </c>
      <c r="G1292" s="16">
        <v>4174235</v>
      </c>
      <c r="H1292" s="19" t="s">
        <v>3811</v>
      </c>
      <c r="I1292" s="12">
        <v>659</v>
      </c>
      <c r="J1292" s="15">
        <v>0.22883156297420326</v>
      </c>
      <c r="K1292" s="11">
        <v>508.20000000000005</v>
      </c>
      <c r="L1292" s="17"/>
    </row>
    <row r="1293" spans="1:12" ht="224" x14ac:dyDescent="0.3">
      <c r="A1293" s="17" t="s">
        <v>431</v>
      </c>
      <c r="B1293" s="14" t="s">
        <v>14</v>
      </c>
      <c r="C1293" s="14"/>
      <c r="D1293" s="14" t="s">
        <v>8388</v>
      </c>
      <c r="E1293" s="19"/>
      <c r="F1293" s="19" t="s">
        <v>3838</v>
      </c>
      <c r="G1293" s="16" t="s">
        <v>3839</v>
      </c>
      <c r="H1293" s="19" t="s">
        <v>3840</v>
      </c>
      <c r="I1293" s="12">
        <v>249</v>
      </c>
      <c r="J1293" s="15">
        <v>0.14090909090909098</v>
      </c>
      <c r="K1293" s="11">
        <v>235.30500000000001</v>
      </c>
      <c r="L1293" s="17" t="s">
        <v>3841</v>
      </c>
    </row>
    <row r="1294" spans="1:12" ht="210" x14ac:dyDescent="0.3">
      <c r="A1294" s="17" t="s">
        <v>431</v>
      </c>
      <c r="B1294" s="14" t="s">
        <v>14</v>
      </c>
      <c r="C1294" s="14"/>
      <c r="D1294" s="14" t="s">
        <v>8388</v>
      </c>
      <c r="E1294" s="19"/>
      <c r="F1294" s="19" t="s">
        <v>3842</v>
      </c>
      <c r="G1294" s="16" t="s">
        <v>3843</v>
      </c>
      <c r="H1294" s="19" t="s">
        <v>3844</v>
      </c>
      <c r="I1294" s="12">
        <v>269</v>
      </c>
      <c r="J1294" s="15">
        <v>0.14090909090909098</v>
      </c>
      <c r="K1294" s="11">
        <v>254.20499999999998</v>
      </c>
      <c r="L1294" s="17" t="s">
        <v>3845</v>
      </c>
    </row>
    <row r="1295" spans="1:12" ht="224" x14ac:dyDescent="0.3">
      <c r="A1295" s="17" t="s">
        <v>431</v>
      </c>
      <c r="B1295" s="14" t="s">
        <v>14</v>
      </c>
      <c r="C1295" s="14"/>
      <c r="D1295" s="14" t="s">
        <v>8388</v>
      </c>
      <c r="E1295" s="19"/>
      <c r="F1295" s="19" t="s">
        <v>3846</v>
      </c>
      <c r="G1295" s="16" t="s">
        <v>3847</v>
      </c>
      <c r="H1295" s="19" t="s">
        <v>3848</v>
      </c>
      <c r="I1295" s="12">
        <v>349</v>
      </c>
      <c r="J1295" s="15">
        <v>0.14090909090909098</v>
      </c>
      <c r="K1295" s="11">
        <v>329.80500000000001</v>
      </c>
      <c r="L1295" s="17" t="s">
        <v>3849</v>
      </c>
    </row>
    <row r="1296" spans="1:12" ht="168" x14ac:dyDescent="0.3">
      <c r="A1296" s="17" t="s">
        <v>431</v>
      </c>
      <c r="B1296" s="14" t="s">
        <v>14</v>
      </c>
      <c r="C1296" s="14"/>
      <c r="D1296" s="14" t="s">
        <v>8388</v>
      </c>
      <c r="E1296" s="19"/>
      <c r="F1296" s="19" t="s">
        <v>3850</v>
      </c>
      <c r="G1296" s="16" t="s">
        <v>220</v>
      </c>
      <c r="H1296" s="19" t="s">
        <v>3851</v>
      </c>
      <c r="I1296" s="12">
        <v>629</v>
      </c>
      <c r="J1296" s="15">
        <v>0.14090909090909087</v>
      </c>
      <c r="K1296" s="11">
        <v>594.40500000000009</v>
      </c>
      <c r="L1296" s="17" t="s">
        <v>3852</v>
      </c>
    </row>
    <row r="1297" spans="1:12" ht="308" x14ac:dyDescent="0.3">
      <c r="A1297" s="17" t="s">
        <v>431</v>
      </c>
      <c r="B1297" s="14" t="s">
        <v>14</v>
      </c>
      <c r="C1297" s="14"/>
      <c r="D1297" s="14" t="s">
        <v>8388</v>
      </c>
      <c r="E1297" s="19"/>
      <c r="F1297" s="19" t="s">
        <v>3853</v>
      </c>
      <c r="G1297" s="16" t="s">
        <v>220</v>
      </c>
      <c r="H1297" s="19" t="s">
        <v>3854</v>
      </c>
      <c r="I1297" s="12">
        <v>809</v>
      </c>
      <c r="J1297" s="15">
        <v>0.14090909090909087</v>
      </c>
      <c r="K1297" s="11">
        <v>764.50500000000011</v>
      </c>
      <c r="L1297" s="17" t="s">
        <v>3855</v>
      </c>
    </row>
    <row r="1298" spans="1:12" ht="28" x14ac:dyDescent="0.3">
      <c r="A1298" s="17" t="s">
        <v>431</v>
      </c>
      <c r="B1298" s="14" t="s">
        <v>13</v>
      </c>
      <c r="C1298" s="14"/>
      <c r="D1298" s="14" t="s">
        <v>8388</v>
      </c>
      <c r="E1298" s="19"/>
      <c r="F1298" s="19" t="s">
        <v>3856</v>
      </c>
      <c r="G1298" s="16">
        <v>4172590</v>
      </c>
      <c r="H1298" s="19" t="s">
        <v>3857</v>
      </c>
      <c r="I1298" s="12">
        <v>349</v>
      </c>
      <c r="J1298" s="15">
        <v>0.16949075280020853</v>
      </c>
      <c r="K1298" s="11">
        <v>318.83249999999998</v>
      </c>
      <c r="L1298" s="17"/>
    </row>
    <row r="1299" spans="1:12" x14ac:dyDescent="0.3">
      <c r="A1299" s="17" t="s">
        <v>431</v>
      </c>
      <c r="B1299" s="14" t="s">
        <v>13</v>
      </c>
      <c r="C1299" s="14"/>
      <c r="D1299" s="14" t="s">
        <v>8388</v>
      </c>
      <c r="E1299" s="19"/>
      <c r="F1299" s="19" t="s">
        <v>3858</v>
      </c>
      <c r="G1299" s="16">
        <v>5262479</v>
      </c>
      <c r="H1299" s="19" t="s">
        <v>3859</v>
      </c>
      <c r="I1299" s="12">
        <v>459</v>
      </c>
      <c r="J1299" s="15">
        <v>0.16960784313725497</v>
      </c>
      <c r="K1299" s="11">
        <v>419.26499999999999</v>
      </c>
      <c r="L1299" s="17"/>
    </row>
    <row r="1300" spans="1:12" x14ac:dyDescent="0.3">
      <c r="A1300" s="17" t="s">
        <v>431</v>
      </c>
      <c r="B1300" s="14" t="s">
        <v>13</v>
      </c>
      <c r="C1300" s="14"/>
      <c r="D1300" s="14" t="s">
        <v>8388</v>
      </c>
      <c r="E1300" s="19"/>
      <c r="F1300" s="19" t="s">
        <v>3860</v>
      </c>
      <c r="G1300" s="16">
        <v>5262478</v>
      </c>
      <c r="H1300" s="19" t="s">
        <v>3861</v>
      </c>
      <c r="I1300" s="12">
        <v>359</v>
      </c>
      <c r="J1300" s="15">
        <v>0.16962522157508242</v>
      </c>
      <c r="K1300" s="11">
        <v>327.91499999999996</v>
      </c>
      <c r="L1300" s="17"/>
    </row>
    <row r="1301" spans="1:12" ht="42" x14ac:dyDescent="0.3">
      <c r="A1301" s="17" t="s">
        <v>431</v>
      </c>
      <c r="B1301" s="14" t="s">
        <v>14</v>
      </c>
      <c r="C1301" s="14"/>
      <c r="D1301" s="14" t="s">
        <v>8388</v>
      </c>
      <c r="E1301" s="19"/>
      <c r="F1301" s="19" t="s">
        <v>3003</v>
      </c>
      <c r="G1301" s="16">
        <v>4128690</v>
      </c>
      <c r="H1301" s="19" t="s">
        <v>3298</v>
      </c>
      <c r="I1301" s="12">
        <v>119.94999999999999</v>
      </c>
      <c r="J1301" s="15">
        <v>0.17497595074062611</v>
      </c>
      <c r="K1301" s="11">
        <v>98.96163470866189</v>
      </c>
      <c r="L1301" s="17" t="s">
        <v>3648</v>
      </c>
    </row>
    <row r="1302" spans="1:12" ht="42" x14ac:dyDescent="0.3">
      <c r="A1302" s="17" t="s">
        <v>431</v>
      </c>
      <c r="B1302" s="14" t="s">
        <v>14</v>
      </c>
      <c r="C1302" s="14"/>
      <c r="D1302" s="14" t="s">
        <v>8388</v>
      </c>
      <c r="E1302" s="19"/>
      <c r="F1302" s="19" t="s">
        <v>3299</v>
      </c>
      <c r="G1302" s="16">
        <v>3517919</v>
      </c>
      <c r="H1302" s="19" t="s">
        <v>3301</v>
      </c>
      <c r="I1302" s="12">
        <v>199.95</v>
      </c>
      <c r="J1302" s="15">
        <v>0.11916984040902956</v>
      </c>
      <c r="K1302" s="11">
        <v>176.12199041021452</v>
      </c>
      <c r="L1302" s="17" t="s">
        <v>3649</v>
      </c>
    </row>
    <row r="1303" spans="1:12" ht="42" x14ac:dyDescent="0.3">
      <c r="A1303" s="17" t="s">
        <v>431</v>
      </c>
      <c r="B1303" s="14" t="s">
        <v>14</v>
      </c>
      <c r="C1303" s="14"/>
      <c r="D1303" s="14" t="s">
        <v>8388</v>
      </c>
      <c r="E1303" s="19"/>
      <c r="F1303" s="19" t="s">
        <v>3302</v>
      </c>
      <c r="G1303" s="16">
        <v>1532461</v>
      </c>
      <c r="H1303" s="19" t="s">
        <v>3304</v>
      </c>
      <c r="I1303" s="12">
        <v>169.95</v>
      </c>
      <c r="J1303" s="15">
        <v>0.23959831578339463</v>
      </c>
      <c r="K1303" s="11">
        <v>129.23026623261208</v>
      </c>
      <c r="L1303" s="17" t="s">
        <v>3650</v>
      </c>
    </row>
    <row r="1304" spans="1:12" ht="28" x14ac:dyDescent="0.3">
      <c r="A1304" s="17" t="s">
        <v>431</v>
      </c>
      <c r="B1304" s="14" t="s">
        <v>14</v>
      </c>
      <c r="C1304" s="14"/>
      <c r="D1304" s="14" t="s">
        <v>8388</v>
      </c>
      <c r="E1304" s="19"/>
      <c r="F1304" s="19" t="s">
        <v>3305</v>
      </c>
      <c r="G1304" s="16">
        <v>2729991</v>
      </c>
      <c r="H1304" s="19" t="s">
        <v>3307</v>
      </c>
      <c r="I1304" s="12">
        <v>99.95</v>
      </c>
      <c r="J1304" s="15">
        <v>0.25393039508548743</v>
      </c>
      <c r="K1304" s="11">
        <v>74.569657011205535</v>
      </c>
      <c r="L1304" s="17" t="s">
        <v>3651</v>
      </c>
    </row>
    <row r="1305" spans="1:12" ht="42" x14ac:dyDescent="0.3">
      <c r="A1305" s="17" t="s">
        <v>431</v>
      </c>
      <c r="B1305" s="14" t="s">
        <v>14</v>
      </c>
      <c r="C1305" s="14"/>
      <c r="D1305" s="14" t="s">
        <v>8388</v>
      </c>
      <c r="E1305" s="19"/>
      <c r="F1305" s="19" t="s">
        <v>3308</v>
      </c>
      <c r="G1305" s="16">
        <v>4509927</v>
      </c>
      <c r="H1305" s="19" t="s">
        <v>3310</v>
      </c>
      <c r="I1305" s="12">
        <v>89.95</v>
      </c>
      <c r="J1305" s="15">
        <v>0.11522408992920763</v>
      </c>
      <c r="K1305" s="11">
        <v>79.585593110867777</v>
      </c>
      <c r="L1305" s="17" t="s">
        <v>3652</v>
      </c>
    </row>
    <row r="1306" spans="1:12" ht="28" x14ac:dyDescent="0.3">
      <c r="A1306" s="17" t="s">
        <v>431</v>
      </c>
      <c r="B1306" s="14" t="s">
        <v>14</v>
      </c>
      <c r="C1306" s="14"/>
      <c r="D1306" s="14" t="s">
        <v>8388</v>
      </c>
      <c r="E1306" s="19"/>
      <c r="F1306" s="19" t="s">
        <v>3311</v>
      </c>
      <c r="G1306" s="16">
        <v>2551807</v>
      </c>
      <c r="H1306" s="19" t="s">
        <v>3313</v>
      </c>
      <c r="I1306" s="12">
        <v>69.95</v>
      </c>
      <c r="J1306" s="15">
        <v>0.22222019494570855</v>
      </c>
      <c r="K1306" s="11">
        <v>54.405697363547688</v>
      </c>
      <c r="L1306" s="17" t="s">
        <v>3653</v>
      </c>
    </row>
    <row r="1307" spans="1:12" ht="42" x14ac:dyDescent="0.3">
      <c r="A1307" s="17" t="s">
        <v>431</v>
      </c>
      <c r="B1307" s="14" t="s">
        <v>14</v>
      </c>
      <c r="C1307" s="14"/>
      <c r="D1307" s="14" t="s">
        <v>8388</v>
      </c>
      <c r="E1307" s="19"/>
      <c r="F1307" s="19" t="s">
        <v>3314</v>
      </c>
      <c r="G1307" s="16">
        <v>1137627</v>
      </c>
      <c r="H1307" s="19" t="s">
        <v>3316</v>
      </c>
      <c r="I1307" s="12">
        <v>29.95</v>
      </c>
      <c r="J1307" s="15">
        <v>0.10692321557982432</v>
      </c>
      <c r="K1307" s="11">
        <v>26.747649693384261</v>
      </c>
      <c r="L1307" s="17" t="s">
        <v>3654</v>
      </c>
    </row>
    <row r="1308" spans="1:12" ht="56" x14ac:dyDescent="0.3">
      <c r="A1308" s="17" t="s">
        <v>431</v>
      </c>
      <c r="B1308" s="14" t="s">
        <v>14</v>
      </c>
      <c r="C1308" s="14"/>
      <c r="D1308" s="14" t="s">
        <v>8388</v>
      </c>
      <c r="E1308" s="19"/>
      <c r="F1308" s="19" t="s">
        <v>3317</v>
      </c>
      <c r="G1308" s="16">
        <v>4958367</v>
      </c>
      <c r="H1308" s="19" t="s">
        <v>3319</v>
      </c>
      <c r="I1308" s="12">
        <v>229.94999999999996</v>
      </c>
      <c r="J1308" s="15">
        <v>0.18564958156557032</v>
      </c>
      <c r="K1308" s="11">
        <v>187.25987871899707</v>
      </c>
      <c r="L1308" s="17" t="s">
        <v>3655</v>
      </c>
    </row>
    <row r="1309" spans="1:12" ht="56" x14ac:dyDescent="0.3">
      <c r="A1309" s="17" t="s">
        <v>431</v>
      </c>
      <c r="B1309" s="14" t="s">
        <v>14</v>
      </c>
      <c r="C1309" s="14"/>
      <c r="D1309" s="14" t="s">
        <v>8388</v>
      </c>
      <c r="E1309" s="19"/>
      <c r="F1309" s="19" t="s">
        <v>3320</v>
      </c>
      <c r="G1309" s="16">
        <v>4623029</v>
      </c>
      <c r="H1309" s="19" t="s">
        <v>3322</v>
      </c>
      <c r="I1309" s="12">
        <v>229.94999999999996</v>
      </c>
      <c r="J1309" s="15">
        <v>0.18564958156557032</v>
      </c>
      <c r="K1309" s="11">
        <v>187.25987871899707</v>
      </c>
      <c r="L1309" s="17" t="s">
        <v>3656</v>
      </c>
    </row>
    <row r="1310" spans="1:12" ht="42" x14ac:dyDescent="0.3">
      <c r="A1310" s="17" t="s">
        <v>431</v>
      </c>
      <c r="B1310" s="14" t="s">
        <v>14</v>
      </c>
      <c r="C1310" s="14"/>
      <c r="D1310" s="14" t="s">
        <v>8388</v>
      </c>
      <c r="E1310" s="19"/>
      <c r="F1310" s="19" t="s">
        <v>3323</v>
      </c>
      <c r="G1310" s="16">
        <v>3406383</v>
      </c>
      <c r="H1310" s="19" t="s">
        <v>3325</v>
      </c>
      <c r="I1310" s="12">
        <v>59.95</v>
      </c>
      <c r="J1310" s="15">
        <v>0.23926348513341</v>
      </c>
      <c r="K1310" s="11">
        <v>45.606154066252074</v>
      </c>
      <c r="L1310" s="17" t="s">
        <v>3657</v>
      </c>
    </row>
    <row r="1311" spans="1:12" ht="28" x14ac:dyDescent="0.3">
      <c r="A1311" s="17" t="s">
        <v>431</v>
      </c>
      <c r="B1311" s="14" t="s">
        <v>14</v>
      </c>
      <c r="C1311" s="14"/>
      <c r="D1311" s="14" t="s">
        <v>8388</v>
      </c>
      <c r="E1311" s="19"/>
      <c r="F1311" s="19" t="s">
        <v>3326</v>
      </c>
      <c r="G1311" s="16">
        <v>1150386</v>
      </c>
      <c r="H1311" s="19" t="s">
        <v>3328</v>
      </c>
      <c r="I1311" s="12">
        <v>24.95</v>
      </c>
      <c r="J1311" s="15">
        <v>0.28513346916863758</v>
      </c>
      <c r="K1311" s="11">
        <v>17.835919944242491</v>
      </c>
      <c r="L1311" s="17" t="s">
        <v>3658</v>
      </c>
    </row>
    <row r="1312" spans="1:12" ht="42" x14ac:dyDescent="0.3">
      <c r="A1312" s="17" t="s">
        <v>431</v>
      </c>
      <c r="B1312" s="14" t="s">
        <v>14</v>
      </c>
      <c r="C1312" s="14"/>
      <c r="D1312" s="14" t="s">
        <v>8388</v>
      </c>
      <c r="E1312" s="19"/>
      <c r="F1312" s="19" t="s">
        <v>3329</v>
      </c>
      <c r="G1312" s="16">
        <v>5092400</v>
      </c>
      <c r="H1312" s="19" t="s">
        <v>3331</v>
      </c>
      <c r="I1312" s="12">
        <v>229.94999999999996</v>
      </c>
      <c r="J1312" s="15">
        <v>0.107804503459346</v>
      </c>
      <c r="K1312" s="11">
        <v>205.16035442952335</v>
      </c>
      <c r="L1312" s="17" t="s">
        <v>3659</v>
      </c>
    </row>
    <row r="1313" spans="1:12" ht="42" x14ac:dyDescent="0.3">
      <c r="A1313" s="17" t="s">
        <v>431</v>
      </c>
      <c r="B1313" s="14" t="s">
        <v>14</v>
      </c>
      <c r="C1313" s="14"/>
      <c r="D1313" s="14" t="s">
        <v>8388</v>
      </c>
      <c r="E1313" s="19"/>
      <c r="F1313" s="19" t="s">
        <v>3332</v>
      </c>
      <c r="G1313" s="16">
        <v>3745150</v>
      </c>
      <c r="H1313" s="19" t="s">
        <v>3334</v>
      </c>
      <c r="I1313" s="12">
        <v>149.94999999999999</v>
      </c>
      <c r="J1313" s="15">
        <v>0.11933760312884156</v>
      </c>
      <c r="K1313" s="11">
        <v>132.05532641083019</v>
      </c>
      <c r="L1313" s="17" t="s">
        <v>3660</v>
      </c>
    </row>
    <row r="1314" spans="1:12" ht="56" x14ac:dyDescent="0.3">
      <c r="A1314" s="17" t="s">
        <v>431</v>
      </c>
      <c r="B1314" s="14" t="s">
        <v>14</v>
      </c>
      <c r="C1314" s="14"/>
      <c r="D1314" s="14" t="s">
        <v>8388</v>
      </c>
      <c r="E1314" s="19"/>
      <c r="F1314" s="19" t="s">
        <v>3335</v>
      </c>
      <c r="G1314" s="16">
        <v>4393045</v>
      </c>
      <c r="H1314" s="19" t="s">
        <v>3337</v>
      </c>
      <c r="I1314" s="12">
        <v>169.95</v>
      </c>
      <c r="J1314" s="15">
        <v>0.11515449122806953</v>
      </c>
      <c r="K1314" s="11">
        <v>150.37949421578958</v>
      </c>
      <c r="L1314" s="17" t="s">
        <v>3661</v>
      </c>
    </row>
    <row r="1315" spans="1:12" ht="56" x14ac:dyDescent="0.3">
      <c r="A1315" s="17" t="s">
        <v>431</v>
      </c>
      <c r="B1315" s="14" t="s">
        <v>14</v>
      </c>
      <c r="C1315" s="14"/>
      <c r="D1315" s="14" t="s">
        <v>8388</v>
      </c>
      <c r="E1315" s="19"/>
      <c r="F1315" s="19" t="s">
        <v>3024</v>
      </c>
      <c r="G1315" s="16">
        <v>2073415</v>
      </c>
      <c r="H1315" s="19" t="s">
        <v>3667</v>
      </c>
      <c r="I1315" s="12">
        <v>59.95</v>
      </c>
      <c r="J1315" s="15">
        <v>0.12998535133895017</v>
      </c>
      <c r="K1315" s="11">
        <v>52.157378187229938</v>
      </c>
      <c r="L1315" s="17" t="s">
        <v>3668</v>
      </c>
    </row>
    <row r="1316" spans="1:12" ht="42" x14ac:dyDescent="0.3">
      <c r="A1316" s="17" t="s">
        <v>431</v>
      </c>
      <c r="B1316" s="14" t="s">
        <v>14</v>
      </c>
      <c r="C1316" s="14"/>
      <c r="D1316" s="14" t="s">
        <v>8388</v>
      </c>
      <c r="E1316" s="19"/>
      <c r="F1316" s="19" t="s">
        <v>3026</v>
      </c>
      <c r="G1316" s="16">
        <v>1955565</v>
      </c>
      <c r="H1316" s="19" t="s">
        <v>3669</v>
      </c>
      <c r="I1316" s="12">
        <v>119.94999999999999</v>
      </c>
      <c r="J1316" s="15">
        <v>0.38091244233674193</v>
      </c>
      <c r="K1316" s="11">
        <v>74.259552541707805</v>
      </c>
      <c r="L1316" s="17" t="s">
        <v>3670</v>
      </c>
    </row>
    <row r="1317" spans="1:12" ht="56" x14ac:dyDescent="0.3">
      <c r="A1317" s="17" t="s">
        <v>431</v>
      </c>
      <c r="B1317" s="14" t="s">
        <v>14</v>
      </c>
      <c r="C1317" s="14"/>
      <c r="D1317" s="14" t="s">
        <v>8388</v>
      </c>
      <c r="E1317" s="19"/>
      <c r="F1317" s="19" t="s">
        <v>3014</v>
      </c>
      <c r="G1317" s="16">
        <v>1082678</v>
      </c>
      <c r="H1317" s="19" t="s">
        <v>3339</v>
      </c>
      <c r="I1317" s="12">
        <v>129.94999999999999</v>
      </c>
      <c r="J1317" s="15">
        <v>0.18339442105263171</v>
      </c>
      <c r="K1317" s="11">
        <v>106.11789498421049</v>
      </c>
      <c r="L1317" s="17" t="s">
        <v>3671</v>
      </c>
    </row>
    <row r="1318" spans="1:12" ht="42" x14ac:dyDescent="0.3">
      <c r="A1318" s="17" t="s">
        <v>431</v>
      </c>
      <c r="B1318" s="14" t="s">
        <v>14</v>
      </c>
      <c r="C1318" s="14"/>
      <c r="D1318" s="14" t="s">
        <v>8388</v>
      </c>
      <c r="E1318" s="19"/>
      <c r="F1318" s="19" t="s">
        <v>3018</v>
      </c>
      <c r="G1318" s="16">
        <v>1173324</v>
      </c>
      <c r="H1318" s="19" t="s">
        <v>3341</v>
      </c>
      <c r="I1318" s="12">
        <v>79.95</v>
      </c>
      <c r="J1318" s="15">
        <v>0.17750162345089315</v>
      </c>
      <c r="K1318" s="11">
        <v>65.758745205101093</v>
      </c>
      <c r="L1318" s="17" t="s">
        <v>3673</v>
      </c>
    </row>
    <row r="1319" spans="1:12" ht="42" x14ac:dyDescent="0.3">
      <c r="A1319" s="17" t="s">
        <v>431</v>
      </c>
      <c r="B1319" s="14" t="s">
        <v>14</v>
      </c>
      <c r="C1319" s="14"/>
      <c r="D1319" s="14" t="s">
        <v>8388</v>
      </c>
      <c r="E1319" s="19"/>
      <c r="F1319" s="19" t="s">
        <v>3020</v>
      </c>
      <c r="G1319" s="16">
        <v>5038502</v>
      </c>
      <c r="H1319" s="19" t="s">
        <v>3343</v>
      </c>
      <c r="I1319" s="12">
        <v>89.95</v>
      </c>
      <c r="J1319" s="15">
        <v>0.12061055501573725</v>
      </c>
      <c r="K1319" s="11">
        <v>79.101080576334439</v>
      </c>
      <c r="L1319" s="17" t="s">
        <v>3674</v>
      </c>
    </row>
    <row r="1320" spans="1:12" ht="56" x14ac:dyDescent="0.3">
      <c r="A1320" s="17" t="s">
        <v>431</v>
      </c>
      <c r="B1320" s="14" t="s">
        <v>14</v>
      </c>
      <c r="C1320" s="14"/>
      <c r="D1320" s="14" t="s">
        <v>8388</v>
      </c>
      <c r="E1320" s="19"/>
      <c r="F1320" s="19" t="s">
        <v>3022</v>
      </c>
      <c r="G1320" s="16">
        <v>3404995</v>
      </c>
      <c r="H1320" s="19" t="s">
        <v>3345</v>
      </c>
      <c r="I1320" s="12">
        <v>199.95</v>
      </c>
      <c r="J1320" s="15">
        <v>0.17494807241164012</v>
      </c>
      <c r="K1320" s="11">
        <v>164.96913292129256</v>
      </c>
      <c r="L1320" s="17" t="s">
        <v>3675</v>
      </c>
    </row>
    <row r="1321" spans="1:12" ht="42" x14ac:dyDescent="0.3">
      <c r="A1321" s="17" t="s">
        <v>431</v>
      </c>
      <c r="B1321" s="14" t="s">
        <v>14</v>
      </c>
      <c r="C1321" s="14"/>
      <c r="D1321" s="14" t="s">
        <v>8388</v>
      </c>
      <c r="E1321" s="19"/>
      <c r="F1321" s="19" t="s">
        <v>3006</v>
      </c>
      <c r="G1321" s="16">
        <v>5026362</v>
      </c>
      <c r="H1321" s="19" t="s">
        <v>3676</v>
      </c>
      <c r="I1321" s="12">
        <v>129.94999999999999</v>
      </c>
      <c r="J1321" s="15">
        <v>0.10748610531787361</v>
      </c>
      <c r="K1321" s="11">
        <v>115.98218061394232</v>
      </c>
      <c r="L1321" s="17" t="s">
        <v>3677</v>
      </c>
    </row>
    <row r="1322" spans="1:12" ht="42" x14ac:dyDescent="0.3">
      <c r="A1322" s="17" t="s">
        <v>431</v>
      </c>
      <c r="B1322" s="14" t="s">
        <v>14</v>
      </c>
      <c r="C1322" s="14"/>
      <c r="D1322" s="14" t="s">
        <v>8388</v>
      </c>
      <c r="E1322" s="19"/>
      <c r="F1322" s="19" t="s">
        <v>3008</v>
      </c>
      <c r="G1322" s="16">
        <v>4593026</v>
      </c>
      <c r="H1322" s="19" t="s">
        <v>3678</v>
      </c>
      <c r="I1322" s="12">
        <v>169.95</v>
      </c>
      <c r="J1322" s="15">
        <v>0.11524568426524195</v>
      </c>
      <c r="K1322" s="11">
        <v>150.36399595912212</v>
      </c>
      <c r="L1322" s="17" t="s">
        <v>3679</v>
      </c>
    </row>
    <row r="1323" spans="1:12" ht="42" x14ac:dyDescent="0.3">
      <c r="A1323" s="17" t="s">
        <v>431</v>
      </c>
      <c r="B1323" s="14" t="s">
        <v>14</v>
      </c>
      <c r="C1323" s="14"/>
      <c r="D1323" s="14" t="s">
        <v>8388</v>
      </c>
      <c r="E1323" s="19"/>
      <c r="F1323" s="19" t="s">
        <v>3680</v>
      </c>
      <c r="G1323" s="16">
        <v>4958365</v>
      </c>
      <c r="H1323" s="19" t="s">
        <v>3681</v>
      </c>
      <c r="I1323" s="12">
        <v>169.95</v>
      </c>
      <c r="J1323" s="15">
        <v>0.11524568426524195</v>
      </c>
      <c r="K1323" s="11">
        <v>150.36399595912212</v>
      </c>
      <c r="L1323" s="17" t="s">
        <v>3682</v>
      </c>
    </row>
    <row r="1324" spans="1:12" ht="42" x14ac:dyDescent="0.3">
      <c r="A1324" s="17" t="s">
        <v>431</v>
      </c>
      <c r="B1324" s="14" t="s">
        <v>14</v>
      </c>
      <c r="C1324" s="14"/>
      <c r="D1324" s="14" t="s">
        <v>8388</v>
      </c>
      <c r="E1324" s="19"/>
      <c r="F1324" s="19" t="s">
        <v>3010</v>
      </c>
      <c r="G1324" s="16">
        <v>2090248</v>
      </c>
      <c r="H1324" s="19" t="s">
        <v>3347</v>
      </c>
      <c r="I1324" s="12">
        <v>34.950000000000003</v>
      </c>
      <c r="J1324" s="15">
        <v>0.13358124235778068</v>
      </c>
      <c r="K1324" s="11">
        <v>30.281335579595567</v>
      </c>
      <c r="L1324" s="17" t="s">
        <v>3683</v>
      </c>
    </row>
    <row r="1325" spans="1:12" ht="42" x14ac:dyDescent="0.3">
      <c r="A1325" s="17" t="s">
        <v>431</v>
      </c>
      <c r="B1325" s="14" t="s">
        <v>14</v>
      </c>
      <c r="C1325" s="14"/>
      <c r="D1325" s="14" t="s">
        <v>8388</v>
      </c>
      <c r="E1325" s="19"/>
      <c r="F1325" s="19" t="s">
        <v>3012</v>
      </c>
      <c r="G1325" s="16">
        <v>3372421</v>
      </c>
      <c r="H1325" s="19" t="s">
        <v>3349</v>
      </c>
      <c r="I1325" s="12">
        <v>99.95</v>
      </c>
      <c r="J1325" s="15">
        <v>0.23605109554819792</v>
      </c>
      <c r="K1325" s="11">
        <v>76.356692999957616</v>
      </c>
      <c r="L1325" s="17" t="s">
        <v>3684</v>
      </c>
    </row>
    <row r="1326" spans="1:12" ht="56" x14ac:dyDescent="0.3">
      <c r="A1326" s="17" t="s">
        <v>431</v>
      </c>
      <c r="B1326" s="14" t="s">
        <v>14</v>
      </c>
      <c r="C1326" s="14"/>
      <c r="D1326" s="14" t="s">
        <v>8388</v>
      </c>
      <c r="E1326" s="19"/>
      <c r="F1326" s="19" t="s">
        <v>3350</v>
      </c>
      <c r="G1326" s="16">
        <v>4312385</v>
      </c>
      <c r="H1326" s="19" t="s">
        <v>3352</v>
      </c>
      <c r="I1326" s="12">
        <v>129.94999999999999</v>
      </c>
      <c r="J1326" s="15">
        <v>0.1744</v>
      </c>
      <c r="K1326" s="11">
        <v>107.287927895455</v>
      </c>
      <c r="L1326" s="17" t="s">
        <v>3685</v>
      </c>
    </row>
    <row r="1327" spans="1:12" ht="56" x14ac:dyDescent="0.3">
      <c r="A1327" s="17" t="s">
        <v>431</v>
      </c>
      <c r="B1327" s="14" t="s">
        <v>14</v>
      </c>
      <c r="C1327" s="14"/>
      <c r="D1327" s="14" t="s">
        <v>8388</v>
      </c>
      <c r="E1327" s="19"/>
      <c r="F1327" s="19" t="s">
        <v>3686</v>
      </c>
      <c r="G1327" s="16">
        <v>4684398</v>
      </c>
      <c r="H1327" s="19" t="s">
        <v>3687</v>
      </c>
      <c r="I1327" s="12">
        <v>229.94999999999996</v>
      </c>
      <c r="J1327" s="15">
        <v>0.11508352374979791</v>
      </c>
      <c r="K1327" s="11">
        <v>203.48654371373394</v>
      </c>
      <c r="L1327" s="17" t="s">
        <v>3688</v>
      </c>
    </row>
    <row r="1328" spans="1:12" ht="56" x14ac:dyDescent="0.3">
      <c r="A1328" s="17" t="s">
        <v>431</v>
      </c>
      <c r="B1328" s="14" t="s">
        <v>14</v>
      </c>
      <c r="C1328" s="14"/>
      <c r="D1328" s="14" t="s">
        <v>8388</v>
      </c>
      <c r="E1328" s="19"/>
      <c r="F1328" s="19" t="s">
        <v>3689</v>
      </c>
      <c r="G1328" s="16">
        <v>4682313</v>
      </c>
      <c r="H1328" s="19" t="s">
        <v>3690</v>
      </c>
      <c r="I1328" s="12">
        <v>159.94999999999999</v>
      </c>
      <c r="J1328" s="15">
        <v>0.32002923289340834</v>
      </c>
      <c r="K1328" s="11">
        <v>108.76132419869933</v>
      </c>
      <c r="L1328" s="17" t="s">
        <v>3691</v>
      </c>
    </row>
    <row r="1329" spans="1:12" ht="56" x14ac:dyDescent="0.3">
      <c r="A1329" s="17" t="s">
        <v>431</v>
      </c>
      <c r="B1329" s="14" t="s">
        <v>14</v>
      </c>
      <c r="C1329" s="14"/>
      <c r="D1329" s="14" t="s">
        <v>8388</v>
      </c>
      <c r="E1329" s="19"/>
      <c r="F1329" s="19" t="s">
        <v>3692</v>
      </c>
      <c r="G1329" s="16">
        <v>5209267</v>
      </c>
      <c r="H1329" s="19" t="s">
        <v>3693</v>
      </c>
      <c r="I1329" s="12">
        <v>349.95</v>
      </c>
      <c r="J1329" s="15">
        <v>0.12606547945947155</v>
      </c>
      <c r="K1329" s="11">
        <v>305.83338546315792</v>
      </c>
      <c r="L1329" s="17" t="s">
        <v>3694</v>
      </c>
    </row>
    <row r="1330" spans="1:12" ht="56" x14ac:dyDescent="0.3">
      <c r="A1330" s="17" t="s">
        <v>431</v>
      </c>
      <c r="B1330" s="14" t="s">
        <v>14</v>
      </c>
      <c r="C1330" s="14"/>
      <c r="D1330" s="14" t="s">
        <v>8388</v>
      </c>
      <c r="E1330" s="19"/>
      <c r="F1330" s="19" t="s">
        <v>3695</v>
      </c>
      <c r="G1330" s="16">
        <v>5201039</v>
      </c>
      <c r="H1330" s="19" t="s">
        <v>3696</v>
      </c>
      <c r="I1330" s="12">
        <v>299.95</v>
      </c>
      <c r="J1330" s="15">
        <v>0.12197525203323345</v>
      </c>
      <c r="K1330" s="11">
        <v>263.36352315263161</v>
      </c>
      <c r="L1330" s="17" t="s">
        <v>3694</v>
      </c>
    </row>
    <row r="1331" spans="1:12" ht="56" x14ac:dyDescent="0.3">
      <c r="A1331" s="17" t="s">
        <v>431</v>
      </c>
      <c r="B1331" s="14" t="s">
        <v>14</v>
      </c>
      <c r="C1331" s="14"/>
      <c r="D1331" s="14" t="s">
        <v>8388</v>
      </c>
      <c r="E1331" s="19"/>
      <c r="F1331" s="19" t="s">
        <v>3425</v>
      </c>
      <c r="G1331" s="16">
        <v>2090339</v>
      </c>
      <c r="H1331" s="19" t="s">
        <v>3697</v>
      </c>
      <c r="I1331" s="12">
        <v>39.950000000000003</v>
      </c>
      <c r="J1331" s="15">
        <v>0.20944080877942894</v>
      </c>
      <c r="K1331" s="11">
        <v>31.582839689261817</v>
      </c>
      <c r="L1331" s="17" t="s">
        <v>3698</v>
      </c>
    </row>
    <row r="1332" spans="1:12" ht="56" x14ac:dyDescent="0.3">
      <c r="A1332" s="17" t="s">
        <v>431</v>
      </c>
      <c r="B1332" s="14" t="s">
        <v>14</v>
      </c>
      <c r="C1332" s="14"/>
      <c r="D1332" s="14" t="s">
        <v>8388</v>
      </c>
      <c r="E1332" s="19"/>
      <c r="F1332" s="19" t="s">
        <v>3427</v>
      </c>
      <c r="G1332" s="16">
        <v>2453263</v>
      </c>
      <c r="H1332" s="19" t="s">
        <v>3699</v>
      </c>
      <c r="I1332" s="12">
        <v>69.95</v>
      </c>
      <c r="J1332" s="15">
        <v>0.13382460847554667</v>
      </c>
      <c r="K1332" s="11">
        <v>60.588968637135515</v>
      </c>
      <c r="L1332" s="17" t="s">
        <v>3700</v>
      </c>
    </row>
    <row r="1333" spans="1:12" x14ac:dyDescent="0.3">
      <c r="A1333" s="17" t="s">
        <v>431</v>
      </c>
      <c r="B1333" s="14" t="s">
        <v>14</v>
      </c>
      <c r="C1333" s="14"/>
      <c r="D1333" s="14" t="s">
        <v>8388</v>
      </c>
      <c r="E1333" s="19"/>
      <c r="F1333" s="19" t="s">
        <v>3862</v>
      </c>
      <c r="G1333" s="16">
        <v>5356768</v>
      </c>
      <c r="H1333" s="19" t="s">
        <v>3863</v>
      </c>
      <c r="I1333" s="12">
        <v>79.95</v>
      </c>
      <c r="J1333" s="15">
        <v>0.23606896074041184</v>
      </c>
      <c r="K1333" s="11">
        <v>61.076286588804074</v>
      </c>
      <c r="L1333" s="17"/>
    </row>
    <row r="1334" spans="1:12" x14ac:dyDescent="0.3">
      <c r="A1334" s="17" t="s">
        <v>431</v>
      </c>
      <c r="B1334" s="14" t="s">
        <v>13</v>
      </c>
      <c r="C1334" s="14"/>
      <c r="D1334" s="14" t="s">
        <v>8388</v>
      </c>
      <c r="E1334" s="19"/>
      <c r="F1334" s="19" t="s">
        <v>3607</v>
      </c>
      <c r="G1334" s="16">
        <v>4611097</v>
      </c>
      <c r="H1334" s="19" t="s">
        <v>3608</v>
      </c>
      <c r="I1334" s="12">
        <v>79.948000000000008</v>
      </c>
      <c r="J1334" s="15">
        <v>0.44518499999999994</v>
      </c>
      <c r="K1334" s="11">
        <v>44.35634962000001</v>
      </c>
      <c r="L1334" s="17" t="s">
        <v>3868</v>
      </c>
    </row>
    <row r="1335" spans="1:12" x14ac:dyDescent="0.3">
      <c r="A1335" s="17" t="s">
        <v>431</v>
      </c>
      <c r="B1335" s="14" t="s">
        <v>13</v>
      </c>
      <c r="C1335" s="14"/>
      <c r="D1335" s="14" t="s">
        <v>8388</v>
      </c>
      <c r="E1335" s="19"/>
      <c r="F1335" s="19" t="s">
        <v>3609</v>
      </c>
      <c r="G1335" s="16">
        <v>5154572</v>
      </c>
      <c r="H1335" s="19" t="s">
        <v>3610</v>
      </c>
      <c r="I1335" s="12">
        <v>199.95</v>
      </c>
      <c r="J1335" s="15">
        <v>0.26434874468617131</v>
      </c>
      <c r="K1335" s="11">
        <v>147.09346850000003</v>
      </c>
      <c r="L1335" s="17" t="s">
        <v>3868</v>
      </c>
    </row>
    <row r="1336" spans="1:12" x14ac:dyDescent="0.3">
      <c r="A1336" s="17" t="s">
        <v>431</v>
      </c>
      <c r="B1336" s="14" t="s">
        <v>13</v>
      </c>
      <c r="C1336" s="14"/>
      <c r="D1336" s="14" t="s">
        <v>8388</v>
      </c>
      <c r="E1336" s="19"/>
      <c r="F1336" s="19" t="s">
        <v>3611</v>
      </c>
      <c r="G1336" s="16">
        <v>4513430</v>
      </c>
      <c r="H1336" s="19" t="s">
        <v>3612</v>
      </c>
      <c r="I1336" s="12">
        <v>79.948000000000008</v>
      </c>
      <c r="J1336" s="15">
        <v>0.40818499999999991</v>
      </c>
      <c r="K1336" s="11">
        <v>47.314425620000009</v>
      </c>
      <c r="L1336" s="17" t="s">
        <v>3868</v>
      </c>
    </row>
    <row r="1337" spans="1:12" x14ac:dyDescent="0.3">
      <c r="A1337" s="17" t="s">
        <v>431</v>
      </c>
      <c r="B1337" s="14" t="s">
        <v>13</v>
      </c>
      <c r="C1337" s="14"/>
      <c r="D1337" s="14" t="s">
        <v>8388</v>
      </c>
      <c r="E1337" s="19"/>
      <c r="F1337" s="19" t="s">
        <v>3613</v>
      </c>
      <c r="G1337" s="16">
        <v>5123105</v>
      </c>
      <c r="H1337" s="19" t="s">
        <v>3614</v>
      </c>
      <c r="I1337" s="12">
        <v>89.95</v>
      </c>
      <c r="J1337" s="15">
        <v>0.40818500000000002</v>
      </c>
      <c r="K1337" s="11">
        <v>53.233759249999999</v>
      </c>
      <c r="L1337" s="17" t="s">
        <v>3868</v>
      </c>
    </row>
    <row r="1338" spans="1:12" x14ac:dyDescent="0.3">
      <c r="A1338" s="17" t="s">
        <v>431</v>
      </c>
      <c r="B1338" s="14" t="s">
        <v>13</v>
      </c>
      <c r="C1338" s="14"/>
      <c r="D1338" s="14" t="s">
        <v>8388</v>
      </c>
      <c r="E1338" s="19"/>
      <c r="F1338" s="19" t="s">
        <v>3615</v>
      </c>
      <c r="G1338" s="16">
        <v>4266724</v>
      </c>
      <c r="H1338" s="19" t="s">
        <v>3616</v>
      </c>
      <c r="I1338" s="12">
        <v>79.95</v>
      </c>
      <c r="J1338" s="15">
        <v>0.40819980462789229</v>
      </c>
      <c r="K1338" s="11">
        <v>47.314425620000009</v>
      </c>
      <c r="L1338" s="17" t="s">
        <v>3868</v>
      </c>
    </row>
    <row r="1339" spans="1:12" x14ac:dyDescent="0.3">
      <c r="A1339" s="17" t="s">
        <v>431</v>
      </c>
      <c r="B1339" s="14" t="s">
        <v>13</v>
      </c>
      <c r="C1339" s="14"/>
      <c r="D1339" s="14" t="s">
        <v>8388</v>
      </c>
      <c r="E1339" s="19"/>
      <c r="F1339" s="19" t="s">
        <v>3617</v>
      </c>
      <c r="G1339" s="16">
        <v>4610953</v>
      </c>
      <c r="H1339" s="19" t="s">
        <v>3618</v>
      </c>
      <c r="I1339" s="12">
        <v>89.95</v>
      </c>
      <c r="J1339" s="15">
        <v>0.40820473813229563</v>
      </c>
      <c r="K1339" s="11">
        <v>53.231983805000006</v>
      </c>
      <c r="L1339" s="17" t="s">
        <v>3868</v>
      </c>
    </row>
    <row r="1340" spans="1:12" x14ac:dyDescent="0.3">
      <c r="A1340" s="17" t="s">
        <v>431</v>
      </c>
      <c r="B1340" s="14" t="s">
        <v>13</v>
      </c>
      <c r="C1340" s="14"/>
      <c r="D1340" s="14" t="s">
        <v>8388</v>
      </c>
      <c r="E1340" s="19"/>
      <c r="F1340" s="19" t="s">
        <v>3619</v>
      </c>
      <c r="G1340" s="16">
        <v>4601892</v>
      </c>
      <c r="H1340" s="19" t="s">
        <v>3620</v>
      </c>
      <c r="I1340" s="12">
        <v>49.95</v>
      </c>
      <c r="J1340" s="15">
        <v>0.40817315185185188</v>
      </c>
      <c r="K1340" s="11">
        <v>29.561751065000003</v>
      </c>
      <c r="L1340" s="17" t="s">
        <v>3868</v>
      </c>
    </row>
    <row r="1341" spans="1:12" x14ac:dyDescent="0.3">
      <c r="A1341" s="17" t="s">
        <v>431</v>
      </c>
      <c r="B1341" s="14" t="s">
        <v>13</v>
      </c>
      <c r="C1341" s="14"/>
      <c r="D1341" s="14" t="s">
        <v>8388</v>
      </c>
      <c r="E1341" s="19"/>
      <c r="F1341" s="19" t="s">
        <v>3621</v>
      </c>
      <c r="G1341" s="16">
        <v>4213262</v>
      </c>
      <c r="H1341" s="19" t="s">
        <v>3622</v>
      </c>
      <c r="I1341" s="12">
        <v>69.95</v>
      </c>
      <c r="J1341" s="15">
        <v>0.40819346054324512</v>
      </c>
      <c r="K1341" s="11">
        <v>41.396867435000004</v>
      </c>
      <c r="L1341" s="17" t="s">
        <v>3868</v>
      </c>
    </row>
    <row r="1342" spans="1:12" x14ac:dyDescent="0.3">
      <c r="A1342" s="17" t="s">
        <v>431</v>
      </c>
      <c r="B1342" s="14" t="s">
        <v>13</v>
      </c>
      <c r="C1342" s="14"/>
      <c r="D1342" s="14" t="s">
        <v>8388</v>
      </c>
      <c r="E1342" s="19"/>
      <c r="F1342" s="19" t="s">
        <v>3623</v>
      </c>
      <c r="G1342" s="16">
        <v>3981770</v>
      </c>
      <c r="H1342" s="19" t="s">
        <v>3624</v>
      </c>
      <c r="I1342" s="12">
        <v>59.95</v>
      </c>
      <c r="J1342" s="15">
        <v>0.40818500000000002</v>
      </c>
      <c r="K1342" s="11">
        <v>35.47930925</v>
      </c>
      <c r="L1342" s="17" t="s">
        <v>3868</v>
      </c>
    </row>
    <row r="1343" spans="1:12" x14ac:dyDescent="0.3">
      <c r="A1343" s="17" t="s">
        <v>431</v>
      </c>
      <c r="B1343" s="14" t="s">
        <v>13</v>
      </c>
      <c r="C1343" s="14"/>
      <c r="D1343" s="14" t="s">
        <v>8388</v>
      </c>
      <c r="E1343" s="19"/>
      <c r="F1343" s="19" t="s">
        <v>3625</v>
      </c>
      <c r="G1343" s="16">
        <v>4242582</v>
      </c>
      <c r="H1343" s="19" t="s">
        <v>3626</v>
      </c>
      <c r="I1343" s="12">
        <v>49.95</v>
      </c>
      <c r="J1343" s="15">
        <v>0.40817315185185188</v>
      </c>
      <c r="K1343" s="11">
        <v>29.561751065000003</v>
      </c>
      <c r="L1343" s="17" t="s">
        <v>3868</v>
      </c>
    </row>
    <row r="1344" spans="1:12" x14ac:dyDescent="0.3">
      <c r="A1344" s="17" t="s">
        <v>431</v>
      </c>
      <c r="B1344" s="14" t="s">
        <v>13</v>
      </c>
      <c r="C1344" s="14"/>
      <c r="D1344" s="14" t="s">
        <v>8388</v>
      </c>
      <c r="E1344" s="19"/>
      <c r="F1344" s="19" t="s">
        <v>3627</v>
      </c>
      <c r="G1344" s="16">
        <v>4977036</v>
      </c>
      <c r="H1344" s="19" t="s">
        <v>3628</v>
      </c>
      <c r="I1344" s="12">
        <v>109.95</v>
      </c>
      <c r="J1344" s="15">
        <v>0.37021863574351976</v>
      </c>
      <c r="K1344" s="11">
        <v>69.244461000000001</v>
      </c>
      <c r="L1344" s="17" t="s">
        <v>3868</v>
      </c>
    </row>
    <row r="1345" spans="1:12" x14ac:dyDescent="0.3">
      <c r="A1345" s="17" t="s">
        <v>431</v>
      </c>
      <c r="B1345" s="14" t="s">
        <v>13</v>
      </c>
      <c r="C1345" s="14"/>
      <c r="D1345" s="14" t="s">
        <v>8388</v>
      </c>
      <c r="E1345" s="19"/>
      <c r="F1345" s="19" t="s">
        <v>3629</v>
      </c>
      <c r="G1345" s="16">
        <v>3981759</v>
      </c>
      <c r="H1345" s="19" t="s">
        <v>3630</v>
      </c>
      <c r="I1345" s="12">
        <v>99.95</v>
      </c>
      <c r="J1345" s="15">
        <v>0.40820868444222103</v>
      </c>
      <c r="K1345" s="11">
        <v>59.14954199000001</v>
      </c>
      <c r="L1345" s="17" t="s">
        <v>3868</v>
      </c>
    </row>
    <row r="1346" spans="1:12" x14ac:dyDescent="0.3">
      <c r="A1346" s="17" t="s">
        <v>431</v>
      </c>
      <c r="B1346" s="14" t="s">
        <v>13</v>
      </c>
      <c r="C1346" s="14"/>
      <c r="D1346" s="14" t="s">
        <v>8388</v>
      </c>
      <c r="E1346" s="19"/>
      <c r="F1346" s="19" t="s">
        <v>3631</v>
      </c>
      <c r="G1346" s="16">
        <v>5001098</v>
      </c>
      <c r="H1346" s="19" t="s">
        <v>3632</v>
      </c>
      <c r="I1346" s="12">
        <v>89.95</v>
      </c>
      <c r="J1346" s="15">
        <v>0.40820473813229563</v>
      </c>
      <c r="K1346" s="11">
        <v>53.231983805000006</v>
      </c>
      <c r="L1346" s="17" t="s">
        <v>3868</v>
      </c>
    </row>
    <row r="1347" spans="1:12" x14ac:dyDescent="0.3">
      <c r="A1347" s="17" t="s">
        <v>431</v>
      </c>
      <c r="B1347" s="14" t="s">
        <v>13</v>
      </c>
      <c r="C1347" s="14"/>
      <c r="D1347" s="14" t="s">
        <v>8388</v>
      </c>
      <c r="E1347" s="19"/>
      <c r="F1347" s="19" t="s">
        <v>3633</v>
      </c>
      <c r="G1347" s="16">
        <v>5181255</v>
      </c>
      <c r="H1347" s="19" t="s">
        <v>3634</v>
      </c>
      <c r="I1347" s="12">
        <v>49.95</v>
      </c>
      <c r="J1347" s="15">
        <v>0.40814708592592586</v>
      </c>
      <c r="K1347" s="11">
        <v>29.563053058000005</v>
      </c>
      <c r="L1347" s="17" t="s">
        <v>3868</v>
      </c>
    </row>
    <row r="1348" spans="1:12" x14ac:dyDescent="0.3">
      <c r="A1348" s="17" t="s">
        <v>431</v>
      </c>
      <c r="B1348" s="14" t="s">
        <v>13</v>
      </c>
      <c r="C1348" s="14"/>
      <c r="D1348" s="14" t="s">
        <v>8388</v>
      </c>
      <c r="E1348" s="19"/>
      <c r="F1348" s="19" t="s">
        <v>3635</v>
      </c>
      <c r="G1348" s="16">
        <v>5181256</v>
      </c>
      <c r="H1348" s="19" t="s">
        <v>3636</v>
      </c>
      <c r="I1348" s="12">
        <v>49.95</v>
      </c>
      <c r="J1348" s="15">
        <v>0.40814708592592586</v>
      </c>
      <c r="K1348" s="11">
        <v>29.563053058000005</v>
      </c>
      <c r="L1348" s="17" t="s">
        <v>3868</v>
      </c>
    </row>
    <row r="1349" spans="1:12" x14ac:dyDescent="0.3">
      <c r="A1349" s="17" t="s">
        <v>431</v>
      </c>
      <c r="B1349" s="14" t="s">
        <v>13</v>
      </c>
      <c r="C1349" s="14"/>
      <c r="D1349" s="14" t="s">
        <v>8388</v>
      </c>
      <c r="E1349" s="19"/>
      <c r="F1349" s="19" t="s">
        <v>3637</v>
      </c>
      <c r="G1349" s="16">
        <v>4875040</v>
      </c>
      <c r="H1349" s="19" t="s">
        <v>3638</v>
      </c>
      <c r="I1349" s="12">
        <v>69.95</v>
      </c>
      <c r="J1349" s="15">
        <v>0.4122184030021443</v>
      </c>
      <c r="K1349" s="11">
        <v>41.115322710000008</v>
      </c>
      <c r="L1349" s="17" t="s">
        <v>3868</v>
      </c>
    </row>
    <row r="1350" spans="1:12" x14ac:dyDescent="0.3">
      <c r="A1350" s="17" t="s">
        <v>431</v>
      </c>
      <c r="B1350" s="14" t="s">
        <v>13</v>
      </c>
      <c r="C1350" s="14"/>
      <c r="D1350" s="14" t="s">
        <v>8388</v>
      </c>
      <c r="E1350" s="19"/>
      <c r="F1350" s="19" t="s">
        <v>3639</v>
      </c>
      <c r="G1350" s="16">
        <v>5039626</v>
      </c>
      <c r="H1350" s="19" t="s">
        <v>3640</v>
      </c>
      <c r="I1350" s="12">
        <v>69.95</v>
      </c>
      <c r="J1350" s="15">
        <v>0.40819346054324512</v>
      </c>
      <c r="K1350" s="11">
        <v>41.396867435000004</v>
      </c>
      <c r="L1350" s="17" t="s">
        <v>3868</v>
      </c>
    </row>
    <row r="1351" spans="1:12" x14ac:dyDescent="0.3">
      <c r="A1351" s="17" t="s">
        <v>431</v>
      </c>
      <c r="B1351" s="14" t="s">
        <v>13</v>
      </c>
      <c r="C1351" s="14"/>
      <c r="D1351" s="14" t="s">
        <v>8388</v>
      </c>
      <c r="E1351" s="19"/>
      <c r="F1351" s="19" t="s">
        <v>3641</v>
      </c>
      <c r="G1351" s="16">
        <v>4622457</v>
      </c>
      <c r="H1351" s="19" t="s">
        <v>3642</v>
      </c>
      <c r="I1351" s="12">
        <v>119.95</v>
      </c>
      <c r="J1351" s="15">
        <v>0.40818500000000002</v>
      </c>
      <c r="K1351" s="11">
        <v>70.988209249999997</v>
      </c>
      <c r="L1351" s="17" t="s">
        <v>3868</v>
      </c>
    </row>
    <row r="1352" spans="1:12" x14ac:dyDescent="0.3">
      <c r="A1352" s="17" t="s">
        <v>431</v>
      </c>
      <c r="B1352" s="14" t="s">
        <v>13</v>
      </c>
      <c r="C1352" s="14"/>
      <c r="D1352" s="14" t="s">
        <v>8388</v>
      </c>
      <c r="E1352" s="19"/>
      <c r="F1352" s="19" t="s">
        <v>3643</v>
      </c>
      <c r="G1352" s="16">
        <v>4708473</v>
      </c>
      <c r="H1352" s="19" t="s">
        <v>3644</v>
      </c>
      <c r="I1352" s="12">
        <v>49.95</v>
      </c>
      <c r="J1352" s="15">
        <v>0.40817315185185188</v>
      </c>
      <c r="K1352" s="11">
        <v>29.561751065000003</v>
      </c>
      <c r="L1352" s="17" t="s">
        <v>3868</v>
      </c>
    </row>
    <row r="1353" spans="1:12" x14ac:dyDescent="0.3">
      <c r="A1353" s="17" t="s">
        <v>431</v>
      </c>
      <c r="B1353" s="14" t="s">
        <v>13</v>
      </c>
      <c r="C1353" s="14"/>
      <c r="D1353" s="14" t="s">
        <v>8388</v>
      </c>
      <c r="E1353" s="19"/>
      <c r="F1353" s="19" t="s">
        <v>3645</v>
      </c>
      <c r="G1353" s="16">
        <v>4633272</v>
      </c>
      <c r="H1353" s="19" t="s">
        <v>3646</v>
      </c>
      <c r="I1353" s="12">
        <v>49.95</v>
      </c>
      <c r="J1353" s="15">
        <v>0.40818500000000002</v>
      </c>
      <c r="K1353" s="11">
        <v>29.561159250000003</v>
      </c>
      <c r="L1353" s="17" t="s">
        <v>3868</v>
      </c>
    </row>
    <row r="1354" spans="1:12" x14ac:dyDescent="0.3">
      <c r="A1354" s="17" t="s">
        <v>431</v>
      </c>
      <c r="B1354" s="14" t="s">
        <v>13</v>
      </c>
      <c r="C1354" s="14"/>
      <c r="D1354" s="14" t="s">
        <v>8388</v>
      </c>
      <c r="E1354" s="19"/>
      <c r="F1354" s="19" t="s">
        <v>3607</v>
      </c>
      <c r="G1354" s="16">
        <v>4611097</v>
      </c>
      <c r="H1354" s="19" t="s">
        <v>3608</v>
      </c>
      <c r="I1354" s="12">
        <v>79.948000000000008</v>
      </c>
      <c r="J1354" s="15">
        <v>0.42900999999999989</v>
      </c>
      <c r="K1354" s="11">
        <v>45.649508520000012</v>
      </c>
      <c r="L1354" s="17" t="s">
        <v>3647</v>
      </c>
    </row>
    <row r="1355" spans="1:12" x14ac:dyDescent="0.3">
      <c r="A1355" s="17" t="s">
        <v>431</v>
      </c>
      <c r="B1355" s="14" t="s">
        <v>13</v>
      </c>
      <c r="C1355" s="14"/>
      <c r="D1355" s="14" t="s">
        <v>8388</v>
      </c>
      <c r="E1355" s="19"/>
      <c r="F1355" s="19" t="s">
        <v>3609</v>
      </c>
      <c r="G1355" s="16">
        <v>5154572</v>
      </c>
      <c r="H1355" s="19" t="s">
        <v>3610</v>
      </c>
      <c r="I1355" s="12">
        <v>199.95</v>
      </c>
      <c r="J1355" s="15">
        <v>0.29634749437359331</v>
      </c>
      <c r="K1355" s="11">
        <v>140.69531850000001</v>
      </c>
      <c r="L1355" s="17" t="s">
        <v>3647</v>
      </c>
    </row>
    <row r="1356" spans="1:12" x14ac:dyDescent="0.3">
      <c r="A1356" s="17" t="s">
        <v>431</v>
      </c>
      <c r="B1356" s="14" t="s">
        <v>13</v>
      </c>
      <c r="C1356" s="14"/>
      <c r="D1356" s="14" t="s">
        <v>8388</v>
      </c>
      <c r="E1356" s="19"/>
      <c r="F1356" s="19" t="s">
        <v>3611</v>
      </c>
      <c r="G1356" s="16">
        <v>4513430</v>
      </c>
      <c r="H1356" s="19" t="s">
        <v>3612</v>
      </c>
      <c r="I1356" s="12">
        <v>79.948000000000008</v>
      </c>
      <c r="J1356" s="15">
        <v>0.37020999999999993</v>
      </c>
      <c r="K1356" s="11">
        <v>50.350450920000014</v>
      </c>
      <c r="L1356" s="17" t="s">
        <v>3647</v>
      </c>
    </row>
    <row r="1357" spans="1:12" x14ac:dyDescent="0.3">
      <c r="A1357" s="17" t="s">
        <v>431</v>
      </c>
      <c r="B1357" s="14" t="s">
        <v>13</v>
      </c>
      <c r="C1357" s="14"/>
      <c r="D1357" s="14" t="s">
        <v>8388</v>
      </c>
      <c r="E1357" s="19"/>
      <c r="F1357" s="19" t="s">
        <v>3613</v>
      </c>
      <c r="G1357" s="16">
        <v>5123105</v>
      </c>
      <c r="H1357" s="19" t="s">
        <v>3614</v>
      </c>
      <c r="I1357" s="12">
        <v>89.95</v>
      </c>
      <c r="J1357" s="15">
        <v>0.37021000000000004</v>
      </c>
      <c r="K1357" s="11">
        <v>56.649610500000001</v>
      </c>
      <c r="L1357" s="17" t="s">
        <v>3647</v>
      </c>
    </row>
    <row r="1358" spans="1:12" x14ac:dyDescent="0.3">
      <c r="A1358" s="17" t="s">
        <v>431</v>
      </c>
      <c r="B1358" s="14" t="s">
        <v>13</v>
      </c>
      <c r="C1358" s="14"/>
      <c r="D1358" s="14" t="s">
        <v>8388</v>
      </c>
      <c r="E1358" s="19"/>
      <c r="F1358" s="19" t="s">
        <v>3615</v>
      </c>
      <c r="G1358" s="16">
        <v>4266724</v>
      </c>
      <c r="H1358" s="19" t="s">
        <v>3616</v>
      </c>
      <c r="I1358" s="12">
        <v>79.95</v>
      </c>
      <c r="J1358" s="15">
        <v>0.37022575459662277</v>
      </c>
      <c r="K1358" s="11">
        <v>50.350450920000014</v>
      </c>
      <c r="L1358" s="17" t="s">
        <v>3647</v>
      </c>
    </row>
    <row r="1359" spans="1:12" x14ac:dyDescent="0.3">
      <c r="A1359" s="17" t="s">
        <v>431</v>
      </c>
      <c r="B1359" s="14" t="s">
        <v>13</v>
      </c>
      <c r="C1359" s="14"/>
      <c r="D1359" s="14" t="s">
        <v>8388</v>
      </c>
      <c r="E1359" s="19"/>
      <c r="F1359" s="19" t="s">
        <v>3617</v>
      </c>
      <c r="G1359" s="16">
        <v>4610953</v>
      </c>
      <c r="H1359" s="19" t="s">
        <v>3618</v>
      </c>
      <c r="I1359" s="12">
        <v>89.95</v>
      </c>
      <c r="J1359" s="15">
        <v>0.37023100466926062</v>
      </c>
      <c r="K1359" s="11">
        <v>56.647721130000008</v>
      </c>
      <c r="L1359" s="17" t="s">
        <v>3647</v>
      </c>
    </row>
    <row r="1360" spans="1:12" x14ac:dyDescent="0.3">
      <c r="A1360" s="17" t="s">
        <v>431</v>
      </c>
      <c r="B1360" s="14" t="s">
        <v>13</v>
      </c>
      <c r="C1360" s="14"/>
      <c r="D1360" s="14" t="s">
        <v>8388</v>
      </c>
      <c r="E1360" s="19"/>
      <c r="F1360" s="19" t="s">
        <v>3619</v>
      </c>
      <c r="G1360" s="16">
        <v>4601892</v>
      </c>
      <c r="H1360" s="19" t="s">
        <v>3620</v>
      </c>
      <c r="I1360" s="12">
        <v>49.95</v>
      </c>
      <c r="J1360" s="15">
        <v>0.3701973915915916</v>
      </c>
      <c r="K1360" s="11">
        <v>31.458640290000002</v>
      </c>
      <c r="L1360" s="17" t="s">
        <v>3647</v>
      </c>
    </row>
    <row r="1361" spans="1:12" x14ac:dyDescent="0.3">
      <c r="A1361" s="17" t="s">
        <v>431</v>
      </c>
      <c r="B1361" s="14" t="s">
        <v>13</v>
      </c>
      <c r="C1361" s="14"/>
      <c r="D1361" s="14" t="s">
        <v>8388</v>
      </c>
      <c r="E1361" s="19"/>
      <c r="F1361" s="19" t="s">
        <v>3621</v>
      </c>
      <c r="G1361" s="16">
        <v>4213262</v>
      </c>
      <c r="H1361" s="19" t="s">
        <v>3622</v>
      </c>
      <c r="I1361" s="12">
        <v>69.95</v>
      </c>
      <c r="J1361" s="15">
        <v>0.3702190034310221</v>
      </c>
      <c r="K1361" s="11">
        <v>44.053180710000007</v>
      </c>
      <c r="L1361" s="17" t="s">
        <v>3647</v>
      </c>
    </row>
    <row r="1362" spans="1:12" x14ac:dyDescent="0.3">
      <c r="A1362" s="17" t="s">
        <v>431</v>
      </c>
      <c r="B1362" s="14" t="s">
        <v>13</v>
      </c>
      <c r="C1362" s="14"/>
      <c r="D1362" s="14" t="s">
        <v>8388</v>
      </c>
      <c r="E1362" s="19"/>
      <c r="F1362" s="19" t="s">
        <v>3623</v>
      </c>
      <c r="G1362" s="16">
        <v>3981770</v>
      </c>
      <c r="H1362" s="19" t="s">
        <v>3624</v>
      </c>
      <c r="I1362" s="12">
        <v>59.95</v>
      </c>
      <c r="J1362" s="15">
        <v>0.37021000000000004</v>
      </c>
      <c r="K1362" s="11">
        <v>37.755910499999999</v>
      </c>
      <c r="L1362" s="17" t="s">
        <v>3647</v>
      </c>
    </row>
    <row r="1363" spans="1:12" x14ac:dyDescent="0.3">
      <c r="A1363" s="17" t="s">
        <v>431</v>
      </c>
      <c r="B1363" s="14" t="s">
        <v>13</v>
      </c>
      <c r="C1363" s="14"/>
      <c r="D1363" s="14" t="s">
        <v>8388</v>
      </c>
      <c r="E1363" s="19"/>
      <c r="F1363" s="19" t="s">
        <v>3625</v>
      </c>
      <c r="G1363" s="16">
        <v>4242582</v>
      </c>
      <c r="H1363" s="19" t="s">
        <v>3626</v>
      </c>
      <c r="I1363" s="12">
        <v>49.95</v>
      </c>
      <c r="J1363" s="15">
        <v>0.3701973915915916</v>
      </c>
      <c r="K1363" s="11">
        <v>31.458640290000002</v>
      </c>
      <c r="L1363" s="17" t="s">
        <v>3647</v>
      </c>
    </row>
    <row r="1364" spans="1:12" x14ac:dyDescent="0.3">
      <c r="A1364" s="17" t="s">
        <v>431</v>
      </c>
      <c r="B1364" s="14" t="s">
        <v>13</v>
      </c>
      <c r="C1364" s="14"/>
      <c r="D1364" s="14" t="s">
        <v>8388</v>
      </c>
      <c r="E1364" s="19"/>
      <c r="F1364" s="19" t="s">
        <v>3627</v>
      </c>
      <c r="G1364" s="16">
        <v>4977036</v>
      </c>
      <c r="H1364" s="19" t="s">
        <v>3628</v>
      </c>
      <c r="I1364" s="12">
        <v>109.95</v>
      </c>
      <c r="J1364" s="15">
        <v>0.34521427012278316</v>
      </c>
      <c r="K1364" s="11">
        <v>71.993690999999998</v>
      </c>
      <c r="L1364" s="17" t="s">
        <v>3647</v>
      </c>
    </row>
    <row r="1365" spans="1:12" x14ac:dyDescent="0.3">
      <c r="A1365" s="17" t="s">
        <v>431</v>
      </c>
      <c r="B1365" s="14" t="s">
        <v>13</v>
      </c>
      <c r="C1365" s="14"/>
      <c r="D1365" s="14" t="s">
        <v>8388</v>
      </c>
      <c r="E1365" s="19"/>
      <c r="F1365" s="19" t="s">
        <v>3629</v>
      </c>
      <c r="G1365" s="16">
        <v>3981759</v>
      </c>
      <c r="H1365" s="19" t="s">
        <v>3630</v>
      </c>
      <c r="I1365" s="12">
        <v>99.95</v>
      </c>
      <c r="J1365" s="15">
        <v>0.37023520420210099</v>
      </c>
      <c r="K1365" s="11">
        <v>62.944991340000009</v>
      </c>
      <c r="L1365" s="17" t="s">
        <v>3647</v>
      </c>
    </row>
    <row r="1366" spans="1:12" x14ac:dyDescent="0.3">
      <c r="A1366" s="17" t="s">
        <v>431</v>
      </c>
      <c r="B1366" s="14" t="s">
        <v>13</v>
      </c>
      <c r="C1366" s="14"/>
      <c r="D1366" s="14" t="s">
        <v>8388</v>
      </c>
      <c r="E1366" s="19"/>
      <c r="F1366" s="19" t="s">
        <v>3631</v>
      </c>
      <c r="G1366" s="16">
        <v>5001098</v>
      </c>
      <c r="H1366" s="19" t="s">
        <v>3632</v>
      </c>
      <c r="I1366" s="12">
        <v>89.95</v>
      </c>
      <c r="J1366" s="15">
        <v>0.37023100466926062</v>
      </c>
      <c r="K1366" s="11">
        <v>56.647721130000008</v>
      </c>
      <c r="L1366" s="17" t="s">
        <v>3647</v>
      </c>
    </row>
    <row r="1367" spans="1:12" x14ac:dyDescent="0.3">
      <c r="A1367" s="17" t="s">
        <v>431</v>
      </c>
      <c r="B1367" s="14" t="s">
        <v>13</v>
      </c>
      <c r="C1367" s="14"/>
      <c r="D1367" s="14" t="s">
        <v>8388</v>
      </c>
      <c r="E1367" s="19"/>
      <c r="F1367" s="19" t="s">
        <v>3633</v>
      </c>
      <c r="G1367" s="16">
        <v>5181255</v>
      </c>
      <c r="H1367" s="19" t="s">
        <v>3634</v>
      </c>
      <c r="I1367" s="12">
        <v>49.95</v>
      </c>
      <c r="J1367" s="15">
        <v>0.37016965309309302</v>
      </c>
      <c r="K1367" s="11">
        <v>31.460025828000006</v>
      </c>
      <c r="L1367" s="17" t="s">
        <v>3647</v>
      </c>
    </row>
    <row r="1368" spans="1:12" x14ac:dyDescent="0.3">
      <c r="A1368" s="17" t="s">
        <v>431</v>
      </c>
      <c r="B1368" s="14" t="s">
        <v>13</v>
      </c>
      <c r="C1368" s="14"/>
      <c r="D1368" s="14" t="s">
        <v>8388</v>
      </c>
      <c r="E1368" s="19"/>
      <c r="F1368" s="19" t="s">
        <v>3635</v>
      </c>
      <c r="G1368" s="16">
        <v>5181256</v>
      </c>
      <c r="H1368" s="19" t="s">
        <v>3636</v>
      </c>
      <c r="I1368" s="12">
        <v>49.95</v>
      </c>
      <c r="J1368" s="15">
        <v>0.37016965309309302</v>
      </c>
      <c r="K1368" s="11">
        <v>31.460025828000006</v>
      </c>
      <c r="L1368" s="17" t="s">
        <v>3647</v>
      </c>
    </row>
    <row r="1369" spans="1:12" x14ac:dyDescent="0.3">
      <c r="A1369" s="17" t="s">
        <v>431</v>
      </c>
      <c r="B1369" s="14" t="s">
        <v>13</v>
      </c>
      <c r="C1369" s="14"/>
      <c r="D1369" s="14" t="s">
        <v>8388</v>
      </c>
      <c r="E1369" s="19"/>
      <c r="F1369" s="19" t="s">
        <v>3637</v>
      </c>
      <c r="G1369" s="16">
        <v>4875040</v>
      </c>
      <c r="H1369" s="19" t="s">
        <v>3638</v>
      </c>
      <c r="I1369" s="12">
        <v>69.95</v>
      </c>
      <c r="J1369" s="15">
        <v>0.3702190034310221</v>
      </c>
      <c r="K1369" s="11">
        <v>44.053180710000007</v>
      </c>
      <c r="L1369" s="17" t="s">
        <v>3647</v>
      </c>
    </row>
    <row r="1370" spans="1:12" x14ac:dyDescent="0.3">
      <c r="A1370" s="17" t="s">
        <v>431</v>
      </c>
      <c r="B1370" s="14" t="s">
        <v>13</v>
      </c>
      <c r="C1370" s="14"/>
      <c r="D1370" s="14" t="s">
        <v>8388</v>
      </c>
      <c r="E1370" s="19"/>
      <c r="F1370" s="19" t="s">
        <v>3639</v>
      </c>
      <c r="G1370" s="16">
        <v>5039626</v>
      </c>
      <c r="H1370" s="19" t="s">
        <v>3640</v>
      </c>
      <c r="I1370" s="12">
        <v>69.95</v>
      </c>
      <c r="J1370" s="15">
        <v>0.3702190034310221</v>
      </c>
      <c r="K1370" s="11">
        <v>44.053180710000007</v>
      </c>
      <c r="L1370" s="17" t="s">
        <v>3647</v>
      </c>
    </row>
    <row r="1371" spans="1:12" x14ac:dyDescent="0.3">
      <c r="A1371" s="17" t="s">
        <v>431</v>
      </c>
      <c r="B1371" s="14" t="s">
        <v>13</v>
      </c>
      <c r="C1371" s="14"/>
      <c r="D1371" s="14" t="s">
        <v>8388</v>
      </c>
      <c r="E1371" s="19"/>
      <c r="F1371" s="19" t="s">
        <v>3641</v>
      </c>
      <c r="G1371" s="16">
        <v>4622457</v>
      </c>
      <c r="H1371" s="19" t="s">
        <v>3642</v>
      </c>
      <c r="I1371" s="12">
        <v>119.95</v>
      </c>
      <c r="J1371" s="15">
        <v>0.37020999999999993</v>
      </c>
      <c r="K1371" s="11">
        <v>75.543310500000004</v>
      </c>
      <c r="L1371" s="17" t="s">
        <v>3647</v>
      </c>
    </row>
    <row r="1372" spans="1:12" x14ac:dyDescent="0.3">
      <c r="A1372" s="17" t="s">
        <v>431</v>
      </c>
      <c r="B1372" s="14" t="s">
        <v>13</v>
      </c>
      <c r="C1372" s="14"/>
      <c r="D1372" s="14" t="s">
        <v>8388</v>
      </c>
      <c r="E1372" s="19"/>
      <c r="F1372" s="19" t="s">
        <v>3643</v>
      </c>
      <c r="G1372" s="16">
        <v>4708473</v>
      </c>
      <c r="H1372" s="19" t="s">
        <v>3644</v>
      </c>
      <c r="I1372" s="12">
        <v>49.95</v>
      </c>
      <c r="J1372" s="15">
        <v>0.3701973915915916</v>
      </c>
      <c r="K1372" s="11">
        <v>31.458640290000002</v>
      </c>
      <c r="L1372" s="17" t="s">
        <v>3647</v>
      </c>
    </row>
    <row r="1373" spans="1:12" x14ac:dyDescent="0.3">
      <c r="A1373" s="17" t="s">
        <v>431</v>
      </c>
      <c r="B1373" s="14" t="s">
        <v>13</v>
      </c>
      <c r="C1373" s="14"/>
      <c r="D1373" s="14" t="s">
        <v>8388</v>
      </c>
      <c r="E1373" s="19"/>
      <c r="F1373" s="19" t="s">
        <v>3645</v>
      </c>
      <c r="G1373" s="16">
        <v>4633272</v>
      </c>
      <c r="H1373" s="19" t="s">
        <v>3646</v>
      </c>
      <c r="I1373" s="12">
        <v>49.95</v>
      </c>
      <c r="J1373" s="15">
        <v>0.37020999999999993</v>
      </c>
      <c r="K1373" s="11">
        <v>31.458010500000007</v>
      </c>
      <c r="L1373" s="17" t="s">
        <v>3647</v>
      </c>
    </row>
    <row r="1374" spans="1:12" x14ac:dyDescent="0.3">
      <c r="A1374" s="17" t="s">
        <v>431</v>
      </c>
      <c r="B1374" s="14" t="s">
        <v>14</v>
      </c>
      <c r="C1374" s="14"/>
      <c r="D1374" s="14" t="s">
        <v>8388</v>
      </c>
      <c r="E1374" s="19"/>
      <c r="F1374" s="19" t="s">
        <v>3869</v>
      </c>
      <c r="G1374" s="16">
        <v>2985447</v>
      </c>
      <c r="H1374" s="19" t="s">
        <v>3870</v>
      </c>
      <c r="I1374" s="12">
        <v>19.95</v>
      </c>
      <c r="J1374" s="15">
        <v>0.30197299999999994</v>
      </c>
      <c r="K1374" s="11">
        <v>13.925638650000002</v>
      </c>
      <c r="L1374" s="17"/>
    </row>
    <row r="1375" spans="1:12" x14ac:dyDescent="0.3">
      <c r="A1375" s="17" t="s">
        <v>431</v>
      </c>
      <c r="B1375" s="14" t="s">
        <v>14</v>
      </c>
      <c r="C1375" s="14"/>
      <c r="D1375" s="14" t="s">
        <v>8388</v>
      </c>
      <c r="E1375" s="19"/>
      <c r="F1375" s="19" t="s">
        <v>3489</v>
      </c>
      <c r="G1375" s="16">
        <v>2985448</v>
      </c>
      <c r="H1375" s="19" t="s">
        <v>3490</v>
      </c>
      <c r="I1375" s="12">
        <v>19.95</v>
      </c>
      <c r="J1375" s="15">
        <v>0.30197299999999994</v>
      </c>
      <c r="K1375" s="11">
        <v>13.925638650000002</v>
      </c>
      <c r="L1375" s="17"/>
    </row>
    <row r="1376" spans="1:12" x14ac:dyDescent="0.3">
      <c r="A1376" s="17" t="s">
        <v>431</v>
      </c>
      <c r="B1376" s="14" t="s">
        <v>14</v>
      </c>
      <c r="C1376" s="14"/>
      <c r="D1376" s="14" t="s">
        <v>8388</v>
      </c>
      <c r="E1376" s="19"/>
      <c r="F1376" s="19" t="s">
        <v>3491</v>
      </c>
      <c r="G1376" s="16">
        <v>2985449</v>
      </c>
      <c r="H1376" s="19" t="s">
        <v>3492</v>
      </c>
      <c r="I1376" s="12">
        <v>19.95</v>
      </c>
      <c r="J1376" s="15">
        <v>0.30197299999999994</v>
      </c>
      <c r="K1376" s="11">
        <v>13.925638650000002</v>
      </c>
      <c r="L1376" s="17"/>
    </row>
    <row r="1377" spans="1:12" x14ac:dyDescent="0.3">
      <c r="A1377" s="17" t="s">
        <v>431</v>
      </c>
      <c r="B1377" s="14" t="s">
        <v>14</v>
      </c>
      <c r="C1377" s="14"/>
      <c r="D1377" s="14" t="s">
        <v>8388</v>
      </c>
      <c r="E1377" s="19"/>
      <c r="F1377" s="19" t="s">
        <v>3493</v>
      </c>
      <c r="G1377" s="16">
        <v>2985450</v>
      </c>
      <c r="H1377" s="19" t="s">
        <v>3494</v>
      </c>
      <c r="I1377" s="12">
        <v>16.95</v>
      </c>
      <c r="J1377" s="15">
        <v>0.30197300000000005</v>
      </c>
      <c r="K1377" s="11">
        <v>11.831557649999999</v>
      </c>
      <c r="L1377" s="17"/>
    </row>
    <row r="1378" spans="1:12" x14ac:dyDescent="0.3">
      <c r="A1378" s="17" t="s">
        <v>431</v>
      </c>
      <c r="B1378" s="14" t="s">
        <v>14</v>
      </c>
      <c r="C1378" s="14"/>
      <c r="D1378" s="14" t="s">
        <v>8388</v>
      </c>
      <c r="E1378" s="19"/>
      <c r="F1378" s="19" t="s">
        <v>3495</v>
      </c>
      <c r="G1378" s="16">
        <v>2985451</v>
      </c>
      <c r="H1378" s="19" t="s">
        <v>3496</v>
      </c>
      <c r="I1378" s="12">
        <v>16.95</v>
      </c>
      <c r="J1378" s="15">
        <v>0.30197300000000005</v>
      </c>
      <c r="K1378" s="11">
        <v>11.831557649999999</v>
      </c>
      <c r="L1378" s="17"/>
    </row>
    <row r="1379" spans="1:12" x14ac:dyDescent="0.3">
      <c r="A1379" s="17" t="s">
        <v>431</v>
      </c>
      <c r="B1379" s="14" t="s">
        <v>14</v>
      </c>
      <c r="C1379" s="14"/>
      <c r="D1379" s="14" t="s">
        <v>8388</v>
      </c>
      <c r="E1379" s="19"/>
      <c r="F1379" s="19" t="s">
        <v>3497</v>
      </c>
      <c r="G1379" s="16">
        <v>2985452</v>
      </c>
      <c r="H1379" s="19" t="s">
        <v>3498</v>
      </c>
      <c r="I1379" s="12">
        <v>16.95</v>
      </c>
      <c r="J1379" s="15">
        <v>0.30197300000000005</v>
      </c>
      <c r="K1379" s="11">
        <v>11.831557649999999</v>
      </c>
      <c r="L1379" s="17"/>
    </row>
    <row r="1380" spans="1:12" x14ac:dyDescent="0.3">
      <c r="A1380" s="17" t="s">
        <v>431</v>
      </c>
      <c r="B1380" s="14" t="s">
        <v>14</v>
      </c>
      <c r="C1380" s="14"/>
      <c r="D1380" s="14" t="s">
        <v>8388</v>
      </c>
      <c r="E1380" s="19"/>
      <c r="F1380" s="19" t="s">
        <v>3499</v>
      </c>
      <c r="G1380" s="16">
        <v>2985453</v>
      </c>
      <c r="H1380" s="19" t="s">
        <v>3500</v>
      </c>
      <c r="I1380" s="12">
        <v>16.95</v>
      </c>
      <c r="J1380" s="15">
        <v>0.30197300000000005</v>
      </c>
      <c r="K1380" s="11">
        <v>11.831557649999999</v>
      </c>
      <c r="L1380" s="17"/>
    </row>
    <row r="1381" spans="1:12" x14ac:dyDescent="0.3">
      <c r="A1381" s="17" t="s">
        <v>431</v>
      </c>
      <c r="B1381" s="14" t="s">
        <v>14</v>
      </c>
      <c r="C1381" s="14"/>
      <c r="D1381" s="14" t="s">
        <v>8388</v>
      </c>
      <c r="E1381" s="19"/>
      <c r="F1381" s="19" t="s">
        <v>3501</v>
      </c>
      <c r="G1381" s="16">
        <v>3144306</v>
      </c>
      <c r="H1381" s="19" t="s">
        <v>3502</v>
      </c>
      <c r="I1381" s="12">
        <v>12.95</v>
      </c>
      <c r="J1381" s="15">
        <v>0.19575149999999986</v>
      </c>
      <c r="K1381" s="11">
        <v>10.415018075000001</v>
      </c>
      <c r="L1381" s="17"/>
    </row>
    <row r="1382" spans="1:12" x14ac:dyDescent="0.3">
      <c r="A1382" s="17" t="s">
        <v>431</v>
      </c>
      <c r="B1382" s="14" t="s">
        <v>14</v>
      </c>
      <c r="C1382" s="14"/>
      <c r="D1382" s="14" t="s">
        <v>8388</v>
      </c>
      <c r="E1382" s="19"/>
      <c r="F1382" s="19" t="s">
        <v>3503</v>
      </c>
      <c r="G1382" s="16">
        <v>3144307</v>
      </c>
      <c r="H1382" s="19" t="s">
        <v>3504</v>
      </c>
      <c r="I1382" s="12">
        <v>12.95</v>
      </c>
      <c r="J1382" s="15">
        <v>0.19575149999999986</v>
      </c>
      <c r="K1382" s="11">
        <v>10.415018075000001</v>
      </c>
      <c r="L1382" s="17"/>
    </row>
    <row r="1383" spans="1:12" x14ac:dyDescent="0.3">
      <c r="A1383" s="17" t="s">
        <v>431</v>
      </c>
      <c r="B1383" s="14" t="s">
        <v>14</v>
      </c>
      <c r="C1383" s="14"/>
      <c r="D1383" s="14" t="s">
        <v>8388</v>
      </c>
      <c r="E1383" s="19"/>
      <c r="F1383" s="19" t="s">
        <v>3505</v>
      </c>
      <c r="G1383" s="16">
        <v>1220741</v>
      </c>
      <c r="H1383" s="19" t="s">
        <v>3506</v>
      </c>
      <c r="I1383" s="12">
        <v>19.95</v>
      </c>
      <c r="J1383" s="15">
        <v>0.21092599999999995</v>
      </c>
      <c r="K1383" s="11">
        <v>15.742026300000001</v>
      </c>
      <c r="L1383" s="17"/>
    </row>
    <row r="1384" spans="1:12" x14ac:dyDescent="0.3">
      <c r="A1384" s="17" t="s">
        <v>431</v>
      </c>
      <c r="B1384" s="14" t="s">
        <v>14</v>
      </c>
      <c r="C1384" s="14"/>
      <c r="D1384" s="14" t="s">
        <v>8388</v>
      </c>
      <c r="E1384" s="19"/>
      <c r="F1384" s="19" t="s">
        <v>3509</v>
      </c>
      <c r="G1384" s="16">
        <v>2764940</v>
      </c>
      <c r="H1384" s="19" t="s">
        <v>3510</v>
      </c>
      <c r="I1384" s="12">
        <v>44.95</v>
      </c>
      <c r="J1384" s="15">
        <v>0.21092599999999995</v>
      </c>
      <c r="K1384" s="11">
        <v>35.468876300000005</v>
      </c>
      <c r="L1384" s="17"/>
    </row>
    <row r="1385" spans="1:12" x14ac:dyDescent="0.3">
      <c r="A1385" s="17" t="s">
        <v>431</v>
      </c>
      <c r="B1385" s="14" t="s">
        <v>14</v>
      </c>
      <c r="C1385" s="14"/>
      <c r="D1385" s="14" t="s">
        <v>8388</v>
      </c>
      <c r="E1385" s="19"/>
      <c r="F1385" s="19" t="s">
        <v>3511</v>
      </c>
      <c r="G1385" s="16">
        <v>2980565</v>
      </c>
      <c r="H1385" s="19" t="s">
        <v>3512</v>
      </c>
      <c r="I1385" s="12">
        <v>99.95</v>
      </c>
      <c r="J1385" s="15">
        <v>0.25668599999999986</v>
      </c>
      <c r="K1385" s="11">
        <v>74.294234300000014</v>
      </c>
      <c r="L1385" s="17"/>
    </row>
    <row r="1386" spans="1:12" x14ac:dyDescent="0.3">
      <c r="A1386" s="17" t="s">
        <v>431</v>
      </c>
      <c r="B1386" s="14" t="s">
        <v>14</v>
      </c>
      <c r="C1386" s="14"/>
      <c r="D1386" s="14" t="s">
        <v>8388</v>
      </c>
      <c r="E1386" s="19"/>
      <c r="F1386" s="19" t="s">
        <v>3513</v>
      </c>
      <c r="G1386" s="16">
        <v>3980253</v>
      </c>
      <c r="H1386" s="19" t="s">
        <v>3514</v>
      </c>
      <c r="I1386" s="12">
        <v>89.95</v>
      </c>
      <c r="J1386" s="15">
        <v>0.20176300000000003</v>
      </c>
      <c r="K1386" s="11">
        <v>71.801418150000003</v>
      </c>
      <c r="L1386" s="17"/>
    </row>
    <row r="1387" spans="1:12" x14ac:dyDescent="0.3">
      <c r="A1387" s="17" t="s">
        <v>431</v>
      </c>
      <c r="B1387" s="14" t="s">
        <v>14</v>
      </c>
      <c r="C1387" s="14"/>
      <c r="D1387" s="14" t="s">
        <v>8388</v>
      </c>
      <c r="E1387" s="19"/>
      <c r="F1387" s="19" t="s">
        <v>3515</v>
      </c>
      <c r="G1387" s="16">
        <v>4330235</v>
      </c>
      <c r="H1387" s="19" t="s">
        <v>3516</v>
      </c>
      <c r="I1387" s="12">
        <v>469.95</v>
      </c>
      <c r="J1387" s="15">
        <v>0.12128700000000003</v>
      </c>
      <c r="K1387" s="11">
        <v>412.95117434999997</v>
      </c>
      <c r="L1387" s="17"/>
    </row>
    <row r="1388" spans="1:12" x14ac:dyDescent="0.3">
      <c r="A1388" s="17" t="s">
        <v>431</v>
      </c>
      <c r="B1388" s="14" t="s">
        <v>14</v>
      </c>
      <c r="C1388" s="14"/>
      <c r="D1388" s="14" t="s">
        <v>8388</v>
      </c>
      <c r="E1388" s="19"/>
      <c r="F1388" s="19" t="s">
        <v>3517</v>
      </c>
      <c r="G1388" s="16">
        <v>5012981</v>
      </c>
      <c r="H1388" s="19" t="s">
        <v>3518</v>
      </c>
      <c r="I1388" s="12">
        <v>329.95</v>
      </c>
      <c r="J1388" s="15">
        <v>0.12128699999999981</v>
      </c>
      <c r="K1388" s="11">
        <v>289.93135435000005</v>
      </c>
      <c r="L1388" s="17"/>
    </row>
    <row r="1389" spans="1:12" x14ac:dyDescent="0.3">
      <c r="A1389" s="17" t="s">
        <v>431</v>
      </c>
      <c r="B1389" s="14" t="s">
        <v>14</v>
      </c>
      <c r="C1389" s="14"/>
      <c r="D1389" s="14" t="s">
        <v>8388</v>
      </c>
      <c r="E1389" s="19"/>
      <c r="F1389" s="19" t="s">
        <v>3519</v>
      </c>
      <c r="G1389" s="16">
        <v>4809059</v>
      </c>
      <c r="H1389" s="19" t="s">
        <v>3520</v>
      </c>
      <c r="I1389" s="12">
        <v>799.95</v>
      </c>
      <c r="J1389" s="15">
        <v>0.12128699999999981</v>
      </c>
      <c r="K1389" s="11">
        <v>702.92646435000017</v>
      </c>
      <c r="L1389" s="17"/>
    </row>
    <row r="1390" spans="1:12" x14ac:dyDescent="0.3">
      <c r="A1390" s="17" t="s">
        <v>431</v>
      </c>
      <c r="B1390" s="14" t="s">
        <v>14</v>
      </c>
      <c r="C1390" s="14"/>
      <c r="D1390" s="14" t="s">
        <v>8388</v>
      </c>
      <c r="E1390" s="19"/>
      <c r="F1390" s="19" t="s">
        <v>3521</v>
      </c>
      <c r="G1390" s="16">
        <v>4795088</v>
      </c>
      <c r="H1390" s="19" t="s">
        <v>3522</v>
      </c>
      <c r="I1390" s="12">
        <v>169.95</v>
      </c>
      <c r="J1390" s="15">
        <v>0.12128699999999992</v>
      </c>
      <c r="K1390" s="11">
        <v>149.33727435</v>
      </c>
      <c r="L1390" s="17"/>
    </row>
    <row r="1391" spans="1:12" x14ac:dyDescent="0.3">
      <c r="A1391" s="17" t="s">
        <v>431</v>
      </c>
      <c r="B1391" s="14" t="s">
        <v>13</v>
      </c>
      <c r="C1391" s="14"/>
      <c r="D1391" s="14" t="s">
        <v>8388</v>
      </c>
      <c r="E1391" s="19"/>
      <c r="F1391" s="19" t="s">
        <v>3523</v>
      </c>
      <c r="G1391" s="16">
        <v>4528047</v>
      </c>
      <c r="H1391" s="19" t="s">
        <v>3524</v>
      </c>
      <c r="I1391" s="12">
        <v>44.95</v>
      </c>
      <c r="J1391" s="15">
        <v>0.38422000000000001</v>
      </c>
      <c r="K1391" s="11">
        <v>27.679311000000002</v>
      </c>
      <c r="L1391" s="17"/>
    </row>
    <row r="1392" spans="1:12" x14ac:dyDescent="0.3">
      <c r="A1392" s="17" t="s">
        <v>431</v>
      </c>
      <c r="B1392" s="14" t="s">
        <v>13</v>
      </c>
      <c r="C1392" s="14"/>
      <c r="D1392" s="14" t="s">
        <v>8388</v>
      </c>
      <c r="E1392" s="19"/>
      <c r="F1392" s="19" t="s">
        <v>3525</v>
      </c>
      <c r="G1392" s="16">
        <v>2488282</v>
      </c>
      <c r="H1392" s="19" t="s">
        <v>3526</v>
      </c>
      <c r="I1392" s="12">
        <v>44.95</v>
      </c>
      <c r="J1392" s="15">
        <v>0.40619799999999995</v>
      </c>
      <c r="K1392" s="11">
        <v>26.691399900000004</v>
      </c>
      <c r="L1392" s="17"/>
    </row>
    <row r="1393" spans="1:12" x14ac:dyDescent="0.3">
      <c r="A1393" s="17" t="s">
        <v>431</v>
      </c>
      <c r="B1393" s="14" t="s">
        <v>13</v>
      </c>
      <c r="C1393" s="14"/>
      <c r="D1393" s="14" t="s">
        <v>8388</v>
      </c>
      <c r="E1393" s="19"/>
      <c r="F1393" s="19" t="s">
        <v>3527</v>
      </c>
      <c r="G1393" s="16">
        <v>2488283</v>
      </c>
      <c r="H1393" s="19" t="s">
        <v>3528</v>
      </c>
      <c r="I1393" s="12">
        <v>44.95</v>
      </c>
      <c r="J1393" s="15">
        <v>0.40619799999999995</v>
      </c>
      <c r="K1393" s="11">
        <v>26.691399900000004</v>
      </c>
      <c r="L1393" s="17"/>
    </row>
    <row r="1394" spans="1:12" x14ac:dyDescent="0.3">
      <c r="A1394" s="17" t="s">
        <v>431</v>
      </c>
      <c r="B1394" s="14" t="s">
        <v>13</v>
      </c>
      <c r="C1394" s="14"/>
      <c r="D1394" s="14" t="s">
        <v>8388</v>
      </c>
      <c r="E1394" s="19"/>
      <c r="F1394" s="19" t="s">
        <v>3529</v>
      </c>
      <c r="G1394" s="16">
        <v>3144308</v>
      </c>
      <c r="H1394" s="19" t="s">
        <v>3530</v>
      </c>
      <c r="I1394" s="12">
        <v>44.95</v>
      </c>
      <c r="J1394" s="15">
        <v>0.40619799999999995</v>
      </c>
      <c r="K1394" s="11">
        <v>26.691399900000004</v>
      </c>
      <c r="L1394" s="17"/>
    </row>
    <row r="1395" spans="1:12" x14ac:dyDescent="0.3">
      <c r="A1395" s="17" t="s">
        <v>431</v>
      </c>
      <c r="B1395" s="14" t="s">
        <v>13</v>
      </c>
      <c r="C1395" s="14"/>
      <c r="D1395" s="14" t="s">
        <v>8388</v>
      </c>
      <c r="E1395" s="19"/>
      <c r="F1395" s="19" t="s">
        <v>3531</v>
      </c>
      <c r="G1395" s="16">
        <v>1038619</v>
      </c>
      <c r="H1395" s="19" t="s">
        <v>3532</v>
      </c>
      <c r="I1395" s="12">
        <v>69.95</v>
      </c>
      <c r="J1395" s="15">
        <v>0.30197299999999994</v>
      </c>
      <c r="K1395" s="11">
        <v>48.826988650000004</v>
      </c>
      <c r="L1395" s="17"/>
    </row>
    <row r="1396" spans="1:12" x14ac:dyDescent="0.3">
      <c r="A1396" s="17" t="s">
        <v>431</v>
      </c>
      <c r="B1396" s="14" t="s">
        <v>13</v>
      </c>
      <c r="C1396" s="14"/>
      <c r="D1396" s="14" t="s">
        <v>8388</v>
      </c>
      <c r="E1396" s="19"/>
      <c r="F1396" s="19" t="s">
        <v>3533</v>
      </c>
      <c r="G1396" s="16">
        <v>1327758</v>
      </c>
      <c r="H1396" s="19" t="s">
        <v>3534</v>
      </c>
      <c r="I1396" s="12">
        <v>69.95</v>
      </c>
      <c r="J1396" s="15">
        <v>0.30197299999999994</v>
      </c>
      <c r="K1396" s="11">
        <v>48.826988650000004</v>
      </c>
      <c r="L1396" s="17"/>
    </row>
    <row r="1397" spans="1:12" x14ac:dyDescent="0.3">
      <c r="A1397" s="17" t="s">
        <v>431</v>
      </c>
      <c r="B1397" s="14" t="s">
        <v>13</v>
      </c>
      <c r="C1397" s="14"/>
      <c r="D1397" s="14" t="s">
        <v>8388</v>
      </c>
      <c r="E1397" s="19"/>
      <c r="F1397" s="19" t="s">
        <v>3535</v>
      </c>
      <c r="G1397" s="16">
        <v>2400706</v>
      </c>
      <c r="H1397" s="19" t="s">
        <v>3536</v>
      </c>
      <c r="I1397" s="12">
        <v>79.95</v>
      </c>
      <c r="J1397" s="15">
        <v>0.30197300000000005</v>
      </c>
      <c r="K1397" s="11">
        <v>55.807258650000001</v>
      </c>
      <c r="L1397" s="17"/>
    </row>
    <row r="1398" spans="1:12" x14ac:dyDescent="0.3">
      <c r="A1398" s="17" t="s">
        <v>431</v>
      </c>
      <c r="B1398" s="14" t="s">
        <v>13</v>
      </c>
      <c r="C1398" s="14"/>
      <c r="D1398" s="14" t="s">
        <v>8388</v>
      </c>
      <c r="E1398" s="19"/>
      <c r="F1398" s="19" t="s">
        <v>3537</v>
      </c>
      <c r="G1398" s="16">
        <v>4792173</v>
      </c>
      <c r="H1398" s="19" t="s">
        <v>3538</v>
      </c>
      <c r="I1398" s="12">
        <v>144.94999999999999</v>
      </c>
      <c r="J1398" s="15">
        <v>0.28679849999999996</v>
      </c>
      <c r="K1398" s="11">
        <v>103.378557425</v>
      </c>
      <c r="L1398" s="17"/>
    </row>
    <row r="1399" spans="1:12" x14ac:dyDescent="0.3">
      <c r="A1399" s="17" t="s">
        <v>431</v>
      </c>
      <c r="B1399" s="14" t="s">
        <v>13</v>
      </c>
      <c r="C1399" s="14"/>
      <c r="D1399" s="14" t="s">
        <v>8388</v>
      </c>
      <c r="E1399" s="19"/>
      <c r="F1399" s="19" t="s">
        <v>3539</v>
      </c>
      <c r="G1399" s="16">
        <v>4792187</v>
      </c>
      <c r="H1399" s="19" t="s">
        <v>3540</v>
      </c>
      <c r="I1399" s="12">
        <v>54.95</v>
      </c>
      <c r="J1399" s="15">
        <v>0.30197299999999994</v>
      </c>
      <c r="K1399" s="11">
        <v>38.356583650000005</v>
      </c>
      <c r="L1399" s="17"/>
    </row>
    <row r="1400" spans="1:12" x14ac:dyDescent="0.3">
      <c r="A1400" s="17" t="s">
        <v>431</v>
      </c>
      <c r="B1400" s="14" t="s">
        <v>13</v>
      </c>
      <c r="C1400" s="14"/>
      <c r="D1400" s="14" t="s">
        <v>8388</v>
      </c>
      <c r="E1400" s="19"/>
      <c r="F1400" s="19" t="s">
        <v>3541</v>
      </c>
      <c r="G1400" s="16">
        <v>4528049</v>
      </c>
      <c r="H1400" s="19" t="s">
        <v>3542</v>
      </c>
      <c r="I1400" s="12">
        <v>64.95</v>
      </c>
      <c r="J1400" s="15">
        <v>0.30197299999999994</v>
      </c>
      <c r="K1400" s="11">
        <v>45.336853650000009</v>
      </c>
      <c r="L1400" s="17"/>
    </row>
    <row r="1401" spans="1:12" x14ac:dyDescent="0.3">
      <c r="A1401" s="17" t="s">
        <v>431</v>
      </c>
      <c r="B1401" s="14" t="s">
        <v>13</v>
      </c>
      <c r="C1401" s="14"/>
      <c r="D1401" s="14" t="s">
        <v>8388</v>
      </c>
      <c r="E1401" s="19"/>
      <c r="F1401" s="19" t="s">
        <v>3543</v>
      </c>
      <c r="G1401" s="16">
        <v>1245547</v>
      </c>
      <c r="H1401" s="19" t="s">
        <v>3544</v>
      </c>
      <c r="I1401" s="12">
        <v>89.95</v>
      </c>
      <c r="J1401" s="15">
        <v>0.30197300000000005</v>
      </c>
      <c r="K1401" s="11">
        <v>62.787528649999999</v>
      </c>
      <c r="L1401" s="17"/>
    </row>
    <row r="1402" spans="1:12" x14ac:dyDescent="0.3">
      <c r="A1402" s="17" t="s">
        <v>431</v>
      </c>
      <c r="B1402" s="14" t="s">
        <v>13</v>
      </c>
      <c r="C1402" s="14"/>
      <c r="D1402" s="14" t="s">
        <v>8388</v>
      </c>
      <c r="E1402" s="19"/>
      <c r="F1402" s="19" t="s">
        <v>3545</v>
      </c>
      <c r="G1402" s="16">
        <v>4406036</v>
      </c>
      <c r="H1402" s="19" t="s">
        <v>3546</v>
      </c>
      <c r="I1402" s="12">
        <v>79.95</v>
      </c>
      <c r="J1402" s="15">
        <v>0.50735399999999986</v>
      </c>
      <c r="K1402" s="11">
        <v>39.387047700000011</v>
      </c>
      <c r="L1402" s="17"/>
    </row>
    <row r="1403" spans="1:12" x14ac:dyDescent="0.3">
      <c r="A1403" s="17" t="s">
        <v>431</v>
      </c>
      <c r="B1403" s="14" t="s">
        <v>13</v>
      </c>
      <c r="C1403" s="14"/>
      <c r="D1403" s="14" t="s">
        <v>8388</v>
      </c>
      <c r="E1403" s="19"/>
      <c r="F1403" s="19" t="s">
        <v>3547</v>
      </c>
      <c r="G1403" s="16">
        <v>5012939</v>
      </c>
      <c r="H1403" s="19" t="s">
        <v>3548</v>
      </c>
      <c r="I1403" s="12">
        <v>99.95</v>
      </c>
      <c r="J1403" s="15">
        <v>0.28527499999999995</v>
      </c>
      <c r="K1403" s="11">
        <v>71.436763750000011</v>
      </c>
      <c r="L1403" s="17"/>
    </row>
    <row r="1404" spans="1:12" x14ac:dyDescent="0.3">
      <c r="A1404" s="17" t="s">
        <v>431</v>
      </c>
      <c r="B1404" s="14" t="s">
        <v>14</v>
      </c>
      <c r="C1404" s="14"/>
      <c r="D1404" s="14" t="s">
        <v>8388</v>
      </c>
      <c r="E1404" s="19"/>
      <c r="F1404" s="19" t="s">
        <v>3549</v>
      </c>
      <c r="G1404" s="16">
        <v>4471071</v>
      </c>
      <c r="H1404" s="19" t="s">
        <v>3550</v>
      </c>
      <c r="I1404" s="12">
        <v>129.94999999999999</v>
      </c>
      <c r="J1404" s="15">
        <v>0.27098050000000007</v>
      </c>
      <c r="K1404" s="11">
        <v>94.736084024999982</v>
      </c>
      <c r="L1404" s="17"/>
    </row>
    <row r="1405" spans="1:12" x14ac:dyDescent="0.3">
      <c r="A1405" s="17" t="s">
        <v>431</v>
      </c>
      <c r="B1405" s="14" t="s">
        <v>14</v>
      </c>
      <c r="C1405" s="14"/>
      <c r="D1405" s="14" t="s">
        <v>8388</v>
      </c>
      <c r="E1405" s="19"/>
      <c r="F1405" s="19" t="s">
        <v>3551</v>
      </c>
      <c r="G1405" s="16">
        <v>5137988</v>
      </c>
      <c r="H1405" s="19" t="s">
        <v>3552</v>
      </c>
      <c r="I1405" s="12">
        <v>89.95</v>
      </c>
      <c r="J1405" s="15">
        <v>0.27098049999999996</v>
      </c>
      <c r="K1405" s="11">
        <v>65.575304025000008</v>
      </c>
      <c r="L1405" s="17"/>
    </row>
    <row r="1406" spans="1:12" x14ac:dyDescent="0.3">
      <c r="A1406" s="17" t="s">
        <v>431</v>
      </c>
      <c r="B1406" s="14" t="s">
        <v>14</v>
      </c>
      <c r="C1406" s="14"/>
      <c r="D1406" s="14" t="s">
        <v>8388</v>
      </c>
      <c r="E1406" s="19"/>
      <c r="F1406" s="19" t="s">
        <v>3553</v>
      </c>
      <c r="G1406" s="16">
        <v>5137987</v>
      </c>
      <c r="H1406" s="19" t="s">
        <v>3554</v>
      </c>
      <c r="I1406" s="12">
        <v>69.95</v>
      </c>
      <c r="J1406" s="15">
        <v>0.27098049999999996</v>
      </c>
      <c r="K1406" s="11">
        <v>50.994914025000007</v>
      </c>
      <c r="L1406" s="17"/>
    </row>
    <row r="1407" spans="1:12" x14ac:dyDescent="0.3">
      <c r="A1407" s="17" t="s">
        <v>431</v>
      </c>
      <c r="B1407" s="14" t="s">
        <v>13</v>
      </c>
      <c r="C1407" s="14"/>
      <c r="D1407" s="14" t="s">
        <v>8388</v>
      </c>
      <c r="E1407" s="19"/>
      <c r="F1407" s="19" t="s">
        <v>3555</v>
      </c>
      <c r="G1407" s="16">
        <v>2857552</v>
      </c>
      <c r="H1407" s="19" t="s">
        <v>3556</v>
      </c>
      <c r="I1407" s="12">
        <v>84.95</v>
      </c>
      <c r="J1407" s="15">
        <v>0.27098049999999996</v>
      </c>
      <c r="K1407" s="11">
        <v>61.930206525000003</v>
      </c>
      <c r="L1407" s="17"/>
    </row>
    <row r="1408" spans="1:12" x14ac:dyDescent="0.3">
      <c r="A1408" s="17" t="s">
        <v>431</v>
      </c>
      <c r="B1408" s="14" t="s">
        <v>13</v>
      </c>
      <c r="C1408" s="14"/>
      <c r="D1408" s="14" t="s">
        <v>8388</v>
      </c>
      <c r="E1408" s="19"/>
      <c r="F1408" s="19" t="s">
        <v>3557</v>
      </c>
      <c r="G1408" s="16">
        <v>2958452</v>
      </c>
      <c r="H1408" s="19" t="s">
        <v>3558</v>
      </c>
      <c r="I1408" s="12">
        <v>84.95</v>
      </c>
      <c r="J1408" s="15">
        <v>0.27098049999999996</v>
      </c>
      <c r="K1408" s="11">
        <v>61.930206525000003</v>
      </c>
      <c r="L1408" s="17"/>
    </row>
    <row r="1409" spans="1:12" x14ac:dyDescent="0.3">
      <c r="A1409" s="17" t="s">
        <v>431</v>
      </c>
      <c r="B1409" s="14" t="s">
        <v>13</v>
      </c>
      <c r="C1409" s="14"/>
      <c r="D1409" s="14" t="s">
        <v>8388</v>
      </c>
      <c r="E1409" s="19"/>
      <c r="F1409" s="19" t="s">
        <v>3559</v>
      </c>
      <c r="G1409" s="16">
        <v>2985465</v>
      </c>
      <c r="H1409" s="19" t="s">
        <v>3560</v>
      </c>
      <c r="I1409" s="12">
        <v>84.95</v>
      </c>
      <c r="J1409" s="15">
        <v>0.27098049999999996</v>
      </c>
      <c r="K1409" s="11">
        <v>61.930206525000003</v>
      </c>
      <c r="L1409" s="17"/>
    </row>
    <row r="1410" spans="1:12" x14ac:dyDescent="0.3">
      <c r="A1410" s="17" t="s">
        <v>431</v>
      </c>
      <c r="B1410" s="14" t="s">
        <v>13</v>
      </c>
      <c r="C1410" s="14"/>
      <c r="D1410" s="14" t="s">
        <v>8388</v>
      </c>
      <c r="E1410" s="19"/>
      <c r="F1410" s="19" t="s">
        <v>3561</v>
      </c>
      <c r="G1410" s="16">
        <v>2985466</v>
      </c>
      <c r="H1410" s="19" t="s">
        <v>3562</v>
      </c>
      <c r="I1410" s="12">
        <v>94.95</v>
      </c>
      <c r="J1410" s="15">
        <v>0.14233000000000007</v>
      </c>
      <c r="K1410" s="11">
        <v>81.4357665</v>
      </c>
      <c r="L1410" s="17"/>
    </row>
    <row r="1411" spans="1:12" x14ac:dyDescent="0.3">
      <c r="A1411" s="17" t="s">
        <v>431</v>
      </c>
      <c r="B1411" s="14" t="s">
        <v>13</v>
      </c>
      <c r="C1411" s="14"/>
      <c r="D1411" s="14" t="s">
        <v>8388</v>
      </c>
      <c r="E1411" s="19"/>
      <c r="F1411" s="19" t="s">
        <v>3563</v>
      </c>
      <c r="G1411" s="16">
        <v>4600785</v>
      </c>
      <c r="H1411" s="19" t="s">
        <v>3564</v>
      </c>
      <c r="I1411" s="12">
        <v>54.95</v>
      </c>
      <c r="J1411" s="15">
        <v>0.14235750000000003</v>
      </c>
      <c r="K1411" s="11">
        <v>47.127455375000004</v>
      </c>
      <c r="L1411" s="17"/>
    </row>
    <row r="1412" spans="1:12" x14ac:dyDescent="0.3">
      <c r="A1412" s="17" t="s">
        <v>431</v>
      </c>
      <c r="B1412" s="14" t="s">
        <v>13</v>
      </c>
      <c r="C1412" s="14"/>
      <c r="D1412" s="14" t="s">
        <v>8388</v>
      </c>
      <c r="E1412" s="19"/>
      <c r="F1412" s="19" t="s">
        <v>3565</v>
      </c>
      <c r="G1412" s="16">
        <v>2500532</v>
      </c>
      <c r="H1412" s="19" t="s">
        <v>3566</v>
      </c>
      <c r="I1412" s="12">
        <v>69.95</v>
      </c>
      <c r="J1412" s="15">
        <v>0.3424529999999999</v>
      </c>
      <c r="K1412" s="11">
        <v>45.995412650000006</v>
      </c>
      <c r="L1412" s="17"/>
    </row>
    <row r="1413" spans="1:12" x14ac:dyDescent="0.3">
      <c r="A1413" s="17" t="s">
        <v>431</v>
      </c>
      <c r="B1413" s="14" t="s">
        <v>13</v>
      </c>
      <c r="C1413" s="14"/>
      <c r="D1413" s="14" t="s">
        <v>8388</v>
      </c>
      <c r="E1413" s="19" t="s">
        <v>2820</v>
      </c>
      <c r="F1413" s="19" t="s">
        <v>2820</v>
      </c>
      <c r="G1413" s="16" t="s">
        <v>3484</v>
      </c>
      <c r="H1413" s="19" t="s">
        <v>3485</v>
      </c>
      <c r="I1413" s="12">
        <v>419.947</v>
      </c>
      <c r="J1413" s="15">
        <v>0.1497</v>
      </c>
      <c r="K1413" s="11">
        <v>357.07</v>
      </c>
      <c r="L1413" s="17"/>
    </row>
    <row r="1414" spans="1:12" x14ac:dyDescent="0.3">
      <c r="A1414" s="17" t="s">
        <v>431</v>
      </c>
      <c r="B1414" s="14" t="s">
        <v>13</v>
      </c>
      <c r="C1414" s="14"/>
      <c r="D1414" s="14" t="s">
        <v>8388</v>
      </c>
      <c r="E1414" s="19" t="s">
        <v>2816</v>
      </c>
      <c r="F1414" s="19" t="s">
        <v>2816</v>
      </c>
      <c r="G1414" s="16" t="s">
        <v>3871</v>
      </c>
      <c r="H1414" s="19" t="s">
        <v>3486</v>
      </c>
      <c r="I1414" s="12">
        <v>149.952</v>
      </c>
      <c r="J1414" s="15">
        <v>0.14979999999999999</v>
      </c>
      <c r="K1414" s="11">
        <v>127.49</v>
      </c>
      <c r="L1414" s="17"/>
    </row>
    <row r="1415" spans="1:12" ht="28" x14ac:dyDescent="0.3">
      <c r="A1415" s="17" t="s">
        <v>431</v>
      </c>
      <c r="B1415" s="14" t="s">
        <v>13</v>
      </c>
      <c r="C1415" s="14"/>
      <c r="D1415" s="14" t="s">
        <v>8388</v>
      </c>
      <c r="E1415" s="19" t="s">
        <v>2226</v>
      </c>
      <c r="F1415" s="19" t="s">
        <v>2226</v>
      </c>
      <c r="G1415" s="16" t="s">
        <v>3872</v>
      </c>
      <c r="H1415" s="19" t="s">
        <v>2619</v>
      </c>
      <c r="I1415" s="12">
        <v>89.001000000000005</v>
      </c>
      <c r="J1415" s="15">
        <v>0.14349999999999999</v>
      </c>
      <c r="K1415" s="11">
        <v>76.23</v>
      </c>
      <c r="L1415" s="17"/>
    </row>
    <row r="1416" spans="1:12" ht="28" x14ac:dyDescent="0.3">
      <c r="A1416" s="17" t="s">
        <v>431</v>
      </c>
      <c r="B1416" s="14" t="s">
        <v>13</v>
      </c>
      <c r="C1416" s="14"/>
      <c r="D1416" s="14" t="s">
        <v>8388</v>
      </c>
      <c r="E1416" s="19" t="s">
        <v>2213</v>
      </c>
      <c r="F1416" s="19" t="s">
        <v>2213</v>
      </c>
      <c r="G1416" s="16" t="s">
        <v>3873</v>
      </c>
      <c r="H1416" s="19" t="s">
        <v>2620</v>
      </c>
      <c r="I1416" s="12">
        <v>89.001000000000005</v>
      </c>
      <c r="J1416" s="15">
        <v>0.14349999999999999</v>
      </c>
      <c r="K1416" s="11">
        <v>76.23</v>
      </c>
      <c r="L1416" s="17"/>
    </row>
    <row r="1417" spans="1:12" x14ac:dyDescent="0.3">
      <c r="A1417" s="17" t="s">
        <v>431</v>
      </c>
      <c r="B1417" s="14" t="s">
        <v>13</v>
      </c>
      <c r="C1417" s="14"/>
      <c r="D1417" s="14" t="s">
        <v>8388</v>
      </c>
      <c r="E1417" s="19" t="s">
        <v>2210</v>
      </c>
      <c r="F1417" s="19" t="s">
        <v>2210</v>
      </c>
      <c r="G1417" s="16" t="s">
        <v>3874</v>
      </c>
      <c r="H1417" s="19" t="s">
        <v>2621</v>
      </c>
      <c r="I1417" s="12">
        <v>79.001999999999995</v>
      </c>
      <c r="J1417" s="15">
        <v>0.14760000000000001</v>
      </c>
      <c r="K1417" s="11">
        <v>67.34</v>
      </c>
      <c r="L1417" s="17"/>
    </row>
    <row r="1418" spans="1:12" ht="42" x14ac:dyDescent="0.3">
      <c r="A1418" s="17" t="s">
        <v>431</v>
      </c>
      <c r="B1418" s="14" t="s">
        <v>13</v>
      </c>
      <c r="C1418" s="14"/>
      <c r="D1418" s="14" t="s">
        <v>8388</v>
      </c>
      <c r="E1418" s="19" t="s">
        <v>2561</v>
      </c>
      <c r="F1418" s="19" t="s">
        <v>2561</v>
      </c>
      <c r="G1418" s="16">
        <v>5391351</v>
      </c>
      <c r="H1418" s="19" t="s">
        <v>6795</v>
      </c>
      <c r="I1418" s="12">
        <v>189.00200000000001</v>
      </c>
      <c r="J1418" s="15">
        <v>0.14760000000000001</v>
      </c>
      <c r="K1418" s="11">
        <v>161.11000000000001</v>
      </c>
      <c r="L1418" s="17"/>
    </row>
    <row r="1419" spans="1:12" x14ac:dyDescent="0.3">
      <c r="A1419" s="17" t="s">
        <v>431</v>
      </c>
      <c r="B1419" s="14" t="s">
        <v>13</v>
      </c>
      <c r="C1419" s="14"/>
      <c r="D1419" s="14" t="s">
        <v>8388</v>
      </c>
      <c r="E1419" s="19" t="s">
        <v>2794</v>
      </c>
      <c r="F1419" s="19" t="s">
        <v>2794</v>
      </c>
      <c r="G1419" s="16" t="s">
        <v>3875</v>
      </c>
      <c r="H1419" s="19" t="s">
        <v>3487</v>
      </c>
      <c r="I1419" s="12">
        <v>139.953</v>
      </c>
      <c r="J1419" s="15">
        <v>0.1497</v>
      </c>
      <c r="K1419" s="11">
        <v>119</v>
      </c>
      <c r="L1419" s="17"/>
    </row>
    <row r="1420" spans="1:12" x14ac:dyDescent="0.3">
      <c r="A1420" s="17" t="s">
        <v>431</v>
      </c>
      <c r="B1420" s="14" t="s">
        <v>13</v>
      </c>
      <c r="C1420" s="14"/>
      <c r="D1420" s="14" t="s">
        <v>8388</v>
      </c>
      <c r="E1420" s="19" t="s">
        <v>2818</v>
      </c>
      <c r="F1420" s="19" t="s">
        <v>2818</v>
      </c>
      <c r="G1420" s="16" t="s">
        <v>3482</v>
      </c>
      <c r="H1420" s="19" t="s">
        <v>3483</v>
      </c>
      <c r="I1420" s="12">
        <v>199.94700000000003</v>
      </c>
      <c r="J1420" s="15">
        <v>0.1497</v>
      </c>
      <c r="K1420" s="11">
        <v>170.01</v>
      </c>
      <c r="L1420" s="17"/>
    </row>
    <row r="1421" spans="1:12" x14ac:dyDescent="0.3">
      <c r="A1421" s="17" t="s">
        <v>431</v>
      </c>
      <c r="B1421" s="14" t="s">
        <v>13</v>
      </c>
      <c r="C1421" s="14"/>
      <c r="D1421" s="14" t="s">
        <v>8388</v>
      </c>
      <c r="E1421" s="19" t="s">
        <v>3285</v>
      </c>
      <c r="F1421" s="19" t="s">
        <v>3285</v>
      </c>
      <c r="G1421" s="16" t="s">
        <v>3876</v>
      </c>
      <c r="H1421" s="19" t="s">
        <v>3877</v>
      </c>
      <c r="I1421" s="12">
        <v>189.95</v>
      </c>
      <c r="J1421" s="15">
        <v>0.1497</v>
      </c>
      <c r="K1421" s="11">
        <v>161.52000000000001</v>
      </c>
      <c r="L1421" s="17"/>
    </row>
    <row r="1422" spans="1:12" x14ac:dyDescent="0.3">
      <c r="A1422" s="17" t="s">
        <v>431</v>
      </c>
      <c r="B1422" s="14" t="s">
        <v>13</v>
      </c>
      <c r="C1422" s="14"/>
      <c r="D1422" s="14" t="s">
        <v>8388</v>
      </c>
      <c r="E1422" s="19" t="s">
        <v>2798</v>
      </c>
      <c r="F1422" s="19" t="s">
        <v>2798</v>
      </c>
      <c r="G1422" s="16" t="s">
        <v>3878</v>
      </c>
      <c r="H1422" s="19" t="s">
        <v>3879</v>
      </c>
      <c r="I1422" s="12">
        <v>259.95</v>
      </c>
      <c r="J1422" s="15">
        <v>0.14979999999999999</v>
      </c>
      <c r="K1422" s="11">
        <v>221.02</v>
      </c>
      <c r="L1422" s="17"/>
    </row>
    <row r="1423" spans="1:12" ht="28" x14ac:dyDescent="0.3">
      <c r="A1423" s="17" t="s">
        <v>431</v>
      </c>
      <c r="B1423" s="14" t="s">
        <v>13</v>
      </c>
      <c r="C1423" s="14"/>
      <c r="D1423" s="14" t="s">
        <v>8388</v>
      </c>
      <c r="E1423" s="19" t="s">
        <v>6796</v>
      </c>
      <c r="F1423" s="19" t="s">
        <v>6796</v>
      </c>
      <c r="G1423" s="16">
        <v>5679631</v>
      </c>
      <c r="H1423" s="19" t="s">
        <v>6797</v>
      </c>
      <c r="I1423" s="12">
        <v>169</v>
      </c>
      <c r="J1423" s="15">
        <v>0.157</v>
      </c>
      <c r="K1423" s="11">
        <v>142.46</v>
      </c>
      <c r="L1423" s="17"/>
    </row>
    <row r="1424" spans="1:12" ht="28" x14ac:dyDescent="0.3">
      <c r="A1424" s="17" t="s">
        <v>431</v>
      </c>
      <c r="B1424" s="14" t="s">
        <v>13</v>
      </c>
      <c r="C1424" s="14"/>
      <c r="D1424" s="14" t="s">
        <v>8388</v>
      </c>
      <c r="E1424" s="19" t="s">
        <v>6798</v>
      </c>
      <c r="F1424" s="19" t="s">
        <v>6798</v>
      </c>
      <c r="G1424" s="16">
        <v>5679633</v>
      </c>
      <c r="H1424" s="19" t="s">
        <v>6799</v>
      </c>
      <c r="I1424" s="12">
        <v>169</v>
      </c>
      <c r="J1424" s="15">
        <v>0.14940000000000001</v>
      </c>
      <c r="K1424" s="11">
        <v>143.76</v>
      </c>
      <c r="L1424" s="17"/>
    </row>
    <row r="1425" spans="1:12" ht="28" x14ac:dyDescent="0.3">
      <c r="A1425" s="17" t="s">
        <v>431</v>
      </c>
      <c r="B1425" s="14" t="s">
        <v>13</v>
      </c>
      <c r="C1425" s="14"/>
      <c r="D1425" s="14" t="s">
        <v>8388</v>
      </c>
      <c r="E1425" s="19" t="s">
        <v>2552</v>
      </c>
      <c r="F1425" s="19" t="s">
        <v>2552</v>
      </c>
      <c r="G1425" s="16">
        <v>4272743</v>
      </c>
      <c r="H1425" s="19" t="s">
        <v>6800</v>
      </c>
      <c r="I1425" s="12">
        <v>69</v>
      </c>
      <c r="J1425" s="15">
        <v>0.151</v>
      </c>
      <c r="K1425" s="11">
        <v>58.58</v>
      </c>
      <c r="L1425" s="17"/>
    </row>
    <row r="1426" spans="1:12" ht="42" x14ac:dyDescent="0.3">
      <c r="A1426" s="17" t="s">
        <v>431</v>
      </c>
      <c r="B1426" s="14" t="s">
        <v>13</v>
      </c>
      <c r="C1426" s="14"/>
      <c r="D1426" s="14" t="s">
        <v>8388</v>
      </c>
      <c r="E1426" s="19" t="s">
        <v>6801</v>
      </c>
      <c r="F1426" s="19" t="s">
        <v>6801</v>
      </c>
      <c r="G1426" s="16">
        <v>5332526</v>
      </c>
      <c r="H1426" s="19" t="s">
        <v>6802</v>
      </c>
      <c r="I1426" s="12">
        <v>299</v>
      </c>
      <c r="J1426" s="15">
        <v>0.14760000000000001</v>
      </c>
      <c r="K1426" s="11">
        <v>254.87</v>
      </c>
      <c r="L1426" s="17"/>
    </row>
    <row r="1427" spans="1:12" ht="28" x14ac:dyDescent="0.3">
      <c r="A1427" s="17" t="s">
        <v>431</v>
      </c>
      <c r="B1427" s="14" t="s">
        <v>13</v>
      </c>
      <c r="C1427" s="14"/>
      <c r="D1427" s="14" t="s">
        <v>8388</v>
      </c>
      <c r="E1427" s="19" t="s">
        <v>2808</v>
      </c>
      <c r="F1427" s="19" t="s">
        <v>2808</v>
      </c>
      <c r="G1427" s="16" t="s">
        <v>3880</v>
      </c>
      <c r="H1427" s="19" t="s">
        <v>3881</v>
      </c>
      <c r="I1427" s="12">
        <v>429.95</v>
      </c>
      <c r="J1427" s="15">
        <v>0.1497</v>
      </c>
      <c r="K1427" s="11">
        <v>365.58</v>
      </c>
      <c r="L1427" s="17"/>
    </row>
    <row r="1428" spans="1:12" x14ac:dyDescent="0.3">
      <c r="A1428" s="17" t="s">
        <v>431</v>
      </c>
      <c r="B1428" s="14" t="s">
        <v>13</v>
      </c>
      <c r="C1428" s="14"/>
      <c r="D1428" s="14" t="s">
        <v>8388</v>
      </c>
      <c r="E1428" s="19" t="s">
        <v>5739</v>
      </c>
      <c r="F1428" s="19" t="s">
        <v>5739</v>
      </c>
      <c r="G1428" s="16" t="s">
        <v>5739</v>
      </c>
      <c r="H1428" s="19" t="s">
        <v>6803</v>
      </c>
      <c r="I1428" s="12">
        <v>85.95</v>
      </c>
      <c r="J1428" s="15">
        <v>0.2128636843917322</v>
      </c>
      <c r="K1428" s="11">
        <v>67.654366326530621</v>
      </c>
      <c r="L1428" s="17"/>
    </row>
    <row r="1429" spans="1:12" x14ac:dyDescent="0.3">
      <c r="A1429" s="17" t="s">
        <v>431</v>
      </c>
      <c r="B1429" s="14" t="s">
        <v>13</v>
      </c>
      <c r="C1429" s="14"/>
      <c r="D1429" s="14" t="s">
        <v>8388</v>
      </c>
      <c r="E1429" s="19" t="s">
        <v>5743</v>
      </c>
      <c r="F1429" s="19" t="s">
        <v>5743</v>
      </c>
      <c r="G1429" s="16" t="s">
        <v>5743</v>
      </c>
      <c r="H1429" s="19" t="s">
        <v>6804</v>
      </c>
      <c r="I1429" s="12">
        <v>151.995</v>
      </c>
      <c r="J1429" s="15">
        <v>0.20806116071218783</v>
      </c>
      <c r="K1429" s="11">
        <v>120.37074387755102</v>
      </c>
      <c r="L1429" s="17"/>
    </row>
    <row r="1430" spans="1:12" x14ac:dyDescent="0.3">
      <c r="A1430" s="17" t="s">
        <v>431</v>
      </c>
      <c r="B1430" s="14" t="s">
        <v>13</v>
      </c>
      <c r="C1430" s="14"/>
      <c r="D1430" s="14" t="s">
        <v>8388</v>
      </c>
      <c r="E1430" s="19" t="s">
        <v>5741</v>
      </c>
      <c r="F1430" s="19" t="s">
        <v>5741</v>
      </c>
      <c r="G1430" s="16" t="s">
        <v>5741</v>
      </c>
      <c r="H1430" s="19" t="s">
        <v>6805</v>
      </c>
      <c r="I1430" s="12">
        <v>94.95</v>
      </c>
      <c r="J1430" s="15">
        <v>0.20796973702593202</v>
      </c>
      <c r="K1430" s="11">
        <v>75.203273469387753</v>
      </c>
      <c r="L1430" s="17"/>
    </row>
    <row r="1431" spans="1:12" x14ac:dyDescent="0.3">
      <c r="A1431" s="17" t="s">
        <v>431</v>
      </c>
      <c r="B1431" s="14" t="s">
        <v>14</v>
      </c>
      <c r="C1431" s="14"/>
      <c r="D1431" s="14" t="s">
        <v>8388</v>
      </c>
      <c r="E1431" s="19" t="s">
        <v>2830</v>
      </c>
      <c r="F1431" s="19" t="s">
        <v>2830</v>
      </c>
      <c r="G1431" s="16" t="s">
        <v>3882</v>
      </c>
      <c r="H1431" s="19" t="s">
        <v>2831</v>
      </c>
      <c r="I1431" s="12">
        <v>479.94100000000003</v>
      </c>
      <c r="J1431" s="15">
        <v>0.21317007086197315</v>
      </c>
      <c r="K1431" s="11">
        <v>377.64</v>
      </c>
      <c r="L1431" s="17"/>
    </row>
    <row r="1432" spans="1:12" x14ac:dyDescent="0.3">
      <c r="A1432" s="17" t="s">
        <v>431</v>
      </c>
      <c r="B1432" s="14" t="s">
        <v>14</v>
      </c>
      <c r="C1432" s="14"/>
      <c r="D1432" s="14" t="s">
        <v>8388</v>
      </c>
      <c r="E1432" s="19" t="s">
        <v>3091</v>
      </c>
      <c r="F1432" s="19" t="s">
        <v>3883</v>
      </c>
      <c r="G1432" s="16" t="s">
        <v>3092</v>
      </c>
      <c r="H1432" s="19" t="s">
        <v>3093</v>
      </c>
      <c r="I1432" s="12">
        <v>549</v>
      </c>
      <c r="J1432" s="15">
        <v>7.4264845173041882E-2</v>
      </c>
      <c r="K1432" s="11">
        <v>508.22860000000003</v>
      </c>
      <c r="L1432" s="17"/>
    </row>
    <row r="1433" spans="1:12" x14ac:dyDescent="0.3">
      <c r="A1433" s="17" t="s">
        <v>431</v>
      </c>
      <c r="B1433" s="14" t="s">
        <v>14</v>
      </c>
      <c r="C1433" s="14"/>
      <c r="D1433" s="14" t="s">
        <v>8388</v>
      </c>
      <c r="E1433" s="19" t="s">
        <v>3094</v>
      </c>
      <c r="F1433" s="19" t="s">
        <v>3884</v>
      </c>
      <c r="G1433" s="16" t="s">
        <v>3095</v>
      </c>
      <c r="H1433" s="19" t="s">
        <v>3096</v>
      </c>
      <c r="I1433" s="12">
        <v>749</v>
      </c>
      <c r="J1433" s="15">
        <v>7.2552403204272253E-2</v>
      </c>
      <c r="K1433" s="11">
        <v>694.65825000000007</v>
      </c>
      <c r="L1433" s="17"/>
    </row>
    <row r="1434" spans="1:12" x14ac:dyDescent="0.3">
      <c r="A1434" s="17" t="s">
        <v>431</v>
      </c>
      <c r="B1434" s="14" t="s">
        <v>14</v>
      </c>
      <c r="C1434" s="14"/>
      <c r="D1434" s="14" t="s">
        <v>8388</v>
      </c>
      <c r="E1434" s="19" t="s">
        <v>3097</v>
      </c>
      <c r="F1434" s="19" t="s">
        <v>3885</v>
      </c>
      <c r="G1434" s="16" t="s">
        <v>3098</v>
      </c>
      <c r="H1434" s="19" t="s">
        <v>3099</v>
      </c>
      <c r="I1434" s="12">
        <v>899</v>
      </c>
      <c r="J1434" s="15">
        <v>7.2758731924360331E-2</v>
      </c>
      <c r="K1434" s="11">
        <v>833.58990000000006</v>
      </c>
      <c r="L1434" s="17"/>
    </row>
    <row r="1435" spans="1:12" x14ac:dyDescent="0.3">
      <c r="A1435" s="17" t="s">
        <v>431</v>
      </c>
      <c r="B1435" s="14" t="s">
        <v>14</v>
      </c>
      <c r="C1435" s="14"/>
      <c r="D1435" s="14" t="s">
        <v>8388</v>
      </c>
      <c r="E1435" s="19" t="s">
        <v>3100</v>
      </c>
      <c r="F1435" s="19" t="s">
        <v>3886</v>
      </c>
      <c r="G1435" s="16" t="s">
        <v>3101</v>
      </c>
      <c r="H1435" s="19" t="s">
        <v>3102</v>
      </c>
      <c r="I1435" s="12">
        <v>589</v>
      </c>
      <c r="J1435" s="15">
        <v>7.261969439728333E-2</v>
      </c>
      <c r="K1435" s="11">
        <v>546.22700000000009</v>
      </c>
      <c r="L1435" s="17"/>
    </row>
    <row r="1436" spans="1:12" x14ac:dyDescent="0.3">
      <c r="A1436" s="17" t="s">
        <v>431</v>
      </c>
      <c r="B1436" s="14" t="s">
        <v>14</v>
      </c>
      <c r="C1436" s="14"/>
      <c r="D1436" s="14" t="s">
        <v>8388</v>
      </c>
      <c r="E1436" s="19" t="s">
        <v>3100</v>
      </c>
      <c r="F1436" s="19" t="s">
        <v>3887</v>
      </c>
      <c r="G1436" s="16" t="s">
        <v>3103</v>
      </c>
      <c r="H1436" s="19" t="s">
        <v>3104</v>
      </c>
      <c r="I1436" s="12">
        <v>229</v>
      </c>
      <c r="J1436" s="15">
        <v>7.1818558951964984E-2</v>
      </c>
      <c r="K1436" s="11">
        <v>212.55355000000003</v>
      </c>
      <c r="L1436" s="17"/>
    </row>
    <row r="1437" spans="1:12" x14ac:dyDescent="0.3">
      <c r="A1437" s="17" t="s">
        <v>431</v>
      </c>
      <c r="B1437" s="14" t="s">
        <v>14</v>
      </c>
      <c r="C1437" s="14"/>
      <c r="D1437" s="14" t="s">
        <v>8388</v>
      </c>
      <c r="E1437" s="19" t="s">
        <v>3105</v>
      </c>
      <c r="F1437" s="19" t="s">
        <v>3888</v>
      </c>
      <c r="G1437" s="16" t="s">
        <v>3106</v>
      </c>
      <c r="H1437" s="19" t="s">
        <v>3107</v>
      </c>
      <c r="I1437" s="12">
        <v>429</v>
      </c>
      <c r="J1437" s="15">
        <v>7.2737179487179504E-2</v>
      </c>
      <c r="K1437" s="11">
        <v>397.79575</v>
      </c>
      <c r="L1437" s="17"/>
    </row>
    <row r="1438" spans="1:12" x14ac:dyDescent="0.3">
      <c r="A1438" s="17" t="s">
        <v>431</v>
      </c>
      <c r="B1438" s="14" t="s">
        <v>14</v>
      </c>
      <c r="C1438" s="14"/>
      <c r="D1438" s="14" t="s">
        <v>8388</v>
      </c>
      <c r="E1438" s="19" t="s">
        <v>3108</v>
      </c>
      <c r="F1438" s="19" t="s">
        <v>3889</v>
      </c>
      <c r="G1438" s="16" t="s">
        <v>3109</v>
      </c>
      <c r="H1438" s="19" t="s">
        <v>3110</v>
      </c>
      <c r="I1438" s="12">
        <v>629</v>
      </c>
      <c r="J1438" s="15">
        <v>7.3071621621621619E-2</v>
      </c>
      <c r="K1438" s="11">
        <v>583.03795000000002</v>
      </c>
      <c r="L1438" s="17"/>
    </row>
    <row r="1439" spans="1:12" x14ac:dyDescent="0.3">
      <c r="A1439" s="17" t="s">
        <v>431</v>
      </c>
      <c r="B1439" s="14" t="s">
        <v>14</v>
      </c>
      <c r="C1439" s="14"/>
      <c r="D1439" s="14" t="s">
        <v>8388</v>
      </c>
      <c r="E1439" s="19" t="s">
        <v>3108</v>
      </c>
      <c r="F1439" s="19" t="s">
        <v>3890</v>
      </c>
      <c r="G1439" s="16" t="s">
        <v>3111</v>
      </c>
      <c r="H1439" s="19" t="s">
        <v>3112</v>
      </c>
      <c r="I1439" s="12">
        <v>539</v>
      </c>
      <c r="J1439" s="15">
        <v>7.2511224489795967E-2</v>
      </c>
      <c r="K1439" s="11">
        <v>499.91645</v>
      </c>
      <c r="L1439" s="17"/>
    </row>
    <row r="1440" spans="1:12" x14ac:dyDescent="0.3">
      <c r="A1440" s="17" t="s">
        <v>431</v>
      </c>
      <c r="B1440" s="14" t="s">
        <v>14</v>
      </c>
      <c r="C1440" s="14"/>
      <c r="D1440" s="14" t="s">
        <v>8388</v>
      </c>
      <c r="E1440" s="19" t="s">
        <v>3113</v>
      </c>
      <c r="F1440" s="19" t="s">
        <v>3891</v>
      </c>
      <c r="G1440" s="16" t="s">
        <v>3892</v>
      </c>
      <c r="H1440" s="19" t="s">
        <v>3115</v>
      </c>
      <c r="I1440" s="12">
        <v>589</v>
      </c>
      <c r="J1440" s="15">
        <v>7.261969439728333E-2</v>
      </c>
      <c r="K1440" s="11">
        <v>546.22700000000009</v>
      </c>
      <c r="L1440" s="17"/>
    </row>
    <row r="1441" spans="1:12" x14ac:dyDescent="0.3">
      <c r="A1441" s="17" t="s">
        <v>431</v>
      </c>
      <c r="B1441" s="14" t="s">
        <v>14</v>
      </c>
      <c r="C1441" s="14"/>
      <c r="D1441" s="14" t="s">
        <v>8388</v>
      </c>
      <c r="E1441" s="19" t="s">
        <v>3113</v>
      </c>
      <c r="F1441" s="19" t="s">
        <v>3893</v>
      </c>
      <c r="G1441" s="16" t="s">
        <v>3894</v>
      </c>
      <c r="H1441" s="19" t="s">
        <v>3117</v>
      </c>
      <c r="I1441" s="12">
        <v>999</v>
      </c>
      <c r="J1441" s="15">
        <v>7.4050500500500438E-2</v>
      </c>
      <c r="K1441" s="11">
        <v>925.02355000000011</v>
      </c>
      <c r="L1441" s="17"/>
    </row>
    <row r="1442" spans="1:12" x14ac:dyDescent="0.3">
      <c r="A1442" s="17" t="s">
        <v>431</v>
      </c>
      <c r="B1442" s="14" t="s">
        <v>14</v>
      </c>
      <c r="C1442" s="14"/>
      <c r="D1442" s="14" t="s">
        <v>8388</v>
      </c>
      <c r="E1442" s="19" t="s">
        <v>3113</v>
      </c>
      <c r="F1442" s="19" t="s">
        <v>3895</v>
      </c>
      <c r="G1442" s="16" t="s">
        <v>3896</v>
      </c>
      <c r="H1442" s="19" t="s">
        <v>3119</v>
      </c>
      <c r="I1442" s="12">
        <v>1199</v>
      </c>
      <c r="J1442" s="15">
        <v>7.4006880733944902E-2</v>
      </c>
      <c r="K1442" s="11">
        <v>1110.26575</v>
      </c>
      <c r="L1442" s="17"/>
    </row>
    <row r="1443" spans="1:12" x14ac:dyDescent="0.3">
      <c r="A1443" s="17" t="s">
        <v>431</v>
      </c>
      <c r="B1443" s="14" t="s">
        <v>14</v>
      </c>
      <c r="C1443" s="14"/>
      <c r="D1443" s="14" t="s">
        <v>8388</v>
      </c>
      <c r="E1443" s="19" t="s">
        <v>3113</v>
      </c>
      <c r="F1443" s="19" t="s">
        <v>3897</v>
      </c>
      <c r="G1443" s="16" t="s">
        <v>3898</v>
      </c>
      <c r="H1443" s="19" t="s">
        <v>3121</v>
      </c>
      <c r="I1443" s="12">
        <v>479</v>
      </c>
      <c r="J1443" s="15">
        <v>7.2846972860125203E-2</v>
      </c>
      <c r="K1443" s="11">
        <v>444.10630000000003</v>
      </c>
      <c r="L1443" s="17"/>
    </row>
    <row r="1444" spans="1:12" x14ac:dyDescent="0.3">
      <c r="A1444" s="17" t="s">
        <v>431</v>
      </c>
      <c r="B1444" s="14" t="s">
        <v>14</v>
      </c>
      <c r="C1444" s="14"/>
      <c r="D1444" s="14" t="s">
        <v>8388</v>
      </c>
      <c r="E1444" s="19" t="s">
        <v>3113</v>
      </c>
      <c r="F1444" s="19" t="s">
        <v>3899</v>
      </c>
      <c r="G1444" s="16" t="s">
        <v>3900</v>
      </c>
      <c r="H1444" s="19" t="s">
        <v>3123</v>
      </c>
      <c r="I1444" s="12">
        <v>119</v>
      </c>
      <c r="J1444" s="15">
        <v>7.199285714285697E-2</v>
      </c>
      <c r="K1444" s="11">
        <v>110.43285000000002</v>
      </c>
      <c r="L1444" s="17"/>
    </row>
    <row r="1445" spans="1:12" x14ac:dyDescent="0.3">
      <c r="A1445" s="17" t="s">
        <v>431</v>
      </c>
      <c r="B1445" s="14" t="s">
        <v>14</v>
      </c>
      <c r="C1445" s="14"/>
      <c r="D1445" s="14" t="s">
        <v>8388</v>
      </c>
      <c r="E1445" s="19" t="s">
        <v>3113</v>
      </c>
      <c r="F1445" s="19" t="s">
        <v>3901</v>
      </c>
      <c r="G1445" s="16" t="s">
        <v>3902</v>
      </c>
      <c r="H1445" s="19" t="s">
        <v>3125</v>
      </c>
      <c r="I1445" s="12">
        <v>319</v>
      </c>
      <c r="J1445" s="15">
        <v>7.3118965517241175E-2</v>
      </c>
      <c r="K1445" s="11">
        <v>295.67505000000006</v>
      </c>
      <c r="L1445" s="17"/>
    </row>
    <row r="1446" spans="1:12" x14ac:dyDescent="0.3">
      <c r="A1446" s="17" t="s">
        <v>431</v>
      </c>
      <c r="B1446" s="14" t="s">
        <v>14</v>
      </c>
      <c r="C1446" s="14"/>
      <c r="D1446" s="14" t="s">
        <v>8388</v>
      </c>
      <c r="E1446" s="19" t="s">
        <v>5441</v>
      </c>
      <c r="F1446" s="19" t="s">
        <v>2818</v>
      </c>
      <c r="G1446" s="16" t="s">
        <v>2818</v>
      </c>
      <c r="H1446" s="19" t="s">
        <v>5442</v>
      </c>
      <c r="I1446" s="12">
        <v>199.95</v>
      </c>
      <c r="J1446" s="15">
        <v>0.30376824360729354</v>
      </c>
      <c r="K1446" s="11">
        <v>139.21153969072165</v>
      </c>
      <c r="L1446" s="17"/>
    </row>
    <row r="1447" spans="1:12" x14ac:dyDescent="0.3">
      <c r="A1447" s="17" t="s">
        <v>431</v>
      </c>
      <c r="B1447" s="14" t="s">
        <v>14</v>
      </c>
      <c r="C1447" s="14"/>
      <c r="D1447" s="14" t="s">
        <v>8388</v>
      </c>
      <c r="E1447" s="19" t="s">
        <v>5443</v>
      </c>
      <c r="F1447" s="19" t="s">
        <v>2794</v>
      </c>
      <c r="G1447" s="16" t="s">
        <v>2794</v>
      </c>
      <c r="H1447" s="19" t="s">
        <v>3281</v>
      </c>
      <c r="I1447" s="12">
        <v>139.94999999999999</v>
      </c>
      <c r="J1447" s="15">
        <v>0.30353697749196135</v>
      </c>
      <c r="K1447" s="11">
        <v>97.47</v>
      </c>
      <c r="L1447" s="17"/>
    </row>
    <row r="1448" spans="1:12" x14ac:dyDescent="0.3">
      <c r="A1448" s="17" t="s">
        <v>431</v>
      </c>
      <c r="B1448" s="14" t="s">
        <v>14</v>
      </c>
      <c r="C1448" s="14"/>
      <c r="D1448" s="14" t="s">
        <v>8388</v>
      </c>
      <c r="E1448" s="19" t="s">
        <v>3488</v>
      </c>
      <c r="F1448" s="19" t="s">
        <v>2820</v>
      </c>
      <c r="G1448" s="16" t="s">
        <v>2820</v>
      </c>
      <c r="H1448" s="19" t="s">
        <v>5444</v>
      </c>
      <c r="I1448" s="12">
        <v>419.95</v>
      </c>
      <c r="J1448" s="15">
        <v>0.30355994761281097</v>
      </c>
      <c r="K1448" s="11">
        <v>292.47000000000003</v>
      </c>
      <c r="L1448" s="17"/>
    </row>
    <row r="1449" spans="1:12" x14ac:dyDescent="0.3">
      <c r="A1449" s="17" t="s">
        <v>432</v>
      </c>
      <c r="B1449" s="14" t="s">
        <v>14</v>
      </c>
      <c r="C1449" s="14"/>
      <c r="D1449" s="14" t="s">
        <v>424</v>
      </c>
      <c r="E1449" s="19" t="s">
        <v>3113</v>
      </c>
      <c r="F1449" s="19" t="s">
        <v>3899</v>
      </c>
      <c r="G1449" s="16" t="s">
        <v>3900</v>
      </c>
      <c r="H1449" s="19" t="s">
        <v>3123</v>
      </c>
      <c r="I1449" s="12">
        <v>119</v>
      </c>
      <c r="J1449" s="15">
        <v>7.199285714285697E-2</v>
      </c>
      <c r="K1449" s="11">
        <v>110.43285000000002</v>
      </c>
      <c r="L1449" s="17"/>
    </row>
    <row r="1450" spans="1:12" x14ac:dyDescent="0.3">
      <c r="A1450" s="17" t="s">
        <v>432</v>
      </c>
      <c r="B1450" s="14" t="s">
        <v>14</v>
      </c>
      <c r="C1450" s="14"/>
      <c r="D1450" s="14" t="s">
        <v>424</v>
      </c>
      <c r="E1450" s="19" t="s">
        <v>3113</v>
      </c>
      <c r="F1450" s="19" t="s">
        <v>3901</v>
      </c>
      <c r="G1450" s="16" t="s">
        <v>3902</v>
      </c>
      <c r="H1450" s="19" t="s">
        <v>3125</v>
      </c>
      <c r="I1450" s="12">
        <v>319</v>
      </c>
      <c r="J1450" s="15">
        <v>7.3118965517241175E-2</v>
      </c>
      <c r="K1450" s="11">
        <v>295.67505000000006</v>
      </c>
      <c r="L1450" s="17"/>
    </row>
    <row r="1451" spans="1:12" x14ac:dyDescent="0.3">
      <c r="A1451" s="17" t="s">
        <v>432</v>
      </c>
      <c r="B1451" s="14" t="s">
        <v>14</v>
      </c>
      <c r="C1451" s="14"/>
      <c r="D1451" s="14" t="s">
        <v>44</v>
      </c>
      <c r="E1451" s="19" t="s">
        <v>5441</v>
      </c>
      <c r="F1451" s="19" t="s">
        <v>2818</v>
      </c>
      <c r="G1451" s="16" t="s">
        <v>2818</v>
      </c>
      <c r="H1451" s="19" t="s">
        <v>5442</v>
      </c>
      <c r="I1451" s="12">
        <v>199.95</v>
      </c>
      <c r="J1451" s="15">
        <v>0.30376824360729354</v>
      </c>
      <c r="K1451" s="11">
        <v>139.21153969072165</v>
      </c>
      <c r="L1451" s="17"/>
    </row>
    <row r="1452" spans="1:12" x14ac:dyDescent="0.3">
      <c r="A1452" s="17" t="s">
        <v>432</v>
      </c>
      <c r="B1452" s="14" t="s">
        <v>14</v>
      </c>
      <c r="C1452" s="14"/>
      <c r="D1452" s="14" t="s">
        <v>44</v>
      </c>
      <c r="E1452" s="19" t="s">
        <v>5443</v>
      </c>
      <c r="F1452" s="19" t="s">
        <v>2794</v>
      </c>
      <c r="G1452" s="16" t="s">
        <v>2794</v>
      </c>
      <c r="H1452" s="19" t="s">
        <v>3281</v>
      </c>
      <c r="I1452" s="12">
        <v>139.94999999999999</v>
      </c>
      <c r="J1452" s="15">
        <v>0.30353697749196135</v>
      </c>
      <c r="K1452" s="11">
        <v>97.47</v>
      </c>
      <c r="L1452" s="17"/>
    </row>
    <row r="1453" spans="1:12" x14ac:dyDescent="0.3">
      <c r="A1453" s="17" t="s">
        <v>432</v>
      </c>
      <c r="B1453" s="14" t="s">
        <v>13</v>
      </c>
      <c r="C1453" s="14"/>
      <c r="D1453" s="14" t="s">
        <v>44</v>
      </c>
      <c r="E1453" s="19" t="s">
        <v>3488</v>
      </c>
      <c r="F1453" s="19" t="s">
        <v>2820</v>
      </c>
      <c r="G1453" s="16" t="s">
        <v>2820</v>
      </c>
      <c r="H1453" s="19" t="s">
        <v>5444</v>
      </c>
      <c r="I1453" s="12">
        <v>419.95</v>
      </c>
      <c r="J1453" s="15">
        <v>0.30355994761281097</v>
      </c>
      <c r="K1453" s="11">
        <v>292.47000000000003</v>
      </c>
      <c r="L1453" s="17"/>
    </row>
    <row r="1454" spans="1:12" x14ac:dyDescent="0.3">
      <c r="A1454" s="17" t="s">
        <v>432</v>
      </c>
      <c r="B1454" s="14" t="s">
        <v>13</v>
      </c>
      <c r="C1454" s="14"/>
      <c r="D1454" s="14" t="s">
        <v>452</v>
      </c>
      <c r="E1454" s="19" t="s">
        <v>3433</v>
      </c>
      <c r="F1454" s="19" t="s">
        <v>3433</v>
      </c>
      <c r="G1454" s="16" t="s">
        <v>3433</v>
      </c>
      <c r="H1454" s="19" t="s">
        <v>3433</v>
      </c>
      <c r="I1454" s="12">
        <v>479</v>
      </c>
      <c r="J1454" s="15">
        <v>0.39457202505219208</v>
      </c>
      <c r="K1454" s="11">
        <v>290</v>
      </c>
      <c r="L1454" s="17"/>
    </row>
    <row r="1455" spans="1:12" x14ac:dyDescent="0.3">
      <c r="A1455" s="17" t="s">
        <v>1218</v>
      </c>
      <c r="B1455" s="14" t="s">
        <v>14</v>
      </c>
      <c r="C1455" s="14" t="s">
        <v>4688</v>
      </c>
      <c r="D1455" s="14" t="s">
        <v>8388</v>
      </c>
      <c r="E1455" s="19" t="s">
        <v>3812</v>
      </c>
      <c r="F1455" s="19" t="s">
        <v>3812</v>
      </c>
      <c r="G1455" s="16" t="s">
        <v>3812</v>
      </c>
      <c r="H1455" s="19" t="s">
        <v>3813</v>
      </c>
      <c r="I1455" s="12">
        <v>240</v>
      </c>
      <c r="J1455" s="15">
        <v>0.24079999999999999</v>
      </c>
      <c r="K1455" s="11">
        <v>182.21</v>
      </c>
      <c r="L1455" s="17"/>
    </row>
    <row r="1456" spans="1:12" x14ac:dyDescent="0.3">
      <c r="A1456" s="17" t="s">
        <v>1218</v>
      </c>
      <c r="B1456" s="14" t="s">
        <v>14</v>
      </c>
      <c r="C1456" s="14" t="s">
        <v>4688</v>
      </c>
      <c r="D1456" s="14" t="s">
        <v>8388</v>
      </c>
      <c r="E1456" s="19" t="s">
        <v>3814</v>
      </c>
      <c r="F1456" s="19" t="s">
        <v>3814</v>
      </c>
      <c r="G1456" s="16" t="s">
        <v>3814</v>
      </c>
      <c r="H1456" s="19" t="s">
        <v>3815</v>
      </c>
      <c r="I1456" s="12">
        <v>320</v>
      </c>
      <c r="J1456" s="15">
        <v>0.25009999999999999</v>
      </c>
      <c r="K1456" s="11">
        <v>239.97</v>
      </c>
      <c r="L1456" s="17"/>
    </row>
    <row r="1457" spans="1:12" x14ac:dyDescent="0.3">
      <c r="A1457" s="17" t="s">
        <v>1218</v>
      </c>
      <c r="B1457" s="14" t="s">
        <v>14</v>
      </c>
      <c r="C1457" s="14" t="s">
        <v>4688</v>
      </c>
      <c r="D1457" s="14" t="s">
        <v>8388</v>
      </c>
      <c r="E1457" s="19" t="s">
        <v>3816</v>
      </c>
      <c r="F1457" s="19" t="s">
        <v>3816</v>
      </c>
      <c r="G1457" s="16" t="s">
        <v>3816</v>
      </c>
      <c r="H1457" s="19" t="s">
        <v>3817</v>
      </c>
      <c r="I1457" s="12">
        <v>190</v>
      </c>
      <c r="J1457" s="15">
        <v>0.2407</v>
      </c>
      <c r="K1457" s="11">
        <v>144.27000000000001</v>
      </c>
      <c r="L1457" s="17"/>
    </row>
    <row r="1458" spans="1:12" x14ac:dyDescent="0.3">
      <c r="A1458" s="17" t="s">
        <v>1218</v>
      </c>
      <c r="B1458" s="14" t="s">
        <v>14</v>
      </c>
      <c r="C1458" s="14" t="s">
        <v>4688</v>
      </c>
      <c r="D1458" s="14" t="s">
        <v>8388</v>
      </c>
      <c r="E1458" s="19" t="s">
        <v>3818</v>
      </c>
      <c r="F1458" s="19" t="s">
        <v>3818</v>
      </c>
      <c r="G1458" s="16" t="s">
        <v>3818</v>
      </c>
      <c r="H1458" s="19" t="s">
        <v>3819</v>
      </c>
      <c r="I1458" s="12">
        <v>240</v>
      </c>
      <c r="J1458" s="15">
        <v>0.24809999999999999</v>
      </c>
      <c r="K1458" s="11">
        <v>180.46</v>
      </c>
      <c r="L1458" s="17"/>
    </row>
    <row r="1459" spans="1:12" x14ac:dyDescent="0.3">
      <c r="A1459" s="17" t="s">
        <v>1218</v>
      </c>
      <c r="B1459" s="14" t="s">
        <v>14</v>
      </c>
      <c r="C1459" s="14" t="s">
        <v>4688</v>
      </c>
      <c r="D1459" s="14" t="s">
        <v>8388</v>
      </c>
      <c r="E1459" s="19" t="s">
        <v>3820</v>
      </c>
      <c r="F1459" s="19" t="s">
        <v>3820</v>
      </c>
      <c r="G1459" s="16" t="s">
        <v>3820</v>
      </c>
      <c r="H1459" s="19" t="s">
        <v>3821</v>
      </c>
      <c r="I1459" s="12">
        <v>330</v>
      </c>
      <c r="J1459" s="15">
        <v>0.25609999999999999</v>
      </c>
      <c r="K1459" s="11">
        <v>245.49</v>
      </c>
      <c r="L1459" s="17"/>
    </row>
    <row r="1460" spans="1:12" x14ac:dyDescent="0.3">
      <c r="A1460" s="17" t="s">
        <v>1218</v>
      </c>
      <c r="B1460" s="14" t="s">
        <v>14</v>
      </c>
      <c r="C1460" s="14" t="s">
        <v>4688</v>
      </c>
      <c r="D1460" s="14" t="s">
        <v>8388</v>
      </c>
      <c r="E1460" s="19" t="s">
        <v>3822</v>
      </c>
      <c r="F1460" s="19" t="s">
        <v>3822</v>
      </c>
      <c r="G1460" s="16" t="s">
        <v>3822</v>
      </c>
      <c r="H1460" s="19" t="s">
        <v>3823</v>
      </c>
      <c r="I1460" s="12">
        <v>869</v>
      </c>
      <c r="J1460" s="15">
        <v>0.2404</v>
      </c>
      <c r="K1460" s="11">
        <v>660.09</v>
      </c>
      <c r="L1460" s="17"/>
    </row>
    <row r="1461" spans="1:12" x14ac:dyDescent="0.3">
      <c r="A1461" s="17" t="s">
        <v>1218</v>
      </c>
      <c r="B1461" s="14" t="s">
        <v>14</v>
      </c>
      <c r="C1461" s="14" t="s">
        <v>4688</v>
      </c>
      <c r="D1461" s="14" t="s">
        <v>8388</v>
      </c>
      <c r="E1461" s="19" t="s">
        <v>3824</v>
      </c>
      <c r="F1461" s="19" t="s">
        <v>3824</v>
      </c>
      <c r="G1461" s="16" t="s">
        <v>3824</v>
      </c>
      <c r="H1461" s="19" t="s">
        <v>3825</v>
      </c>
      <c r="I1461" s="12">
        <v>380</v>
      </c>
      <c r="J1461" s="15">
        <v>0.21990000000000001</v>
      </c>
      <c r="K1461" s="11">
        <v>296.44</v>
      </c>
      <c r="L1461" s="17"/>
    </row>
    <row r="1462" spans="1:12" x14ac:dyDescent="0.3">
      <c r="A1462" s="17" t="s">
        <v>1218</v>
      </c>
      <c r="B1462" s="14" t="s">
        <v>14</v>
      </c>
      <c r="C1462" s="14" t="s">
        <v>4688</v>
      </c>
      <c r="D1462" s="14" t="s">
        <v>8388</v>
      </c>
      <c r="E1462" s="19" t="s">
        <v>3826</v>
      </c>
      <c r="F1462" s="19" t="s">
        <v>3826</v>
      </c>
      <c r="G1462" s="16" t="s">
        <v>3826</v>
      </c>
      <c r="H1462" s="19" t="s">
        <v>3827</v>
      </c>
      <c r="I1462" s="12">
        <v>629</v>
      </c>
      <c r="J1462" s="15">
        <v>0.2162</v>
      </c>
      <c r="K1462" s="11">
        <v>493.01</v>
      </c>
      <c r="L1462" s="17"/>
    </row>
    <row r="1463" spans="1:12" x14ac:dyDescent="0.3">
      <c r="A1463" s="17" t="s">
        <v>1218</v>
      </c>
      <c r="B1463" s="14" t="s">
        <v>14</v>
      </c>
      <c r="C1463" s="14" t="s">
        <v>4688</v>
      </c>
      <c r="D1463" s="14" t="s">
        <v>8388</v>
      </c>
      <c r="E1463" s="19" t="s">
        <v>3828</v>
      </c>
      <c r="F1463" s="19" t="s">
        <v>3828</v>
      </c>
      <c r="G1463" s="16" t="s">
        <v>3828</v>
      </c>
      <c r="H1463" s="19" t="s">
        <v>3829</v>
      </c>
      <c r="I1463" s="12">
        <v>779</v>
      </c>
      <c r="J1463" s="15">
        <v>0.22209999999999999</v>
      </c>
      <c r="K1463" s="11">
        <v>605.98</v>
      </c>
      <c r="L1463" s="17"/>
    </row>
    <row r="1464" spans="1:12" x14ac:dyDescent="0.3">
      <c r="A1464" s="17" t="s">
        <v>1218</v>
      </c>
      <c r="B1464" s="14" t="s">
        <v>14</v>
      </c>
      <c r="C1464" s="14" t="s">
        <v>4688</v>
      </c>
      <c r="D1464" s="14" t="s">
        <v>8388</v>
      </c>
      <c r="E1464" s="19" t="s">
        <v>3830</v>
      </c>
      <c r="F1464" s="19" t="s">
        <v>3830</v>
      </c>
      <c r="G1464" s="16" t="s">
        <v>3830</v>
      </c>
      <c r="H1464" s="19" t="s">
        <v>3831</v>
      </c>
      <c r="I1464" s="12">
        <v>889</v>
      </c>
      <c r="J1464" s="15">
        <v>0.21179999999999999</v>
      </c>
      <c r="K1464" s="11">
        <v>700.71</v>
      </c>
      <c r="L1464" s="17"/>
    </row>
    <row r="1465" spans="1:12" ht="28" x14ac:dyDescent="0.3">
      <c r="A1465" s="17" t="s">
        <v>1218</v>
      </c>
      <c r="B1465" s="14" t="s">
        <v>14</v>
      </c>
      <c r="C1465" s="14" t="s">
        <v>4688</v>
      </c>
      <c r="D1465" s="14" t="s">
        <v>8388</v>
      </c>
      <c r="E1465" s="19" t="s">
        <v>3832</v>
      </c>
      <c r="F1465" s="19" t="s">
        <v>3832</v>
      </c>
      <c r="G1465" s="16" t="s">
        <v>3832</v>
      </c>
      <c r="H1465" s="19" t="s">
        <v>3833</v>
      </c>
      <c r="I1465" s="12">
        <v>759</v>
      </c>
      <c r="J1465" s="15">
        <v>0.21310000000000001</v>
      </c>
      <c r="K1465" s="11">
        <v>597.26</v>
      </c>
      <c r="L1465" s="17"/>
    </row>
    <row r="1466" spans="1:12" ht="28" x14ac:dyDescent="0.3">
      <c r="A1466" s="17" t="s">
        <v>1218</v>
      </c>
      <c r="B1466" s="14" t="s">
        <v>14</v>
      </c>
      <c r="C1466" s="14" t="s">
        <v>4688</v>
      </c>
      <c r="D1466" s="14" t="s">
        <v>8388</v>
      </c>
      <c r="E1466" s="19" t="s">
        <v>3834</v>
      </c>
      <c r="F1466" s="19" t="s">
        <v>3834</v>
      </c>
      <c r="G1466" s="16" t="s">
        <v>3834</v>
      </c>
      <c r="H1466" s="19" t="s">
        <v>3835</v>
      </c>
      <c r="I1466" s="12">
        <v>929</v>
      </c>
      <c r="J1466" s="15">
        <v>0.22059999999999999</v>
      </c>
      <c r="K1466" s="11">
        <v>724.06</v>
      </c>
      <c r="L1466" s="17"/>
    </row>
    <row r="1467" spans="1:12" x14ac:dyDescent="0.3">
      <c r="A1467" s="17" t="s">
        <v>1218</v>
      </c>
      <c r="B1467" s="14" t="s">
        <v>14</v>
      </c>
      <c r="C1467" s="14" t="s">
        <v>4688</v>
      </c>
      <c r="D1467" s="14" t="s">
        <v>8388</v>
      </c>
      <c r="E1467" s="19" t="s">
        <v>3836</v>
      </c>
      <c r="F1467" s="19" t="s">
        <v>3836</v>
      </c>
      <c r="G1467" s="16" t="s">
        <v>3836</v>
      </c>
      <c r="H1467" s="19" t="s">
        <v>3837</v>
      </c>
      <c r="I1467" s="12">
        <v>479</v>
      </c>
      <c r="J1467" s="15">
        <v>0.19400000000000001</v>
      </c>
      <c r="K1467" s="11">
        <v>386.07</v>
      </c>
      <c r="L1467" s="17"/>
    </row>
    <row r="1468" spans="1:12" x14ac:dyDescent="0.3">
      <c r="A1468" s="17" t="s">
        <v>1218</v>
      </c>
      <c r="B1468" s="14" t="s">
        <v>13</v>
      </c>
      <c r="C1468" s="14" t="s">
        <v>4688</v>
      </c>
      <c r="D1468" s="14" t="s">
        <v>8388</v>
      </c>
      <c r="E1468" s="19" t="s">
        <v>3702</v>
      </c>
      <c r="F1468" s="19" t="s">
        <v>3702</v>
      </c>
      <c r="G1468" s="16" t="s">
        <v>3702</v>
      </c>
      <c r="H1468" s="19" t="s">
        <v>3703</v>
      </c>
      <c r="I1468" s="12">
        <v>320</v>
      </c>
      <c r="J1468" s="15">
        <v>0.12470000000000001</v>
      </c>
      <c r="K1468" s="11">
        <v>280.10000000000002</v>
      </c>
      <c r="L1468" s="17"/>
    </row>
    <row r="1469" spans="1:12" ht="28" x14ac:dyDescent="0.3">
      <c r="A1469" s="17" t="s">
        <v>1218</v>
      </c>
      <c r="B1469" s="14" t="s">
        <v>13</v>
      </c>
      <c r="C1469" s="14" t="s">
        <v>4688</v>
      </c>
      <c r="D1469" s="14" t="s">
        <v>8388</v>
      </c>
      <c r="E1469" s="19" t="s">
        <v>3704</v>
      </c>
      <c r="F1469" s="19" t="s">
        <v>3704</v>
      </c>
      <c r="G1469" s="16" t="s">
        <v>3704</v>
      </c>
      <c r="H1469" s="19" t="s">
        <v>3705</v>
      </c>
      <c r="I1469" s="12">
        <v>491</v>
      </c>
      <c r="J1469" s="15">
        <v>0.12470000000000001</v>
      </c>
      <c r="K1469" s="11">
        <v>429.77</v>
      </c>
      <c r="L1469" s="17"/>
    </row>
    <row r="1470" spans="1:12" x14ac:dyDescent="0.3">
      <c r="A1470" s="17" t="s">
        <v>1218</v>
      </c>
      <c r="B1470" s="14" t="s">
        <v>13</v>
      </c>
      <c r="C1470" s="14" t="s">
        <v>4688</v>
      </c>
      <c r="D1470" s="14" t="s">
        <v>8388</v>
      </c>
      <c r="E1470" s="19" t="s">
        <v>3708</v>
      </c>
      <c r="F1470" s="19" t="s">
        <v>3708</v>
      </c>
      <c r="G1470" s="16" t="s">
        <v>3708</v>
      </c>
      <c r="H1470" s="19" t="s">
        <v>3709</v>
      </c>
      <c r="I1470" s="12">
        <v>320</v>
      </c>
      <c r="J1470" s="15">
        <v>0.12470000000000001</v>
      </c>
      <c r="K1470" s="11">
        <v>280.10000000000002</v>
      </c>
      <c r="L1470" s="17"/>
    </row>
    <row r="1471" spans="1:12" ht="28" x14ac:dyDescent="0.3">
      <c r="A1471" s="17" t="s">
        <v>1218</v>
      </c>
      <c r="B1471" s="14" t="s">
        <v>13</v>
      </c>
      <c r="C1471" s="14" t="s">
        <v>4688</v>
      </c>
      <c r="D1471" s="14" t="s">
        <v>8388</v>
      </c>
      <c r="E1471" s="19" t="s">
        <v>3710</v>
      </c>
      <c r="F1471" s="19" t="s">
        <v>3710</v>
      </c>
      <c r="G1471" s="16" t="s">
        <v>3710</v>
      </c>
      <c r="H1471" s="19" t="s">
        <v>3711</v>
      </c>
      <c r="I1471" s="12">
        <v>491</v>
      </c>
      <c r="J1471" s="15">
        <v>0.12470000000000001</v>
      </c>
      <c r="K1471" s="11">
        <v>429.77</v>
      </c>
      <c r="L1471" s="17"/>
    </row>
    <row r="1472" spans="1:12" ht="42" x14ac:dyDescent="0.3">
      <c r="A1472" s="17" t="s">
        <v>1218</v>
      </c>
      <c r="B1472" s="14" t="s">
        <v>13</v>
      </c>
      <c r="C1472" s="14" t="s">
        <v>4688</v>
      </c>
      <c r="D1472" s="14" t="s">
        <v>8388</v>
      </c>
      <c r="E1472" s="19" t="s">
        <v>3712</v>
      </c>
      <c r="F1472" s="19" t="s">
        <v>3712</v>
      </c>
      <c r="G1472" s="16" t="s">
        <v>3712</v>
      </c>
      <c r="H1472" s="19" t="s">
        <v>3713</v>
      </c>
      <c r="I1472" s="12">
        <v>703</v>
      </c>
      <c r="J1472" s="15">
        <v>0.12470000000000001</v>
      </c>
      <c r="K1472" s="11">
        <v>615.34</v>
      </c>
      <c r="L1472" s="17"/>
    </row>
    <row r="1473" spans="1:12" ht="28" x14ac:dyDescent="0.3">
      <c r="A1473" s="17" t="s">
        <v>1218</v>
      </c>
      <c r="B1473" s="14" t="s">
        <v>13</v>
      </c>
      <c r="C1473" s="14" t="s">
        <v>4688</v>
      </c>
      <c r="D1473" s="14" t="s">
        <v>8388</v>
      </c>
      <c r="E1473" s="19" t="s">
        <v>3714</v>
      </c>
      <c r="F1473" s="19" t="s">
        <v>3714</v>
      </c>
      <c r="G1473" s="16" t="s">
        <v>3714</v>
      </c>
      <c r="H1473" s="19" t="s">
        <v>3715</v>
      </c>
      <c r="I1473" s="12">
        <v>868</v>
      </c>
      <c r="J1473" s="15">
        <v>0.12470000000000001</v>
      </c>
      <c r="K1473" s="11">
        <v>759.76</v>
      </c>
      <c r="L1473" s="17"/>
    </row>
    <row r="1474" spans="1:12" ht="42" x14ac:dyDescent="0.3">
      <c r="A1474" s="17" t="s">
        <v>1218</v>
      </c>
      <c r="B1474" s="14" t="s">
        <v>13</v>
      </c>
      <c r="C1474" s="14" t="s">
        <v>4688</v>
      </c>
      <c r="D1474" s="14" t="s">
        <v>8388</v>
      </c>
      <c r="E1474" s="19" t="s">
        <v>3720</v>
      </c>
      <c r="F1474" s="19" t="s">
        <v>3720</v>
      </c>
      <c r="G1474" s="16" t="s">
        <v>3720</v>
      </c>
      <c r="H1474" s="19" t="s">
        <v>3721</v>
      </c>
      <c r="I1474" s="12">
        <v>703</v>
      </c>
      <c r="J1474" s="15">
        <v>0.12470000000000001</v>
      </c>
      <c r="K1474" s="11">
        <v>615.34</v>
      </c>
      <c r="L1474" s="17"/>
    </row>
    <row r="1475" spans="1:12" ht="28" x14ac:dyDescent="0.3">
      <c r="A1475" s="17" t="s">
        <v>1218</v>
      </c>
      <c r="B1475" s="14" t="s">
        <v>13</v>
      </c>
      <c r="C1475" s="14" t="s">
        <v>4688</v>
      </c>
      <c r="D1475" s="14" t="s">
        <v>8388</v>
      </c>
      <c r="E1475" s="19" t="s">
        <v>3722</v>
      </c>
      <c r="F1475" s="19" t="s">
        <v>3722</v>
      </c>
      <c r="G1475" s="16" t="s">
        <v>3722</v>
      </c>
      <c r="H1475" s="19" t="s">
        <v>3723</v>
      </c>
      <c r="I1475" s="12">
        <v>868</v>
      </c>
      <c r="J1475" s="15">
        <v>0.12470000000000001</v>
      </c>
      <c r="K1475" s="11">
        <v>759.76</v>
      </c>
      <c r="L1475" s="17"/>
    </row>
    <row r="1476" spans="1:12" ht="28" x14ac:dyDescent="0.3">
      <c r="A1476" s="17" t="s">
        <v>1218</v>
      </c>
      <c r="B1476" s="14" t="s">
        <v>14</v>
      </c>
      <c r="C1476" s="14" t="s">
        <v>4688</v>
      </c>
      <c r="D1476" s="14" t="s">
        <v>8388</v>
      </c>
      <c r="E1476" s="19" t="s">
        <v>3903</v>
      </c>
      <c r="F1476" s="19" t="s">
        <v>3003</v>
      </c>
      <c r="G1476" s="16" t="s">
        <v>3003</v>
      </c>
      <c r="H1476" s="19" t="s">
        <v>3412</v>
      </c>
      <c r="I1476" s="12">
        <v>119.95</v>
      </c>
      <c r="J1476" s="15">
        <v>0.2258</v>
      </c>
      <c r="K1476" s="11">
        <v>92.87</v>
      </c>
      <c r="L1476" s="17"/>
    </row>
    <row r="1477" spans="1:12" ht="28" x14ac:dyDescent="0.3">
      <c r="A1477" s="17" t="s">
        <v>1218</v>
      </c>
      <c r="B1477" s="14" t="s">
        <v>14</v>
      </c>
      <c r="C1477" s="14" t="s">
        <v>4688</v>
      </c>
      <c r="D1477" s="14" t="s">
        <v>8388</v>
      </c>
      <c r="E1477" s="19" t="s">
        <v>3301</v>
      </c>
      <c r="F1477" s="19" t="s">
        <v>3299</v>
      </c>
      <c r="G1477" s="16" t="s">
        <v>3299</v>
      </c>
      <c r="H1477" s="19" t="s">
        <v>3408</v>
      </c>
      <c r="I1477" s="12">
        <v>199.95</v>
      </c>
      <c r="J1477" s="15">
        <v>0.1734</v>
      </c>
      <c r="K1477" s="11">
        <v>165.28</v>
      </c>
      <c r="L1477" s="17"/>
    </row>
    <row r="1478" spans="1:12" ht="56" x14ac:dyDescent="0.3">
      <c r="A1478" s="17" t="s">
        <v>1218</v>
      </c>
      <c r="B1478" s="14" t="s">
        <v>14</v>
      </c>
      <c r="C1478" s="14" t="s">
        <v>4688</v>
      </c>
      <c r="D1478" s="14" t="s">
        <v>8388</v>
      </c>
      <c r="E1478" s="19" t="s">
        <v>3307</v>
      </c>
      <c r="F1478" s="19" t="s">
        <v>3305</v>
      </c>
      <c r="G1478" s="16" t="s">
        <v>3305</v>
      </c>
      <c r="H1478" s="19" t="s">
        <v>3307</v>
      </c>
      <c r="I1478" s="12">
        <v>99.95</v>
      </c>
      <c r="J1478" s="15">
        <v>0.29980000000000001</v>
      </c>
      <c r="K1478" s="11">
        <v>69.98</v>
      </c>
      <c r="L1478" s="17"/>
    </row>
    <row r="1479" spans="1:12" ht="28" x14ac:dyDescent="0.3">
      <c r="A1479" s="17" t="s">
        <v>1218</v>
      </c>
      <c r="B1479" s="14" t="s">
        <v>14</v>
      </c>
      <c r="C1479" s="14" t="s">
        <v>4688</v>
      </c>
      <c r="D1479" s="14" t="s">
        <v>8388</v>
      </c>
      <c r="E1479" s="19" t="s">
        <v>3316</v>
      </c>
      <c r="F1479" s="19" t="s">
        <v>3314</v>
      </c>
      <c r="G1479" s="16" t="s">
        <v>3314</v>
      </c>
      <c r="H1479" s="19" t="s">
        <v>3316</v>
      </c>
      <c r="I1479" s="12">
        <v>39.950000000000003</v>
      </c>
      <c r="J1479" s="15">
        <v>0.222</v>
      </c>
      <c r="K1479" s="11">
        <v>31.08</v>
      </c>
      <c r="L1479" s="17"/>
    </row>
    <row r="1480" spans="1:12" ht="42" x14ac:dyDescent="0.3">
      <c r="A1480" s="17" t="s">
        <v>1218</v>
      </c>
      <c r="B1480" s="14" t="s">
        <v>14</v>
      </c>
      <c r="C1480" s="14" t="s">
        <v>4688</v>
      </c>
      <c r="D1480" s="14" t="s">
        <v>8388</v>
      </c>
      <c r="E1480" s="19" t="s">
        <v>3319</v>
      </c>
      <c r="F1480" s="19" t="s">
        <v>3317</v>
      </c>
      <c r="G1480" s="16" t="s">
        <v>3317</v>
      </c>
      <c r="H1480" s="19" t="s">
        <v>3319</v>
      </c>
      <c r="I1480" s="12">
        <v>229.95</v>
      </c>
      <c r="J1480" s="15">
        <v>0.23580000000000001</v>
      </c>
      <c r="K1480" s="11">
        <v>175.73</v>
      </c>
      <c r="L1480" s="17"/>
    </row>
    <row r="1481" spans="1:12" ht="42" x14ac:dyDescent="0.3">
      <c r="A1481" s="17" t="s">
        <v>1218</v>
      </c>
      <c r="B1481" s="14" t="s">
        <v>14</v>
      </c>
      <c r="C1481" s="14" t="s">
        <v>4688</v>
      </c>
      <c r="D1481" s="14" t="s">
        <v>8388</v>
      </c>
      <c r="E1481" s="19" t="s">
        <v>3322</v>
      </c>
      <c r="F1481" s="19" t="s">
        <v>3320</v>
      </c>
      <c r="G1481" s="16" t="s">
        <v>3320</v>
      </c>
      <c r="H1481" s="19" t="s">
        <v>3322</v>
      </c>
      <c r="I1481" s="12">
        <v>229.95</v>
      </c>
      <c r="J1481" s="15">
        <v>0.23580000000000001</v>
      </c>
      <c r="K1481" s="11">
        <v>175.73</v>
      </c>
      <c r="L1481" s="17"/>
    </row>
    <row r="1482" spans="1:12" ht="28" x14ac:dyDescent="0.3">
      <c r="A1482" s="17" t="s">
        <v>1218</v>
      </c>
      <c r="B1482" s="14" t="s">
        <v>14</v>
      </c>
      <c r="C1482" s="14" t="s">
        <v>4688</v>
      </c>
      <c r="D1482" s="14" t="s">
        <v>8388</v>
      </c>
      <c r="E1482" s="19" t="s">
        <v>3337</v>
      </c>
      <c r="F1482" s="19" t="s">
        <v>3335</v>
      </c>
      <c r="G1482" s="16" t="s">
        <v>3335</v>
      </c>
      <c r="H1482" s="19" t="s">
        <v>3337</v>
      </c>
      <c r="I1482" s="12">
        <v>169.95</v>
      </c>
      <c r="J1482" s="15">
        <v>0.1696</v>
      </c>
      <c r="K1482" s="11">
        <v>141.13</v>
      </c>
      <c r="L1482" s="17"/>
    </row>
    <row r="1483" spans="1:12" x14ac:dyDescent="0.3">
      <c r="A1483" s="17" t="s">
        <v>1218</v>
      </c>
      <c r="B1483" s="14" t="s">
        <v>14</v>
      </c>
      <c r="C1483" s="14" t="s">
        <v>4688</v>
      </c>
      <c r="D1483" s="14" t="s">
        <v>8388</v>
      </c>
      <c r="E1483" s="19" t="s">
        <v>3667</v>
      </c>
      <c r="F1483" s="19" t="s">
        <v>3024</v>
      </c>
      <c r="G1483" s="16" t="s">
        <v>3420</v>
      </c>
      <c r="H1483" s="19" t="s">
        <v>6732</v>
      </c>
      <c r="I1483" s="12">
        <v>49.95</v>
      </c>
      <c r="J1483" s="15">
        <v>0.1835</v>
      </c>
      <c r="K1483" s="11">
        <v>40.78</v>
      </c>
      <c r="L1483" s="17"/>
    </row>
    <row r="1484" spans="1:12" ht="28" x14ac:dyDescent="0.3">
      <c r="A1484" s="17" t="s">
        <v>1218</v>
      </c>
      <c r="B1484" s="14" t="s">
        <v>14</v>
      </c>
      <c r="C1484" s="14" t="s">
        <v>4688</v>
      </c>
      <c r="D1484" s="14" t="s">
        <v>8388</v>
      </c>
      <c r="E1484" s="19" t="s">
        <v>3669</v>
      </c>
      <c r="F1484" s="19" t="s">
        <v>3026</v>
      </c>
      <c r="G1484" s="16" t="s">
        <v>3026</v>
      </c>
      <c r="H1484" s="19" t="s">
        <v>3669</v>
      </c>
      <c r="I1484" s="12">
        <v>119.95</v>
      </c>
      <c r="J1484" s="15">
        <v>0.41899999999999998</v>
      </c>
      <c r="K1484" s="11">
        <v>69.69</v>
      </c>
      <c r="L1484" s="17"/>
    </row>
    <row r="1485" spans="1:12" ht="28" x14ac:dyDescent="0.3">
      <c r="A1485" s="17" t="s">
        <v>1218</v>
      </c>
      <c r="B1485" s="14" t="s">
        <v>14</v>
      </c>
      <c r="C1485" s="14" t="s">
        <v>4688</v>
      </c>
      <c r="D1485" s="14" t="s">
        <v>8388</v>
      </c>
      <c r="E1485" s="19" t="s">
        <v>3339</v>
      </c>
      <c r="F1485" s="19" t="s">
        <v>3014</v>
      </c>
      <c r="G1485" s="16" t="s">
        <v>3014</v>
      </c>
      <c r="H1485" s="19" t="s">
        <v>3339</v>
      </c>
      <c r="I1485" s="12">
        <v>149.94999999999999</v>
      </c>
      <c r="J1485" s="15">
        <v>0.2336</v>
      </c>
      <c r="K1485" s="11">
        <v>114.92</v>
      </c>
      <c r="L1485" s="17"/>
    </row>
    <row r="1486" spans="1:12" x14ac:dyDescent="0.3">
      <c r="A1486" s="17" t="s">
        <v>1218</v>
      </c>
      <c r="B1486" s="14" t="s">
        <v>14</v>
      </c>
      <c r="C1486" s="14" t="s">
        <v>4688</v>
      </c>
      <c r="D1486" s="14" t="s">
        <v>8388</v>
      </c>
      <c r="E1486" s="19" t="s">
        <v>3341</v>
      </c>
      <c r="F1486" s="19" t="s">
        <v>3018</v>
      </c>
      <c r="G1486" s="16" t="s">
        <v>3018</v>
      </c>
      <c r="H1486" s="19" t="s">
        <v>3341</v>
      </c>
      <c r="I1486" s="12">
        <v>79.95</v>
      </c>
      <c r="J1486" s="15">
        <v>0.28320000000000001</v>
      </c>
      <c r="K1486" s="11">
        <v>57.31</v>
      </c>
      <c r="L1486" s="17"/>
    </row>
    <row r="1487" spans="1:12" x14ac:dyDescent="0.3">
      <c r="A1487" s="17" t="s">
        <v>1218</v>
      </c>
      <c r="B1487" s="14" t="s">
        <v>14</v>
      </c>
      <c r="C1487" s="14" t="s">
        <v>4688</v>
      </c>
      <c r="D1487" s="14" t="s">
        <v>8388</v>
      </c>
      <c r="E1487" s="19" t="s">
        <v>3343</v>
      </c>
      <c r="F1487" s="19" t="s">
        <v>3020</v>
      </c>
      <c r="G1487" s="16" t="s">
        <v>3020</v>
      </c>
      <c r="H1487" s="19" t="s">
        <v>3343</v>
      </c>
      <c r="I1487" s="12">
        <v>99.95</v>
      </c>
      <c r="J1487" s="15">
        <v>0.23369999999999999</v>
      </c>
      <c r="K1487" s="11">
        <v>76.59</v>
      </c>
      <c r="L1487" s="17"/>
    </row>
    <row r="1488" spans="1:12" ht="28" x14ac:dyDescent="0.3">
      <c r="A1488" s="17" t="s">
        <v>1218</v>
      </c>
      <c r="B1488" s="14" t="s">
        <v>14</v>
      </c>
      <c r="C1488" s="14" t="s">
        <v>4688</v>
      </c>
      <c r="D1488" s="14" t="s">
        <v>8388</v>
      </c>
      <c r="E1488" s="19" t="s">
        <v>3345</v>
      </c>
      <c r="F1488" s="19" t="s">
        <v>3022</v>
      </c>
      <c r="G1488" s="16" t="s">
        <v>3022</v>
      </c>
      <c r="H1488" s="19" t="s">
        <v>3345</v>
      </c>
      <c r="I1488" s="12">
        <v>199.95</v>
      </c>
      <c r="J1488" s="15">
        <v>0.22570000000000001</v>
      </c>
      <c r="K1488" s="11">
        <v>154.82</v>
      </c>
      <c r="L1488" s="17"/>
    </row>
    <row r="1489" spans="1:12" ht="28" x14ac:dyDescent="0.3">
      <c r="A1489" s="17" t="s">
        <v>1218</v>
      </c>
      <c r="B1489" s="14" t="s">
        <v>14</v>
      </c>
      <c r="C1489" s="14" t="s">
        <v>4688</v>
      </c>
      <c r="D1489" s="14" t="s">
        <v>8388</v>
      </c>
      <c r="E1489" s="19" t="s">
        <v>3676</v>
      </c>
      <c r="F1489" s="19" t="s">
        <v>3006</v>
      </c>
      <c r="G1489" s="16" t="s">
        <v>3006</v>
      </c>
      <c r="H1489" s="19" t="s">
        <v>3904</v>
      </c>
      <c r="I1489" s="12">
        <v>139.94999999999999</v>
      </c>
      <c r="J1489" s="15">
        <v>0.16239999999999999</v>
      </c>
      <c r="K1489" s="11">
        <v>117.22</v>
      </c>
      <c r="L1489" s="17"/>
    </row>
    <row r="1490" spans="1:12" x14ac:dyDescent="0.3">
      <c r="A1490" s="17" t="s">
        <v>1218</v>
      </c>
      <c r="B1490" s="14" t="s">
        <v>14</v>
      </c>
      <c r="C1490" s="14" t="s">
        <v>4688</v>
      </c>
      <c r="D1490" s="14" t="s">
        <v>8388</v>
      </c>
      <c r="E1490" s="19" t="s">
        <v>3347</v>
      </c>
      <c r="F1490" s="19" t="s">
        <v>3010</v>
      </c>
      <c r="G1490" s="16" t="s">
        <v>3010</v>
      </c>
      <c r="H1490" s="19" t="s">
        <v>3905</v>
      </c>
      <c r="I1490" s="12">
        <v>34.950000000000003</v>
      </c>
      <c r="J1490" s="15">
        <v>0.29530000000000001</v>
      </c>
      <c r="K1490" s="11">
        <v>24.63</v>
      </c>
      <c r="L1490" s="17"/>
    </row>
    <row r="1491" spans="1:12" x14ac:dyDescent="0.3">
      <c r="A1491" s="17" t="s">
        <v>1218</v>
      </c>
      <c r="B1491" s="14" t="s">
        <v>14</v>
      </c>
      <c r="C1491" s="14" t="s">
        <v>4688</v>
      </c>
      <c r="D1491" s="14" t="s">
        <v>8388</v>
      </c>
      <c r="E1491" s="19" t="s">
        <v>3349</v>
      </c>
      <c r="F1491" s="19" t="s">
        <v>3012</v>
      </c>
      <c r="G1491" s="16" t="s">
        <v>3012</v>
      </c>
      <c r="H1491" s="19" t="s">
        <v>3906</v>
      </c>
      <c r="I1491" s="12">
        <v>99.95</v>
      </c>
      <c r="J1491" s="15">
        <v>0.28299999999999997</v>
      </c>
      <c r="K1491" s="11">
        <v>71.66</v>
      </c>
      <c r="L1491" s="17"/>
    </row>
    <row r="1492" spans="1:12" x14ac:dyDescent="0.3">
      <c r="A1492" s="17" t="s">
        <v>1218</v>
      </c>
      <c r="B1492" s="14" t="s">
        <v>14</v>
      </c>
      <c r="C1492" s="14" t="s">
        <v>4688</v>
      </c>
      <c r="D1492" s="14" t="s">
        <v>8388</v>
      </c>
      <c r="E1492" s="19" t="s">
        <v>3352</v>
      </c>
      <c r="F1492" s="19" t="s">
        <v>3350</v>
      </c>
      <c r="G1492" s="16" t="s">
        <v>3350</v>
      </c>
      <c r="H1492" s="19" t="s">
        <v>3907</v>
      </c>
      <c r="I1492" s="12">
        <v>129.94999999999999</v>
      </c>
      <c r="J1492" s="15">
        <v>4.1099999999999998E-2</v>
      </c>
      <c r="K1492" s="11">
        <v>124.61</v>
      </c>
      <c r="L1492" s="17"/>
    </row>
    <row r="1493" spans="1:12" ht="28" x14ac:dyDescent="0.3">
      <c r="A1493" s="17" t="s">
        <v>1218</v>
      </c>
      <c r="B1493" s="14" t="s">
        <v>14</v>
      </c>
      <c r="C1493" s="14" t="s">
        <v>4688</v>
      </c>
      <c r="D1493" s="14" t="s">
        <v>8388</v>
      </c>
      <c r="E1493" s="19" t="s">
        <v>3687</v>
      </c>
      <c r="F1493" s="19" t="s">
        <v>3686</v>
      </c>
      <c r="G1493" s="16" t="s">
        <v>3686</v>
      </c>
      <c r="H1493" s="19" t="s">
        <v>3687</v>
      </c>
      <c r="I1493" s="12">
        <v>229.95</v>
      </c>
      <c r="J1493" s="15">
        <v>0.1696</v>
      </c>
      <c r="K1493" s="11">
        <v>190.95</v>
      </c>
      <c r="L1493" s="17"/>
    </row>
    <row r="1494" spans="1:12" ht="28" x14ac:dyDescent="0.3">
      <c r="A1494" s="17" t="s">
        <v>1218</v>
      </c>
      <c r="B1494" s="14" t="s">
        <v>14</v>
      </c>
      <c r="C1494" s="14" t="s">
        <v>4688</v>
      </c>
      <c r="D1494" s="14" t="s">
        <v>8388</v>
      </c>
      <c r="E1494" s="19" t="s">
        <v>3690</v>
      </c>
      <c r="F1494" s="19" t="s">
        <v>3689</v>
      </c>
      <c r="G1494" s="16" t="s">
        <v>3689</v>
      </c>
      <c r="H1494" s="19" t="s">
        <v>3690</v>
      </c>
      <c r="I1494" s="12">
        <v>169.95</v>
      </c>
      <c r="J1494" s="15">
        <v>0.3619</v>
      </c>
      <c r="K1494" s="11">
        <v>108.45</v>
      </c>
      <c r="L1494" s="17"/>
    </row>
    <row r="1495" spans="1:12" ht="28" x14ac:dyDescent="0.3">
      <c r="A1495" s="17" t="s">
        <v>1218</v>
      </c>
      <c r="B1495" s="14" t="s">
        <v>14</v>
      </c>
      <c r="C1495" s="14" t="s">
        <v>4688</v>
      </c>
      <c r="D1495" s="14" t="s">
        <v>8388</v>
      </c>
      <c r="E1495" s="19" t="s">
        <v>3693</v>
      </c>
      <c r="F1495" s="19" t="s">
        <v>3692</v>
      </c>
      <c r="G1495" s="16" t="s">
        <v>3692</v>
      </c>
      <c r="H1495" s="19" t="s">
        <v>3908</v>
      </c>
      <c r="I1495" s="12">
        <v>349.95</v>
      </c>
      <c r="J1495" s="15">
        <v>0.1799</v>
      </c>
      <c r="K1495" s="11">
        <v>286.99</v>
      </c>
      <c r="L1495" s="17"/>
    </row>
    <row r="1496" spans="1:12" ht="42" x14ac:dyDescent="0.3">
      <c r="A1496" s="17" t="s">
        <v>1218</v>
      </c>
      <c r="B1496" s="14" t="s">
        <v>14</v>
      </c>
      <c r="C1496" s="14" t="s">
        <v>4688</v>
      </c>
      <c r="D1496" s="14" t="s">
        <v>8388</v>
      </c>
      <c r="E1496" s="19" t="s">
        <v>3696</v>
      </c>
      <c r="F1496" s="19" t="s">
        <v>3695</v>
      </c>
      <c r="G1496" s="16" t="s">
        <v>3695</v>
      </c>
      <c r="H1496" s="19" t="s">
        <v>3909</v>
      </c>
      <c r="I1496" s="12">
        <v>299.95</v>
      </c>
      <c r="J1496" s="15">
        <v>0.17599999999999999</v>
      </c>
      <c r="K1496" s="11">
        <v>247.16</v>
      </c>
      <c r="L1496" s="17"/>
    </row>
    <row r="1497" spans="1:12" ht="42" x14ac:dyDescent="0.3">
      <c r="A1497" s="17" t="s">
        <v>1218</v>
      </c>
      <c r="B1497" s="14" t="s">
        <v>14</v>
      </c>
      <c r="C1497" s="14" t="s">
        <v>4688</v>
      </c>
      <c r="D1497" s="14" t="s">
        <v>8388</v>
      </c>
      <c r="E1497" s="19" t="s">
        <v>3699</v>
      </c>
      <c r="F1497" s="19" t="s">
        <v>3427</v>
      </c>
      <c r="G1497" s="16" t="s">
        <v>3427</v>
      </c>
      <c r="H1497" s="19" t="s">
        <v>3699</v>
      </c>
      <c r="I1497" s="12">
        <v>79.95</v>
      </c>
      <c r="J1497" s="15">
        <v>0.18709999999999999</v>
      </c>
      <c r="K1497" s="11">
        <v>64.989999999999995</v>
      </c>
      <c r="L1497" s="17"/>
    </row>
    <row r="1498" spans="1:12" x14ac:dyDescent="0.3">
      <c r="A1498" s="17" t="s">
        <v>1218</v>
      </c>
      <c r="B1498" s="14" t="s">
        <v>13</v>
      </c>
      <c r="C1498" s="14" t="s">
        <v>4688</v>
      </c>
      <c r="D1498" s="14" t="s">
        <v>8388</v>
      </c>
      <c r="E1498" s="19" t="s">
        <v>3866</v>
      </c>
      <c r="F1498" s="19" t="s">
        <v>3866</v>
      </c>
      <c r="G1498" s="16" t="s">
        <v>3866</v>
      </c>
      <c r="H1498" s="19" t="s">
        <v>6733</v>
      </c>
      <c r="I1498" s="12">
        <v>169.95</v>
      </c>
      <c r="J1498" s="15">
        <v>0.1951</v>
      </c>
      <c r="K1498" s="11">
        <v>136.79</v>
      </c>
      <c r="L1498" s="17"/>
    </row>
    <row r="1499" spans="1:12" x14ac:dyDescent="0.3">
      <c r="A1499" s="17" t="s">
        <v>1218</v>
      </c>
      <c r="B1499" s="14" t="s">
        <v>13</v>
      </c>
      <c r="C1499" s="14" t="s">
        <v>4688</v>
      </c>
      <c r="D1499" s="14" t="s">
        <v>8388</v>
      </c>
      <c r="E1499" s="19" t="s">
        <v>3867</v>
      </c>
      <c r="F1499" s="19" t="s">
        <v>3867</v>
      </c>
      <c r="G1499" s="16" t="s">
        <v>3867</v>
      </c>
      <c r="H1499" s="19" t="s">
        <v>6734</v>
      </c>
      <c r="I1499" s="12">
        <v>129.94999999999999</v>
      </c>
      <c r="J1499" s="15">
        <v>0.1951</v>
      </c>
      <c r="K1499" s="11">
        <v>104.6</v>
      </c>
      <c r="L1499" s="17"/>
    </row>
    <row r="1500" spans="1:12" x14ac:dyDescent="0.3">
      <c r="A1500" s="17" t="s">
        <v>1218</v>
      </c>
      <c r="B1500" s="14" t="s">
        <v>13</v>
      </c>
      <c r="C1500" s="14" t="s">
        <v>4688</v>
      </c>
      <c r="D1500" s="14" t="s">
        <v>8388</v>
      </c>
      <c r="E1500" s="19" t="s">
        <v>3865</v>
      </c>
      <c r="F1500" s="19" t="s">
        <v>3865</v>
      </c>
      <c r="G1500" s="16" t="s">
        <v>3865</v>
      </c>
      <c r="H1500" s="19" t="s">
        <v>6735</v>
      </c>
      <c r="I1500" s="12">
        <v>129.94999999999999</v>
      </c>
      <c r="J1500" s="15">
        <v>0.1951</v>
      </c>
      <c r="K1500" s="11">
        <v>104.6</v>
      </c>
      <c r="L1500" s="17"/>
    </row>
    <row r="1501" spans="1:12" x14ac:dyDescent="0.3">
      <c r="A1501" s="17" t="s">
        <v>1218</v>
      </c>
      <c r="B1501" s="14" t="s">
        <v>13</v>
      </c>
      <c r="C1501" s="14" t="s">
        <v>4688</v>
      </c>
      <c r="D1501" s="14" t="s">
        <v>8388</v>
      </c>
      <c r="E1501" s="19" t="s">
        <v>6736</v>
      </c>
      <c r="F1501" s="19" t="s">
        <v>6736</v>
      </c>
      <c r="G1501" s="16" t="s">
        <v>6736</v>
      </c>
      <c r="H1501" s="19" t="s">
        <v>6737</v>
      </c>
      <c r="I1501" s="12">
        <v>129.94999999999999</v>
      </c>
      <c r="J1501" s="15">
        <v>0.1951</v>
      </c>
      <c r="K1501" s="11">
        <v>104.6</v>
      </c>
      <c r="L1501" s="17"/>
    </row>
    <row r="1502" spans="1:12" x14ac:dyDescent="0.3">
      <c r="A1502" s="17" t="s">
        <v>1218</v>
      </c>
      <c r="B1502" s="14" t="s">
        <v>13</v>
      </c>
      <c r="C1502" s="14" t="s">
        <v>4688</v>
      </c>
      <c r="D1502" s="14" t="s">
        <v>8388</v>
      </c>
      <c r="E1502" s="19" t="s">
        <v>3864</v>
      </c>
      <c r="F1502" s="19" t="s">
        <v>3864</v>
      </c>
      <c r="G1502" s="16" t="s">
        <v>3864</v>
      </c>
      <c r="H1502" s="19" t="s">
        <v>6738</v>
      </c>
      <c r="I1502" s="12">
        <v>129.94999999999999</v>
      </c>
      <c r="J1502" s="15">
        <v>0.1951</v>
      </c>
      <c r="K1502" s="11">
        <v>104.6</v>
      </c>
      <c r="L1502" s="17"/>
    </row>
    <row r="1503" spans="1:12" x14ac:dyDescent="0.3">
      <c r="A1503" s="17" t="s">
        <v>1218</v>
      </c>
      <c r="B1503" s="14" t="s">
        <v>13</v>
      </c>
      <c r="C1503" s="14" t="s">
        <v>4688</v>
      </c>
      <c r="D1503" s="14" t="s">
        <v>8388</v>
      </c>
      <c r="E1503" s="19" t="s">
        <v>6739</v>
      </c>
      <c r="F1503" s="19" t="s">
        <v>6739</v>
      </c>
      <c r="G1503" s="16" t="s">
        <v>6739</v>
      </c>
      <c r="H1503" s="19" t="s">
        <v>6740</v>
      </c>
      <c r="I1503" s="12">
        <v>109.95</v>
      </c>
      <c r="J1503" s="15">
        <v>0.1951</v>
      </c>
      <c r="K1503" s="11">
        <v>88.5</v>
      </c>
      <c r="L1503" s="17"/>
    </row>
    <row r="1504" spans="1:12" x14ac:dyDescent="0.3">
      <c r="A1504" s="17" t="s">
        <v>1218</v>
      </c>
      <c r="B1504" s="14" t="s">
        <v>13</v>
      </c>
      <c r="C1504" s="14" t="s">
        <v>4688</v>
      </c>
      <c r="D1504" s="14" t="s">
        <v>8388</v>
      </c>
      <c r="E1504" s="19">
        <v>2656</v>
      </c>
      <c r="F1504" s="19">
        <v>2656</v>
      </c>
      <c r="G1504" s="16">
        <v>2656</v>
      </c>
      <c r="H1504" s="19" t="s">
        <v>6741</v>
      </c>
      <c r="I1504" s="12">
        <v>59.95</v>
      </c>
      <c r="J1504" s="15">
        <v>0.1951</v>
      </c>
      <c r="K1504" s="11">
        <v>48.25</v>
      </c>
      <c r="L1504" s="17"/>
    </row>
    <row r="1505" spans="1:12" x14ac:dyDescent="0.3">
      <c r="A1505" s="17" t="s">
        <v>1218</v>
      </c>
      <c r="B1505" s="14" t="s">
        <v>13</v>
      </c>
      <c r="C1505" s="14" t="s">
        <v>4688</v>
      </c>
      <c r="D1505" s="14" t="s">
        <v>8388</v>
      </c>
      <c r="E1505" s="19">
        <v>2655</v>
      </c>
      <c r="F1505" s="19">
        <v>2655</v>
      </c>
      <c r="G1505" s="16">
        <v>2655</v>
      </c>
      <c r="H1505" s="19" t="s">
        <v>6742</v>
      </c>
      <c r="I1505" s="12">
        <v>59.95</v>
      </c>
      <c r="J1505" s="15">
        <v>0.1951</v>
      </c>
      <c r="K1505" s="11">
        <v>48.25</v>
      </c>
      <c r="L1505" s="17"/>
    </row>
    <row r="1506" spans="1:12" x14ac:dyDescent="0.3">
      <c r="A1506" s="17" t="s">
        <v>1218</v>
      </c>
      <c r="B1506" s="14" t="s">
        <v>13</v>
      </c>
      <c r="C1506" s="14" t="s">
        <v>4688</v>
      </c>
      <c r="D1506" s="14" t="s">
        <v>8388</v>
      </c>
      <c r="E1506" s="19">
        <v>2799</v>
      </c>
      <c r="F1506" s="19">
        <v>2799</v>
      </c>
      <c r="G1506" s="16">
        <v>2799</v>
      </c>
      <c r="H1506" s="19" t="s">
        <v>6743</v>
      </c>
      <c r="I1506" s="12">
        <v>59.95</v>
      </c>
      <c r="J1506" s="15">
        <v>0.1951</v>
      </c>
      <c r="K1506" s="11">
        <v>48.25</v>
      </c>
      <c r="L1506" s="17"/>
    </row>
    <row r="1507" spans="1:12" x14ac:dyDescent="0.3">
      <c r="A1507" s="17" t="s">
        <v>1218</v>
      </c>
      <c r="B1507" s="14" t="s">
        <v>13</v>
      </c>
      <c r="C1507" s="14" t="s">
        <v>4688</v>
      </c>
      <c r="D1507" s="14" t="s">
        <v>8388</v>
      </c>
      <c r="E1507" s="19">
        <v>2673</v>
      </c>
      <c r="F1507" s="19">
        <v>2673</v>
      </c>
      <c r="G1507" s="16">
        <v>2673</v>
      </c>
      <c r="H1507" s="19" t="s">
        <v>6744</v>
      </c>
      <c r="I1507" s="12">
        <v>59.95</v>
      </c>
      <c r="J1507" s="15">
        <v>0.1951</v>
      </c>
      <c r="K1507" s="11">
        <v>48.25</v>
      </c>
      <c r="L1507" s="17"/>
    </row>
    <row r="1508" spans="1:12" x14ac:dyDescent="0.3">
      <c r="A1508" s="17" t="s">
        <v>1218</v>
      </c>
      <c r="B1508" s="14" t="s">
        <v>13</v>
      </c>
      <c r="C1508" s="14" t="s">
        <v>4688</v>
      </c>
      <c r="D1508" s="14" t="s">
        <v>8388</v>
      </c>
      <c r="E1508" s="19">
        <v>2739</v>
      </c>
      <c r="F1508" s="19">
        <v>2739</v>
      </c>
      <c r="G1508" s="16">
        <v>2739</v>
      </c>
      <c r="H1508" s="19" t="s">
        <v>6745</v>
      </c>
      <c r="I1508" s="12">
        <v>59.95</v>
      </c>
      <c r="J1508" s="15">
        <v>0.1951</v>
      </c>
      <c r="K1508" s="11">
        <v>48.25</v>
      </c>
      <c r="L1508" s="17"/>
    </row>
    <row r="1509" spans="1:12" x14ac:dyDescent="0.3">
      <c r="A1509" s="17" t="s">
        <v>1218</v>
      </c>
      <c r="B1509" s="14" t="s">
        <v>13</v>
      </c>
      <c r="C1509" s="14" t="s">
        <v>4688</v>
      </c>
      <c r="D1509" s="14" t="s">
        <v>8388</v>
      </c>
      <c r="E1509" s="19" t="s">
        <v>3607</v>
      </c>
      <c r="F1509" s="19" t="s">
        <v>3607</v>
      </c>
      <c r="G1509" s="16" t="s">
        <v>3607</v>
      </c>
      <c r="H1509" s="19" t="s">
        <v>6746</v>
      </c>
      <c r="I1509" s="12">
        <v>79.95</v>
      </c>
      <c r="J1509" s="15">
        <v>0.44</v>
      </c>
      <c r="K1509" s="11">
        <v>44.77</v>
      </c>
      <c r="L1509" s="17"/>
    </row>
    <row r="1510" spans="1:12" x14ac:dyDescent="0.3">
      <c r="A1510" s="17" t="s">
        <v>1218</v>
      </c>
      <c r="B1510" s="14" t="s">
        <v>13</v>
      </c>
      <c r="C1510" s="14" t="s">
        <v>4688</v>
      </c>
      <c r="D1510" s="14" t="s">
        <v>8388</v>
      </c>
      <c r="E1510" s="19" t="s">
        <v>6747</v>
      </c>
      <c r="F1510" s="19" t="s">
        <v>6747</v>
      </c>
      <c r="G1510" s="16" t="s">
        <v>6747</v>
      </c>
      <c r="H1510" s="19" t="s">
        <v>6748</v>
      </c>
      <c r="I1510" s="12">
        <v>89.95</v>
      </c>
      <c r="J1510" s="15">
        <v>0.44</v>
      </c>
      <c r="K1510" s="11">
        <v>50.37</v>
      </c>
      <c r="L1510" s="17"/>
    </row>
    <row r="1511" spans="1:12" x14ac:dyDescent="0.3">
      <c r="A1511" s="17" t="s">
        <v>1218</v>
      </c>
      <c r="B1511" s="14" t="s">
        <v>13</v>
      </c>
      <c r="C1511" s="14" t="s">
        <v>4688</v>
      </c>
      <c r="D1511" s="14" t="s">
        <v>8388</v>
      </c>
      <c r="E1511" s="19" t="s">
        <v>6749</v>
      </c>
      <c r="F1511" s="19" t="s">
        <v>6749</v>
      </c>
      <c r="G1511" s="16" t="s">
        <v>6749</v>
      </c>
      <c r="H1511" s="19" t="s">
        <v>6750</v>
      </c>
      <c r="I1511" s="12">
        <v>89.95</v>
      </c>
      <c r="J1511" s="15">
        <v>0.44</v>
      </c>
      <c r="K1511" s="11">
        <v>50.37</v>
      </c>
      <c r="L1511" s="17"/>
    </row>
    <row r="1512" spans="1:12" x14ac:dyDescent="0.3">
      <c r="A1512" s="17" t="s">
        <v>1218</v>
      </c>
      <c r="B1512" s="14" t="s">
        <v>13</v>
      </c>
      <c r="C1512" s="14" t="s">
        <v>4688</v>
      </c>
      <c r="D1512" s="14" t="s">
        <v>8388</v>
      </c>
      <c r="E1512" s="19" t="s">
        <v>3613</v>
      </c>
      <c r="F1512" s="19" t="s">
        <v>3613</v>
      </c>
      <c r="G1512" s="16" t="s">
        <v>3613</v>
      </c>
      <c r="H1512" s="19" t="s">
        <v>6751</v>
      </c>
      <c r="I1512" s="12">
        <v>89.95</v>
      </c>
      <c r="J1512" s="15">
        <v>0.44</v>
      </c>
      <c r="K1512" s="11">
        <v>50.37</v>
      </c>
      <c r="L1512" s="17"/>
    </row>
    <row r="1513" spans="1:12" x14ac:dyDescent="0.3">
      <c r="A1513" s="17" t="s">
        <v>1218</v>
      </c>
      <c r="B1513" s="14" t="s">
        <v>13</v>
      </c>
      <c r="C1513" s="14" t="s">
        <v>4688</v>
      </c>
      <c r="D1513" s="14" t="s">
        <v>8388</v>
      </c>
      <c r="E1513" s="19" t="s">
        <v>6752</v>
      </c>
      <c r="F1513" s="19" t="s">
        <v>6752</v>
      </c>
      <c r="G1513" s="16" t="s">
        <v>6752</v>
      </c>
      <c r="H1513" s="19" t="s">
        <v>6753</v>
      </c>
      <c r="I1513" s="12">
        <v>79.95</v>
      </c>
      <c r="J1513" s="15">
        <v>0.44</v>
      </c>
      <c r="K1513" s="11">
        <v>44.77</v>
      </c>
      <c r="L1513" s="17"/>
    </row>
    <row r="1514" spans="1:12" x14ac:dyDescent="0.3">
      <c r="A1514" s="17" t="s">
        <v>1218</v>
      </c>
      <c r="B1514" s="14" t="s">
        <v>13</v>
      </c>
      <c r="C1514" s="14" t="s">
        <v>4688</v>
      </c>
      <c r="D1514" s="14" t="s">
        <v>8388</v>
      </c>
      <c r="E1514" s="19" t="s">
        <v>6754</v>
      </c>
      <c r="F1514" s="19" t="s">
        <v>6754</v>
      </c>
      <c r="G1514" s="16" t="s">
        <v>6754</v>
      </c>
      <c r="H1514" s="19" t="s">
        <v>6755</v>
      </c>
      <c r="I1514" s="12">
        <v>69.95</v>
      </c>
      <c r="J1514" s="15">
        <v>0.44</v>
      </c>
      <c r="K1514" s="11">
        <v>39.17</v>
      </c>
      <c r="L1514" s="17"/>
    </row>
    <row r="1515" spans="1:12" x14ac:dyDescent="0.3">
      <c r="A1515" s="17" t="s">
        <v>1218</v>
      </c>
      <c r="B1515" s="14" t="s">
        <v>13</v>
      </c>
      <c r="C1515" s="14" t="s">
        <v>4688</v>
      </c>
      <c r="D1515" s="14" t="s">
        <v>8388</v>
      </c>
      <c r="E1515" s="19" t="s">
        <v>6756</v>
      </c>
      <c r="F1515" s="19" t="s">
        <v>6756</v>
      </c>
      <c r="G1515" s="16" t="s">
        <v>6756</v>
      </c>
      <c r="H1515" s="19" t="s">
        <v>6757</v>
      </c>
      <c r="I1515" s="12">
        <v>99.95</v>
      </c>
      <c r="J1515" s="15">
        <v>0.44</v>
      </c>
      <c r="K1515" s="11">
        <v>55.97</v>
      </c>
      <c r="L1515" s="17"/>
    </row>
    <row r="1516" spans="1:12" x14ac:dyDescent="0.3">
      <c r="A1516" s="17" t="s">
        <v>1218</v>
      </c>
      <c r="B1516" s="14" t="s">
        <v>14</v>
      </c>
      <c r="C1516" s="14" t="s">
        <v>4688</v>
      </c>
      <c r="D1516" s="14" t="s">
        <v>8388</v>
      </c>
      <c r="E1516" s="19" t="s">
        <v>6758</v>
      </c>
      <c r="F1516" s="19" t="s">
        <v>6758</v>
      </c>
      <c r="G1516" s="16" t="s">
        <v>6758</v>
      </c>
      <c r="H1516" s="19" t="s">
        <v>6759</v>
      </c>
      <c r="I1516" s="12">
        <v>89.95</v>
      </c>
      <c r="J1516" s="15">
        <v>0.1676</v>
      </c>
      <c r="K1516" s="11">
        <v>74.87</v>
      </c>
      <c r="L1516" s="17"/>
    </row>
    <row r="1517" spans="1:12" x14ac:dyDescent="0.3">
      <c r="A1517" s="17" t="s">
        <v>1218</v>
      </c>
      <c r="B1517" s="14" t="s">
        <v>14</v>
      </c>
      <c r="C1517" s="14" t="s">
        <v>4688</v>
      </c>
      <c r="D1517" s="14" t="s">
        <v>8388</v>
      </c>
      <c r="E1517" s="19" t="s">
        <v>6760</v>
      </c>
      <c r="F1517" s="19" t="s">
        <v>6760</v>
      </c>
      <c r="G1517" s="16" t="s">
        <v>6760</v>
      </c>
      <c r="H1517" s="19" t="s">
        <v>6761</v>
      </c>
      <c r="I1517" s="12">
        <v>99.95</v>
      </c>
      <c r="J1517" s="15">
        <v>0.1676</v>
      </c>
      <c r="K1517" s="11">
        <v>83.2</v>
      </c>
      <c r="L1517" s="17"/>
    </row>
    <row r="1518" spans="1:12" x14ac:dyDescent="0.3">
      <c r="A1518" s="17" t="s">
        <v>1218</v>
      </c>
      <c r="B1518" s="14" t="s">
        <v>14</v>
      </c>
      <c r="C1518" s="14" t="s">
        <v>4688</v>
      </c>
      <c r="D1518" s="14" t="s">
        <v>412</v>
      </c>
      <c r="E1518" s="19" t="s">
        <v>5615</v>
      </c>
      <c r="F1518" s="19" t="s">
        <v>5615</v>
      </c>
      <c r="G1518" s="16" t="s">
        <v>5615</v>
      </c>
      <c r="H1518" s="19" t="s">
        <v>6762</v>
      </c>
      <c r="I1518" s="12">
        <v>159</v>
      </c>
      <c r="J1518" s="15">
        <v>0.05</v>
      </c>
      <c r="K1518" s="11">
        <v>151.05000000000001</v>
      </c>
      <c r="L1518" s="17"/>
    </row>
    <row r="1519" spans="1:12" x14ac:dyDescent="0.3">
      <c r="A1519" s="17" t="s">
        <v>1218</v>
      </c>
      <c r="B1519" s="14" t="s">
        <v>14</v>
      </c>
      <c r="C1519" s="14" t="s">
        <v>4688</v>
      </c>
      <c r="D1519" s="14" t="s">
        <v>412</v>
      </c>
      <c r="E1519" s="19" t="s">
        <v>2884</v>
      </c>
      <c r="F1519" s="19" t="s">
        <v>2884</v>
      </c>
      <c r="G1519" s="16" t="s">
        <v>2884</v>
      </c>
      <c r="H1519" s="19" t="s">
        <v>6763</v>
      </c>
      <c r="I1519" s="12">
        <v>219</v>
      </c>
      <c r="J1519" s="15">
        <v>0.05</v>
      </c>
      <c r="K1519" s="11">
        <v>208.05</v>
      </c>
      <c r="L1519" s="17"/>
    </row>
    <row r="1520" spans="1:12" x14ac:dyDescent="0.3">
      <c r="A1520" s="17" t="s">
        <v>1218</v>
      </c>
      <c r="B1520" s="14" t="s">
        <v>14</v>
      </c>
      <c r="C1520" s="14" t="s">
        <v>4688</v>
      </c>
      <c r="D1520" s="14" t="s">
        <v>1212</v>
      </c>
      <c r="E1520" s="19" t="s">
        <v>3491</v>
      </c>
      <c r="F1520" s="19" t="s">
        <v>3491</v>
      </c>
      <c r="G1520" s="16" t="s">
        <v>3491</v>
      </c>
      <c r="H1520" s="19" t="s">
        <v>3492</v>
      </c>
      <c r="I1520" s="12">
        <v>19.95</v>
      </c>
      <c r="J1520" s="15">
        <v>0.15640000000000001</v>
      </c>
      <c r="K1520" s="11">
        <v>16.829999999999998</v>
      </c>
      <c r="L1520" s="17"/>
    </row>
    <row r="1521" spans="1:12" x14ac:dyDescent="0.3">
      <c r="A1521" s="17" t="s">
        <v>1218</v>
      </c>
      <c r="B1521" s="14" t="s">
        <v>14</v>
      </c>
      <c r="C1521" s="14" t="s">
        <v>4688</v>
      </c>
      <c r="D1521" s="14" t="s">
        <v>1212</v>
      </c>
      <c r="E1521" s="19" t="s">
        <v>3499</v>
      </c>
      <c r="F1521" s="19" t="s">
        <v>3499</v>
      </c>
      <c r="G1521" s="16" t="s">
        <v>3499</v>
      </c>
      <c r="H1521" s="19" t="s">
        <v>3500</v>
      </c>
      <c r="I1521" s="12">
        <v>16.95</v>
      </c>
      <c r="J1521" s="15">
        <v>0.15629999999999999</v>
      </c>
      <c r="K1521" s="11">
        <v>14.3</v>
      </c>
      <c r="L1521" s="17"/>
    </row>
    <row r="1522" spans="1:12" x14ac:dyDescent="0.3">
      <c r="A1522" s="17" t="s">
        <v>1218</v>
      </c>
      <c r="B1522" s="14" t="s">
        <v>14</v>
      </c>
      <c r="C1522" s="14" t="s">
        <v>4688</v>
      </c>
      <c r="D1522" s="14" t="s">
        <v>1212</v>
      </c>
      <c r="E1522" s="19" t="s">
        <v>3503</v>
      </c>
      <c r="F1522" s="19" t="s">
        <v>3503</v>
      </c>
      <c r="G1522" s="16" t="s">
        <v>3503</v>
      </c>
      <c r="H1522" s="19" t="s">
        <v>3504</v>
      </c>
      <c r="I1522" s="12">
        <v>12.95</v>
      </c>
      <c r="J1522" s="15">
        <v>0.1676</v>
      </c>
      <c r="K1522" s="11">
        <v>10.78</v>
      </c>
      <c r="L1522" s="17"/>
    </row>
    <row r="1523" spans="1:12" x14ac:dyDescent="0.3">
      <c r="A1523" s="17" t="s">
        <v>1218</v>
      </c>
      <c r="B1523" s="14" t="s">
        <v>14</v>
      </c>
      <c r="C1523" s="14" t="s">
        <v>4688</v>
      </c>
      <c r="D1523" s="14" t="s">
        <v>44</v>
      </c>
      <c r="E1523" s="19" t="s">
        <v>6764</v>
      </c>
      <c r="F1523" s="19" t="s">
        <v>6764</v>
      </c>
      <c r="G1523" s="16" t="s">
        <v>6764</v>
      </c>
      <c r="H1523" s="19" t="s">
        <v>6765</v>
      </c>
      <c r="I1523" s="12">
        <v>499.95</v>
      </c>
      <c r="J1523" s="15">
        <v>0.1</v>
      </c>
      <c r="K1523" s="11">
        <v>449.96</v>
      </c>
      <c r="L1523" s="17"/>
    </row>
    <row r="1524" spans="1:12" ht="28" x14ac:dyDescent="0.3">
      <c r="A1524" s="17" t="s">
        <v>1218</v>
      </c>
      <c r="B1524" s="14" t="s">
        <v>14</v>
      </c>
      <c r="C1524" s="14" t="s">
        <v>4688</v>
      </c>
      <c r="D1524" s="14" t="s">
        <v>44</v>
      </c>
      <c r="E1524" s="19" t="s">
        <v>2820</v>
      </c>
      <c r="F1524" s="19" t="s">
        <v>2820</v>
      </c>
      <c r="G1524" s="16" t="s">
        <v>2820</v>
      </c>
      <c r="H1524" s="19" t="s">
        <v>3289</v>
      </c>
      <c r="I1524" s="12">
        <v>419.95</v>
      </c>
      <c r="J1524" s="15">
        <v>0.1</v>
      </c>
      <c r="K1524" s="11">
        <v>377.96</v>
      </c>
      <c r="L1524" s="17"/>
    </row>
    <row r="1525" spans="1:12" ht="28" x14ac:dyDescent="0.3">
      <c r="A1525" s="17" t="s">
        <v>1218</v>
      </c>
      <c r="B1525" s="14" t="s">
        <v>14</v>
      </c>
      <c r="C1525" s="14" t="s">
        <v>4688</v>
      </c>
      <c r="D1525" s="14" t="s">
        <v>44</v>
      </c>
      <c r="E1525" s="19" t="s">
        <v>3287</v>
      </c>
      <c r="F1525" s="19" t="s">
        <v>3287</v>
      </c>
      <c r="G1525" s="16" t="s">
        <v>3287</v>
      </c>
      <c r="H1525" s="19" t="s">
        <v>3288</v>
      </c>
      <c r="I1525" s="12">
        <v>299.95</v>
      </c>
      <c r="J1525" s="15">
        <v>0.1</v>
      </c>
      <c r="K1525" s="11">
        <v>269.95999999999998</v>
      </c>
      <c r="L1525" s="17"/>
    </row>
    <row r="1526" spans="1:12" x14ac:dyDescent="0.3">
      <c r="A1526" s="17" t="s">
        <v>1218</v>
      </c>
      <c r="B1526" s="14" t="s">
        <v>14</v>
      </c>
      <c r="C1526" s="14" t="s">
        <v>4688</v>
      </c>
      <c r="D1526" s="14" t="s">
        <v>44</v>
      </c>
      <c r="E1526" s="19" t="s">
        <v>3295</v>
      </c>
      <c r="F1526" s="19" t="s">
        <v>3295</v>
      </c>
      <c r="G1526" s="16" t="s">
        <v>3295</v>
      </c>
      <c r="H1526" s="19" t="s">
        <v>3296</v>
      </c>
      <c r="I1526" s="12">
        <v>159.94999999999999</v>
      </c>
      <c r="J1526" s="15">
        <v>0.1</v>
      </c>
      <c r="K1526" s="11">
        <v>143.96</v>
      </c>
      <c r="L1526" s="17"/>
    </row>
    <row r="1527" spans="1:12" x14ac:dyDescent="0.3">
      <c r="A1527" s="17" t="s">
        <v>1218</v>
      </c>
      <c r="B1527" s="14" t="s">
        <v>14</v>
      </c>
      <c r="C1527" s="14" t="s">
        <v>4688</v>
      </c>
      <c r="D1527" s="14" t="s">
        <v>420</v>
      </c>
      <c r="E1527" s="19" t="s">
        <v>6766</v>
      </c>
      <c r="F1527" s="19" t="s">
        <v>6767</v>
      </c>
      <c r="G1527" s="16" t="s">
        <v>6767</v>
      </c>
      <c r="H1527" s="19" t="s">
        <v>6768</v>
      </c>
      <c r="I1527" s="12">
        <v>859</v>
      </c>
      <c r="J1527" s="15">
        <v>6.3799999999999996E-2</v>
      </c>
      <c r="K1527" s="11">
        <v>804.2</v>
      </c>
      <c r="L1527" s="17"/>
    </row>
    <row r="1528" spans="1:12" x14ac:dyDescent="0.3">
      <c r="A1528" s="17" t="s">
        <v>1218</v>
      </c>
      <c r="B1528" s="14" t="s">
        <v>14</v>
      </c>
      <c r="C1528" s="14" t="s">
        <v>4688</v>
      </c>
      <c r="D1528" s="14" t="s">
        <v>420</v>
      </c>
      <c r="E1528" s="19" t="s">
        <v>3910</v>
      </c>
      <c r="F1528" s="19" t="s">
        <v>3911</v>
      </c>
      <c r="G1528" s="16" t="s">
        <v>3911</v>
      </c>
      <c r="H1528" s="19" t="s">
        <v>6769</v>
      </c>
      <c r="I1528" s="12">
        <v>1509</v>
      </c>
      <c r="J1528" s="15">
        <v>6.3799999999999996E-2</v>
      </c>
      <c r="K1528" s="11">
        <v>1412.73</v>
      </c>
      <c r="L1528" s="17"/>
    </row>
    <row r="1529" spans="1:12" x14ac:dyDescent="0.3">
      <c r="A1529" s="17" t="s">
        <v>1218</v>
      </c>
      <c r="B1529" s="14" t="s">
        <v>14</v>
      </c>
      <c r="C1529" s="14" t="s">
        <v>4688</v>
      </c>
      <c r="D1529" s="14" t="s">
        <v>420</v>
      </c>
      <c r="E1529" s="19" t="s">
        <v>3912</v>
      </c>
      <c r="F1529" s="19" t="s">
        <v>3913</v>
      </c>
      <c r="G1529" s="16" t="s">
        <v>3913</v>
      </c>
      <c r="H1529" s="19" t="s">
        <v>6770</v>
      </c>
      <c r="I1529" s="12">
        <v>299</v>
      </c>
      <c r="J1529" s="15">
        <v>6.3799999999999996E-2</v>
      </c>
      <c r="K1529" s="11">
        <v>279.92</v>
      </c>
      <c r="L1529" s="17"/>
    </row>
    <row r="1530" spans="1:12" x14ac:dyDescent="0.3">
      <c r="A1530" s="17" t="s">
        <v>1218</v>
      </c>
      <c r="B1530" s="14" t="s">
        <v>14</v>
      </c>
      <c r="C1530" s="14" t="s">
        <v>4688</v>
      </c>
      <c r="D1530" s="14" t="s">
        <v>420</v>
      </c>
      <c r="E1530" s="19" t="s">
        <v>3914</v>
      </c>
      <c r="F1530" s="19" t="s">
        <v>3915</v>
      </c>
      <c r="G1530" s="16" t="s">
        <v>3915</v>
      </c>
      <c r="H1530" s="19" t="s">
        <v>6771</v>
      </c>
      <c r="I1530" s="12">
        <v>349</v>
      </c>
      <c r="J1530" s="15">
        <v>6.3799999999999996E-2</v>
      </c>
      <c r="K1530" s="11">
        <v>326.73</v>
      </c>
      <c r="L1530" s="17"/>
    </row>
    <row r="1531" spans="1:12" x14ac:dyDescent="0.3">
      <c r="A1531" s="17" t="s">
        <v>1218</v>
      </c>
      <c r="B1531" s="14" t="s">
        <v>14</v>
      </c>
      <c r="C1531" s="14" t="s">
        <v>4688</v>
      </c>
      <c r="D1531" s="14" t="s">
        <v>415</v>
      </c>
      <c r="E1531" s="19" t="s">
        <v>6772</v>
      </c>
      <c r="F1531" s="19" t="s">
        <v>5692</v>
      </c>
      <c r="G1531" s="16" t="s">
        <v>5692</v>
      </c>
      <c r="H1531" s="19" t="s">
        <v>6773</v>
      </c>
      <c r="I1531" s="12">
        <v>579</v>
      </c>
      <c r="J1531" s="15">
        <v>6.3799999999999996E-2</v>
      </c>
      <c r="K1531" s="11">
        <v>542.05999999999995</v>
      </c>
      <c r="L1531" s="17"/>
    </row>
    <row r="1532" spans="1:12" x14ac:dyDescent="0.3">
      <c r="A1532" s="17" t="s">
        <v>1218</v>
      </c>
      <c r="B1532" s="14" t="s">
        <v>14</v>
      </c>
      <c r="C1532" s="14" t="s">
        <v>4688</v>
      </c>
      <c r="D1532" s="14" t="s">
        <v>415</v>
      </c>
      <c r="E1532" s="19" t="s">
        <v>6774</v>
      </c>
      <c r="F1532" s="19" t="s">
        <v>6775</v>
      </c>
      <c r="G1532" s="16" t="s">
        <v>6775</v>
      </c>
      <c r="H1532" s="19" t="s">
        <v>6776</v>
      </c>
      <c r="I1532" s="12">
        <v>629</v>
      </c>
      <c r="J1532" s="15">
        <v>6.3799999999999996E-2</v>
      </c>
      <c r="K1532" s="11">
        <v>588.87</v>
      </c>
      <c r="L1532" s="17"/>
    </row>
    <row r="1533" spans="1:12" x14ac:dyDescent="0.3">
      <c r="A1533" s="17" t="s">
        <v>1218</v>
      </c>
      <c r="B1533" s="14" t="s">
        <v>14</v>
      </c>
      <c r="C1533" s="14" t="s">
        <v>4688</v>
      </c>
      <c r="D1533" s="14" t="s">
        <v>415</v>
      </c>
      <c r="E1533" s="19" t="s">
        <v>6777</v>
      </c>
      <c r="F1533" s="19" t="s">
        <v>6778</v>
      </c>
      <c r="G1533" s="16" t="s">
        <v>6778</v>
      </c>
      <c r="H1533" s="19" t="s">
        <v>6779</v>
      </c>
      <c r="I1533" s="12">
        <v>749</v>
      </c>
      <c r="J1533" s="15">
        <v>6.3799999999999996E-2</v>
      </c>
      <c r="K1533" s="11">
        <v>701.21</v>
      </c>
      <c r="L1533" s="17"/>
    </row>
    <row r="1534" spans="1:12" x14ac:dyDescent="0.3">
      <c r="A1534" s="17" t="s">
        <v>1218</v>
      </c>
      <c r="B1534" s="14" t="s">
        <v>14</v>
      </c>
      <c r="C1534" s="14" t="s">
        <v>4688</v>
      </c>
      <c r="D1534" s="14" t="s">
        <v>415</v>
      </c>
      <c r="E1534" s="19" t="s">
        <v>6780</v>
      </c>
      <c r="F1534" s="19" t="s">
        <v>5690</v>
      </c>
      <c r="G1534" s="16" t="s">
        <v>5690</v>
      </c>
      <c r="H1534" s="19" t="s">
        <v>6781</v>
      </c>
      <c r="I1534" s="12">
        <v>759</v>
      </c>
      <c r="J1534" s="15">
        <v>6.3799999999999996E-2</v>
      </c>
      <c r="K1534" s="11">
        <v>710.58</v>
      </c>
      <c r="L1534" s="17"/>
    </row>
    <row r="1535" spans="1:12" x14ac:dyDescent="0.3">
      <c r="A1535" s="17" t="s">
        <v>1218</v>
      </c>
      <c r="B1535" s="14" t="s">
        <v>14</v>
      </c>
      <c r="C1535" s="14" t="s">
        <v>4688</v>
      </c>
      <c r="D1535" s="14" t="s">
        <v>415</v>
      </c>
      <c r="E1535" s="19" t="s">
        <v>6782</v>
      </c>
      <c r="F1535" s="19" t="s">
        <v>6783</v>
      </c>
      <c r="G1535" s="16" t="s">
        <v>6783</v>
      </c>
      <c r="H1535" s="19" t="s">
        <v>6784</v>
      </c>
      <c r="I1535" s="12">
        <v>889</v>
      </c>
      <c r="J1535" s="15">
        <v>6.3799999999999996E-2</v>
      </c>
      <c r="K1535" s="11">
        <v>832.28</v>
      </c>
      <c r="L1535" s="17"/>
    </row>
    <row r="1536" spans="1:12" x14ac:dyDescent="0.3">
      <c r="A1536" s="17" t="s">
        <v>1218</v>
      </c>
      <c r="B1536" s="14" t="s">
        <v>14</v>
      </c>
      <c r="C1536" s="14" t="s">
        <v>4688</v>
      </c>
      <c r="D1536" s="14" t="s">
        <v>415</v>
      </c>
      <c r="E1536" s="19" t="s">
        <v>6785</v>
      </c>
      <c r="F1536" s="19" t="s">
        <v>6786</v>
      </c>
      <c r="G1536" s="16" t="s">
        <v>6786</v>
      </c>
      <c r="H1536" s="19" t="s">
        <v>6787</v>
      </c>
      <c r="I1536" s="12">
        <v>1369</v>
      </c>
      <c r="J1536" s="15">
        <v>6.3799999999999996E-2</v>
      </c>
      <c r="K1536" s="11">
        <v>1281.6600000000001</v>
      </c>
      <c r="L1536" s="17"/>
    </row>
    <row r="1537" spans="1:12" x14ac:dyDescent="0.3">
      <c r="A1537" s="17" t="s">
        <v>1218</v>
      </c>
      <c r="B1537" s="14" t="s">
        <v>14</v>
      </c>
      <c r="C1537" s="14" t="s">
        <v>4688</v>
      </c>
      <c r="D1537" s="14" t="s">
        <v>415</v>
      </c>
      <c r="E1537" s="19" t="s">
        <v>6788</v>
      </c>
      <c r="F1537" s="19" t="s">
        <v>6789</v>
      </c>
      <c r="G1537" s="16" t="s">
        <v>6789</v>
      </c>
      <c r="H1537" s="19" t="s">
        <v>6790</v>
      </c>
      <c r="I1537" s="12">
        <v>2339</v>
      </c>
      <c r="J1537" s="15">
        <v>6.3799999999999996E-2</v>
      </c>
      <c r="K1537" s="11">
        <v>2189.77</v>
      </c>
      <c r="L1537" s="17"/>
    </row>
    <row r="1538" spans="1:12" ht="70" x14ac:dyDescent="0.3">
      <c r="A1538" s="17" t="s">
        <v>1218</v>
      </c>
      <c r="B1538" s="14" t="s">
        <v>14</v>
      </c>
      <c r="C1538" s="14"/>
      <c r="D1538" s="14" t="s">
        <v>415</v>
      </c>
      <c r="E1538" s="19" t="s">
        <v>5690</v>
      </c>
      <c r="F1538" s="19" t="s">
        <v>5690</v>
      </c>
      <c r="G1538" s="16" t="s">
        <v>5690</v>
      </c>
      <c r="H1538" s="19" t="s">
        <v>3048</v>
      </c>
      <c r="I1538" s="12">
        <v>768.99</v>
      </c>
      <c r="J1538" s="15">
        <v>0.47000000000000003</v>
      </c>
      <c r="K1538" s="11">
        <v>407.56470000000002</v>
      </c>
      <c r="L1538" s="17" t="s">
        <v>5691</v>
      </c>
    </row>
    <row r="1539" spans="1:12" ht="70" x14ac:dyDescent="0.3">
      <c r="A1539" s="17" t="s">
        <v>1218</v>
      </c>
      <c r="B1539" s="14" t="s">
        <v>14</v>
      </c>
      <c r="C1539" s="14"/>
      <c r="D1539" s="14" t="s">
        <v>415</v>
      </c>
      <c r="E1539" s="19" t="s">
        <v>5692</v>
      </c>
      <c r="F1539" s="19" t="s">
        <v>5692</v>
      </c>
      <c r="G1539" s="16" t="s">
        <v>5692</v>
      </c>
      <c r="H1539" s="19" t="s">
        <v>3052</v>
      </c>
      <c r="I1539" s="12">
        <v>568.99</v>
      </c>
      <c r="J1539" s="15">
        <v>0.47000000000000003</v>
      </c>
      <c r="K1539" s="11">
        <v>301.56470000000002</v>
      </c>
      <c r="L1539" s="17" t="s">
        <v>5789</v>
      </c>
    </row>
    <row r="1540" spans="1:12" x14ac:dyDescent="0.3">
      <c r="A1540" s="17" t="s">
        <v>1218</v>
      </c>
      <c r="B1540" s="14" t="s">
        <v>13</v>
      </c>
      <c r="C1540" s="14"/>
      <c r="D1540" s="14" t="s">
        <v>415</v>
      </c>
      <c r="E1540" s="19" t="s">
        <v>3054</v>
      </c>
      <c r="F1540" s="19" t="s">
        <v>3054</v>
      </c>
      <c r="G1540" s="16" t="s">
        <v>3054</v>
      </c>
      <c r="H1540" s="19" t="s">
        <v>3055</v>
      </c>
      <c r="I1540" s="12">
        <v>409</v>
      </c>
      <c r="J1540" s="15">
        <v>0.41000000000000003</v>
      </c>
      <c r="K1540" s="11">
        <v>241.30999999999997</v>
      </c>
      <c r="L1540" s="17"/>
    </row>
    <row r="1541" spans="1:12" x14ac:dyDescent="0.3">
      <c r="A1541" s="17" t="s">
        <v>1218</v>
      </c>
      <c r="B1541" s="14" t="s">
        <v>13</v>
      </c>
      <c r="C1541" s="14"/>
      <c r="D1541" s="14" t="s">
        <v>415</v>
      </c>
      <c r="E1541" s="19" t="s">
        <v>3057</v>
      </c>
      <c r="F1541" s="19" t="s">
        <v>3057</v>
      </c>
      <c r="G1541" s="16" t="s">
        <v>3057</v>
      </c>
      <c r="H1541" s="19" t="s">
        <v>3058</v>
      </c>
      <c r="I1541" s="12">
        <v>768.99</v>
      </c>
      <c r="J1541" s="15">
        <v>0.41000000000000003</v>
      </c>
      <c r="K1541" s="11">
        <v>453.70409999999998</v>
      </c>
      <c r="L1541" s="17"/>
    </row>
    <row r="1542" spans="1:12" ht="28" x14ac:dyDescent="0.3">
      <c r="A1542" s="17" t="s">
        <v>1218</v>
      </c>
      <c r="B1542" s="14" t="s">
        <v>13</v>
      </c>
      <c r="C1542" s="14"/>
      <c r="D1542" s="14" t="s">
        <v>415</v>
      </c>
      <c r="E1542" s="19" t="s">
        <v>7349</v>
      </c>
      <c r="F1542" s="19" t="s">
        <v>7349</v>
      </c>
      <c r="G1542" s="16" t="s">
        <v>7349</v>
      </c>
      <c r="H1542" s="19" t="s">
        <v>7350</v>
      </c>
      <c r="I1542" s="12">
        <v>101.2</v>
      </c>
      <c r="J1542" s="15">
        <v>0.41000000000000003</v>
      </c>
      <c r="K1542" s="11">
        <v>59.707999999999998</v>
      </c>
      <c r="L1542" s="17" t="s">
        <v>5790</v>
      </c>
    </row>
    <row r="1543" spans="1:12" x14ac:dyDescent="0.3">
      <c r="A1543" s="17" t="s">
        <v>1218</v>
      </c>
      <c r="B1543" s="14" t="s">
        <v>13</v>
      </c>
      <c r="C1543" s="14"/>
      <c r="D1543" s="14" t="s">
        <v>415</v>
      </c>
      <c r="E1543" s="19" t="s">
        <v>5694</v>
      </c>
      <c r="F1543" s="19" t="s">
        <v>5695</v>
      </c>
      <c r="G1543" s="16" t="s">
        <v>5695</v>
      </c>
      <c r="H1543" s="19" t="s">
        <v>5694</v>
      </c>
      <c r="I1543" s="12">
        <v>532.38</v>
      </c>
      <c r="J1543" s="15">
        <v>0.36</v>
      </c>
      <c r="K1543" s="11">
        <v>340.72320000000002</v>
      </c>
      <c r="L1543" s="17" t="s">
        <v>5791</v>
      </c>
    </row>
    <row r="1544" spans="1:12" ht="28" x14ac:dyDescent="0.3">
      <c r="A1544" s="17" t="s">
        <v>1218</v>
      </c>
      <c r="B1544" s="14" t="s">
        <v>14</v>
      </c>
      <c r="C1544" s="14" t="s">
        <v>4688</v>
      </c>
      <c r="D1544" s="14" t="s">
        <v>420</v>
      </c>
      <c r="E1544" s="19" t="s">
        <v>3916</v>
      </c>
      <c r="F1544" s="19" t="s">
        <v>3916</v>
      </c>
      <c r="G1544" s="16" t="s">
        <v>3916</v>
      </c>
      <c r="H1544" s="19" t="s">
        <v>3917</v>
      </c>
      <c r="I1544" s="12">
        <v>99</v>
      </c>
      <c r="J1544" s="15">
        <v>9.5600000000000004E-2</v>
      </c>
      <c r="K1544" s="11">
        <v>89.54</v>
      </c>
      <c r="L1544" s="17"/>
    </row>
    <row r="1545" spans="1:12" x14ac:dyDescent="0.3">
      <c r="A1545" s="17" t="s">
        <v>1218</v>
      </c>
      <c r="B1545" s="14" t="s">
        <v>14</v>
      </c>
      <c r="C1545" s="14" t="s">
        <v>4688</v>
      </c>
      <c r="D1545" s="14" t="s">
        <v>420</v>
      </c>
      <c r="E1545" s="19" t="s">
        <v>3918</v>
      </c>
      <c r="F1545" s="19" t="s">
        <v>3918</v>
      </c>
      <c r="G1545" s="16" t="s">
        <v>3918</v>
      </c>
      <c r="H1545" s="19" t="s">
        <v>3919</v>
      </c>
      <c r="I1545" s="12">
        <v>69</v>
      </c>
      <c r="J1545" s="15">
        <v>9.5399999999999999E-2</v>
      </c>
      <c r="K1545" s="11">
        <v>62.42</v>
      </c>
      <c r="L1545" s="17"/>
    </row>
    <row r="1546" spans="1:12" x14ac:dyDescent="0.3">
      <c r="A1546" s="17" t="s">
        <v>1218</v>
      </c>
      <c r="B1546" s="14" t="s">
        <v>14</v>
      </c>
      <c r="C1546" s="14" t="s">
        <v>4688</v>
      </c>
      <c r="D1546" s="14" t="s">
        <v>420</v>
      </c>
      <c r="E1546" s="19" t="s">
        <v>3920</v>
      </c>
      <c r="F1546" s="19" t="s">
        <v>3920</v>
      </c>
      <c r="G1546" s="16" t="s">
        <v>3920</v>
      </c>
      <c r="H1546" s="19" t="s">
        <v>3921</v>
      </c>
      <c r="I1546" s="12">
        <v>29</v>
      </c>
      <c r="J1546" s="15">
        <v>9.5000000000000001E-2</v>
      </c>
      <c r="K1546" s="11">
        <v>26.25</v>
      </c>
      <c r="L1546" s="17"/>
    </row>
    <row r="1547" spans="1:12" x14ac:dyDescent="0.3">
      <c r="A1547" s="17" t="s">
        <v>1218</v>
      </c>
      <c r="B1547" s="14" t="s">
        <v>14</v>
      </c>
      <c r="C1547" s="14" t="s">
        <v>4688</v>
      </c>
      <c r="D1547" s="14" t="s">
        <v>420</v>
      </c>
      <c r="E1547" s="19" t="s">
        <v>3860</v>
      </c>
      <c r="F1547" s="19" t="s">
        <v>3860</v>
      </c>
      <c r="G1547" s="16" t="s">
        <v>3860</v>
      </c>
      <c r="H1547" s="19" t="s">
        <v>6791</v>
      </c>
      <c r="I1547" s="12">
        <v>339</v>
      </c>
      <c r="J1547" s="15">
        <v>0.06</v>
      </c>
      <c r="K1547" s="11">
        <v>318.66000000000003</v>
      </c>
      <c r="L1547" s="17"/>
    </row>
    <row r="1548" spans="1:12" x14ac:dyDescent="0.3">
      <c r="A1548" s="17" t="s">
        <v>1218</v>
      </c>
      <c r="B1548" s="14" t="s">
        <v>14</v>
      </c>
      <c r="C1548" s="14" t="s">
        <v>4688</v>
      </c>
      <c r="D1548" s="14" t="s">
        <v>420</v>
      </c>
      <c r="E1548" s="19" t="s">
        <v>3856</v>
      </c>
      <c r="F1548" s="19" t="s">
        <v>3856</v>
      </c>
      <c r="G1548" s="16" t="s">
        <v>3856</v>
      </c>
      <c r="H1548" s="19" t="s">
        <v>6792</v>
      </c>
      <c r="I1548" s="12">
        <v>349</v>
      </c>
      <c r="J1548" s="15">
        <v>0.06</v>
      </c>
      <c r="K1548" s="11">
        <v>328.06</v>
      </c>
      <c r="L1548" s="17"/>
    </row>
    <row r="1549" spans="1:12" x14ac:dyDescent="0.3">
      <c r="A1549" s="17" t="s">
        <v>1218</v>
      </c>
      <c r="B1549" s="14" t="s">
        <v>14</v>
      </c>
      <c r="C1549" s="14" t="s">
        <v>4688</v>
      </c>
      <c r="D1549" s="14" t="s">
        <v>420</v>
      </c>
      <c r="E1549" s="19" t="s">
        <v>6793</v>
      </c>
      <c r="F1549" s="19" t="s">
        <v>6793</v>
      </c>
      <c r="G1549" s="16" t="s">
        <v>6793</v>
      </c>
      <c r="H1549" s="19" t="s">
        <v>6794</v>
      </c>
      <c r="I1549" s="12">
        <v>529</v>
      </c>
      <c r="J1549" s="15">
        <v>0.06</v>
      </c>
      <c r="K1549" s="11">
        <v>497.26</v>
      </c>
      <c r="L1549" s="17"/>
    </row>
    <row r="1550" spans="1:12" x14ac:dyDescent="0.3">
      <c r="A1550" s="17" t="s">
        <v>1218</v>
      </c>
      <c r="B1550" s="14" t="s">
        <v>14</v>
      </c>
      <c r="C1550" s="14" t="s">
        <v>4688</v>
      </c>
      <c r="D1550" s="14" t="s">
        <v>420</v>
      </c>
      <c r="E1550" s="19" t="s">
        <v>3922</v>
      </c>
      <c r="F1550" s="19" t="s">
        <v>3922</v>
      </c>
      <c r="G1550" s="16" t="s">
        <v>3922</v>
      </c>
      <c r="H1550" s="19" t="s">
        <v>3923</v>
      </c>
      <c r="I1550" s="12">
        <v>19</v>
      </c>
      <c r="J1550" s="15">
        <v>9.5299999999999996E-2</v>
      </c>
      <c r="K1550" s="11">
        <v>17.190000000000001</v>
      </c>
      <c r="L1550" s="17"/>
    </row>
    <row r="1551" spans="1:12" x14ac:dyDescent="0.3">
      <c r="A1551" s="17"/>
      <c r="B1551" s="14"/>
      <c r="C1551" s="14"/>
      <c r="D1551" s="14" t="s">
        <v>8388</v>
      </c>
      <c r="E1551" s="19" t="s">
        <v>2822</v>
      </c>
      <c r="F1551" s="19" t="s">
        <v>2822</v>
      </c>
      <c r="G1551" s="16" t="s">
        <v>2822</v>
      </c>
      <c r="H1551" s="19" t="s">
        <v>2823</v>
      </c>
      <c r="I1551" s="12">
        <v>119.99</v>
      </c>
      <c r="J1551" s="15">
        <v>0.14610000000000001</v>
      </c>
      <c r="K1551" s="11">
        <v>102.46</v>
      </c>
      <c r="L1551" s="17"/>
    </row>
    <row r="1552" spans="1:12" x14ac:dyDescent="0.3">
      <c r="A1552" s="17"/>
      <c r="B1552" s="14"/>
      <c r="C1552" s="14"/>
      <c r="D1552" s="14" t="s">
        <v>8388</v>
      </c>
      <c r="E1552" s="19" t="s">
        <v>2814</v>
      </c>
      <c r="F1552" s="19" t="s">
        <v>2814</v>
      </c>
      <c r="G1552" s="16" t="s">
        <v>2814</v>
      </c>
      <c r="H1552" s="19" t="s">
        <v>2815</v>
      </c>
      <c r="I1552" s="12">
        <v>219.95</v>
      </c>
      <c r="J1552" s="15">
        <v>0.1497</v>
      </c>
      <c r="K1552" s="11">
        <v>187.02</v>
      </c>
      <c r="L1552" s="17"/>
    </row>
  </sheetData>
  <sheetProtection algorithmName="SHA-512" hashValue="5Ilf17FqqvDCPtzU5QBGfVmK/O2PZ6i1vhV0oBTJGEVMg51wuIqJzXHEAwKqNvpqaeHojx9oSLMZMMi7zpn12A==" saltValue="AjxFSBbYwRQDHE4xuFu1/Q==" spinCount="100000" sheet="1" formatCells="0" formatColumns="0" formatRows="0" sort="0" autoFilter="0"/>
  <autoFilter ref="A2:N1552" xr:uid="{00000000-0001-0000-0500-000000000000}">
    <sortState xmlns:xlrd2="http://schemas.microsoft.com/office/spreadsheetml/2017/richdata2" ref="A3:N1552">
      <sortCondition ref="A2:A1552"/>
    </sortState>
  </autoFilter>
  <dataConsolidate link="1"/>
  <mergeCells count="1">
    <mergeCell ref="A1:L1"/>
  </mergeCells>
  <conditionalFormatting sqref="J3:J6">
    <cfRule type="expression" dxfId="15" priority="5">
      <formula>AND($N3&lt;&gt;"",$J3&lt;$N3)</formula>
    </cfRule>
  </conditionalFormatting>
  <conditionalFormatting sqref="J7:J14">
    <cfRule type="expression" dxfId="14" priority="2">
      <formula>AND($M7&lt;&gt;"",$I7&lt;$M7)</formula>
    </cfRule>
  </conditionalFormatting>
  <conditionalFormatting sqref="J15:J17">
    <cfRule type="expression" dxfId="13" priority="7">
      <formula>AND($N14&lt;&gt;"",$J15&lt;$N14)</formula>
    </cfRule>
  </conditionalFormatting>
  <conditionalFormatting sqref="J18:J579">
    <cfRule type="expression" dxfId="12" priority="22">
      <formula>AND($N18&lt;&gt;"",$J18&lt;$N18)</formula>
    </cfRule>
  </conditionalFormatting>
  <conditionalFormatting sqref="J870:J1552">
    <cfRule type="expression" dxfId="11" priority="10">
      <formula>AND($N870&lt;&gt;"",$J870&lt;$N870)</formula>
    </cfRule>
  </conditionalFormatting>
  <conditionalFormatting sqref="K3:K6 K15:K17">
    <cfRule type="expression" dxfId="10" priority="6">
      <formula>$I3&lt;$K3</formula>
    </cfRule>
  </conditionalFormatting>
  <conditionalFormatting sqref="K3:K6">
    <cfRule type="expression" dxfId="9" priority="4">
      <formula>ROUND($M3,1)&lt;0</formula>
    </cfRule>
  </conditionalFormatting>
  <conditionalFormatting sqref="K7:K14">
    <cfRule type="expression" dxfId="8" priority="1">
      <formula>ROUND($L7,1)&lt;0</formula>
    </cfRule>
    <cfRule type="expression" dxfId="7" priority="3">
      <formula>$H7&lt;$J7</formula>
    </cfRule>
  </conditionalFormatting>
  <conditionalFormatting sqref="K15:K17">
    <cfRule type="expression" dxfId="6" priority="8">
      <formula>ROUND($M14,1)&lt;0</formula>
    </cfRule>
  </conditionalFormatting>
  <conditionalFormatting sqref="K18:K579">
    <cfRule type="expression" dxfId="5" priority="21">
      <formula>ROUND($M18,1)&lt;0</formula>
    </cfRule>
    <cfRule type="expression" dxfId="4" priority="23">
      <formula>$I18&lt;$K18</formula>
    </cfRule>
  </conditionalFormatting>
  <conditionalFormatting sqref="K870:K1552">
    <cfRule type="expression" dxfId="3" priority="9">
      <formula>ROUND($M870,1)&lt;0</formula>
    </cfRule>
    <cfRule type="expression" dxfId="2" priority="11">
      <formula>$I870&lt;$K870</formula>
    </cfRule>
  </conditionalFormatting>
  <dataValidations count="3">
    <dataValidation type="list" allowBlank="1" showInputMessage="1" showErrorMessage="1" sqref="B4:C57" xr:uid="{00000000-0002-0000-0500-000000000000}">
      <formula1>"Peripheral, Accessory"</formula1>
    </dataValidation>
    <dataValidation type="decimal" allowBlank="1" showInputMessage="1" showErrorMessage="1" errorTitle="Percentage Only" error="Please enter a valid percentage. " sqref="J4:J57" xr:uid="{00000000-0002-0000-0500-000001000000}">
      <formula1>0</formula1>
      <formula2>1</formula2>
    </dataValidation>
    <dataValidation type="list" allowBlank="1" showInputMessage="1" showErrorMessage="1" sqref="D1520:D1521 D229:D277 D4:D177" xr:uid="{00000000-0002-0000-0500-000002000000}">
      <formula1>Brands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9B557"/>
    <outlinePr summaryBelow="0" summaryRight="0"/>
  </sheetPr>
  <dimension ref="A1:H308"/>
  <sheetViews>
    <sheetView zoomScale="85" zoomScaleNormal="85" workbookViewId="0">
      <pane ySplit="2" topLeftCell="A3" activePane="bottomLeft" state="frozen"/>
      <selection pane="bottomLeft" activeCell="G31" sqref="G31"/>
    </sheetView>
  </sheetViews>
  <sheetFormatPr defaultColWidth="10.26953125" defaultRowHeight="14" x14ac:dyDescent="0.3"/>
  <cols>
    <col min="1" max="1" width="25.81640625" style="1" customWidth="1"/>
    <col min="2" max="2" width="28.08984375" style="1" bestFit="1" customWidth="1"/>
    <col min="3" max="3" width="24.54296875" style="1" bestFit="1" customWidth="1"/>
    <col min="4" max="4" width="98.81640625" style="1" customWidth="1"/>
    <col min="5" max="5" width="16.81640625" style="1" customWidth="1"/>
    <col min="6" max="6" width="16.81640625" style="22" customWidth="1"/>
    <col min="7" max="7" width="19.7265625" style="22" customWidth="1"/>
    <col min="8" max="8" width="80.7265625" style="1" customWidth="1"/>
    <col min="9" max="15" width="10.26953125" style="1" customWidth="1"/>
    <col min="16" max="16384" width="10.26953125" style="1"/>
  </cols>
  <sheetData>
    <row r="1" spans="1:8" ht="21" customHeight="1" x14ac:dyDescent="0.3">
      <c r="A1" s="258" t="s">
        <v>342</v>
      </c>
      <c r="B1" s="258"/>
      <c r="C1" s="258"/>
      <c r="D1" s="258"/>
      <c r="E1" s="258"/>
      <c r="F1" s="258"/>
      <c r="G1" s="258"/>
      <c r="H1" s="258"/>
    </row>
    <row r="2" spans="1:8" ht="25.15" customHeight="1" x14ac:dyDescent="0.3">
      <c r="A2" s="53" t="s">
        <v>434</v>
      </c>
      <c r="B2" s="53" t="s">
        <v>291</v>
      </c>
      <c r="C2" s="53" t="s">
        <v>17</v>
      </c>
      <c r="D2" s="53" t="s">
        <v>292</v>
      </c>
      <c r="E2" s="53" t="s">
        <v>293</v>
      </c>
      <c r="F2" s="125" t="s">
        <v>19</v>
      </c>
      <c r="G2" s="125" t="s">
        <v>294</v>
      </c>
      <c r="H2" s="53" t="s">
        <v>162</v>
      </c>
    </row>
    <row r="3" spans="1:8" x14ac:dyDescent="0.3">
      <c r="A3" s="6" t="s">
        <v>0</v>
      </c>
      <c r="B3" s="6" t="s">
        <v>295</v>
      </c>
      <c r="C3" s="6" t="s">
        <v>296</v>
      </c>
      <c r="D3" s="6" t="s">
        <v>297</v>
      </c>
      <c r="E3" s="8" t="s">
        <v>298</v>
      </c>
      <c r="F3" s="4">
        <v>7.48</v>
      </c>
      <c r="G3" s="126">
        <v>6.8</v>
      </c>
      <c r="H3" s="5" t="s">
        <v>299</v>
      </c>
    </row>
    <row r="4" spans="1:8" x14ac:dyDescent="0.3">
      <c r="A4" s="6" t="s">
        <v>0</v>
      </c>
      <c r="B4" s="6" t="s">
        <v>300</v>
      </c>
      <c r="C4" s="6" t="s">
        <v>296</v>
      </c>
      <c r="D4" s="6" t="s">
        <v>301</v>
      </c>
      <c r="E4" s="8" t="s">
        <v>298</v>
      </c>
      <c r="F4" s="4">
        <v>22.55</v>
      </c>
      <c r="G4" s="126">
        <v>20.5</v>
      </c>
      <c r="H4" s="5" t="s">
        <v>302</v>
      </c>
    </row>
    <row r="5" spans="1:8" ht="28" x14ac:dyDescent="0.3">
      <c r="A5" s="6" t="s">
        <v>0</v>
      </c>
      <c r="B5" s="6" t="s">
        <v>303</v>
      </c>
      <c r="C5" s="6" t="s">
        <v>296</v>
      </c>
      <c r="D5" s="6" t="s">
        <v>304</v>
      </c>
      <c r="E5" s="8" t="s">
        <v>298</v>
      </c>
      <c r="F5" s="4">
        <v>71.75</v>
      </c>
      <c r="G5" s="126">
        <v>68.162499999999994</v>
      </c>
      <c r="H5" s="5" t="s">
        <v>305</v>
      </c>
    </row>
    <row r="6" spans="1:8" ht="28" x14ac:dyDescent="0.3">
      <c r="A6" s="6" t="s">
        <v>0</v>
      </c>
      <c r="B6" s="6" t="s">
        <v>303</v>
      </c>
      <c r="C6" s="6" t="s">
        <v>296</v>
      </c>
      <c r="D6" s="6" t="s">
        <v>306</v>
      </c>
      <c r="E6" s="8" t="s">
        <v>298</v>
      </c>
      <c r="F6" s="4">
        <v>168.25</v>
      </c>
      <c r="G6" s="126">
        <v>159.83750000000001</v>
      </c>
      <c r="H6" s="5" t="s">
        <v>307</v>
      </c>
    </row>
    <row r="7" spans="1:8" ht="42" x14ac:dyDescent="0.3">
      <c r="A7" s="6" t="s">
        <v>0</v>
      </c>
      <c r="B7" s="6" t="s">
        <v>303</v>
      </c>
      <c r="C7" s="6" t="s">
        <v>296</v>
      </c>
      <c r="D7" s="6" t="s">
        <v>308</v>
      </c>
      <c r="E7" s="8" t="s">
        <v>298</v>
      </c>
      <c r="F7" s="4">
        <v>224</v>
      </c>
      <c r="G7" s="126">
        <v>212.79999999999998</v>
      </c>
      <c r="H7" s="5" t="s">
        <v>309</v>
      </c>
    </row>
    <row r="8" spans="1:8" ht="42" x14ac:dyDescent="0.3">
      <c r="A8" s="6" t="s">
        <v>0</v>
      </c>
      <c r="B8" s="6" t="s">
        <v>310</v>
      </c>
      <c r="C8" s="6" t="s">
        <v>296</v>
      </c>
      <c r="D8" s="6" t="s">
        <v>311</v>
      </c>
      <c r="E8" s="8" t="s">
        <v>298</v>
      </c>
      <c r="F8" s="4">
        <v>9.4</v>
      </c>
      <c r="G8" s="126">
        <v>8.93</v>
      </c>
      <c r="H8" s="5" t="s">
        <v>312</v>
      </c>
    </row>
    <row r="9" spans="1:8" ht="42" x14ac:dyDescent="0.3">
      <c r="A9" s="6" t="s">
        <v>0</v>
      </c>
      <c r="B9" s="6" t="s">
        <v>310</v>
      </c>
      <c r="C9" s="6" t="s">
        <v>296</v>
      </c>
      <c r="D9" s="6" t="s">
        <v>313</v>
      </c>
      <c r="E9" s="8" t="s">
        <v>298</v>
      </c>
      <c r="F9" s="4">
        <v>15.65</v>
      </c>
      <c r="G9" s="126">
        <v>14.8675</v>
      </c>
      <c r="H9" s="5" t="s">
        <v>312</v>
      </c>
    </row>
    <row r="10" spans="1:8" x14ac:dyDescent="0.3">
      <c r="A10" s="6" t="s">
        <v>0</v>
      </c>
      <c r="B10" s="6" t="s">
        <v>310</v>
      </c>
      <c r="C10" s="6" t="s">
        <v>296</v>
      </c>
      <c r="D10" s="6" t="s">
        <v>314</v>
      </c>
      <c r="E10" s="8" t="s">
        <v>298</v>
      </c>
      <c r="F10" s="4">
        <v>31.25</v>
      </c>
      <c r="G10" s="126">
        <v>29.6875</v>
      </c>
      <c r="H10" s="5" t="s">
        <v>315</v>
      </c>
    </row>
    <row r="11" spans="1:8" x14ac:dyDescent="0.3">
      <c r="A11" s="6" t="s">
        <v>0</v>
      </c>
      <c r="B11" s="6" t="s">
        <v>316</v>
      </c>
      <c r="C11" s="6" t="s">
        <v>296</v>
      </c>
      <c r="D11" s="6" t="s">
        <v>317</v>
      </c>
      <c r="E11" s="8" t="s">
        <v>298</v>
      </c>
      <c r="F11" s="4">
        <v>19</v>
      </c>
      <c r="G11" s="126">
        <v>18.05</v>
      </c>
      <c r="H11" s="5" t="s">
        <v>318</v>
      </c>
    </row>
    <row r="12" spans="1:8" x14ac:dyDescent="0.3">
      <c r="A12" s="6" t="s">
        <v>0</v>
      </c>
      <c r="B12" s="6" t="s">
        <v>319</v>
      </c>
      <c r="C12" s="6" t="s">
        <v>296</v>
      </c>
      <c r="D12" s="6" t="s">
        <v>320</v>
      </c>
      <c r="E12" s="8" t="s">
        <v>298</v>
      </c>
      <c r="F12" s="4">
        <v>0</v>
      </c>
      <c r="G12" s="126">
        <v>0</v>
      </c>
      <c r="H12" s="5" t="s">
        <v>321</v>
      </c>
    </row>
    <row r="13" spans="1:8" x14ac:dyDescent="0.3">
      <c r="A13" s="6" t="s">
        <v>0</v>
      </c>
      <c r="B13" s="6" t="s">
        <v>319</v>
      </c>
      <c r="C13" s="6" t="s">
        <v>296</v>
      </c>
      <c r="D13" s="6" t="s">
        <v>322</v>
      </c>
      <c r="E13" s="8" t="s">
        <v>298</v>
      </c>
      <c r="F13" s="4">
        <v>12.5</v>
      </c>
      <c r="G13" s="126">
        <v>11.875</v>
      </c>
      <c r="H13" s="5" t="s">
        <v>323</v>
      </c>
    </row>
    <row r="14" spans="1:8" x14ac:dyDescent="0.3">
      <c r="A14" s="6" t="s">
        <v>0</v>
      </c>
      <c r="B14" s="6" t="s">
        <v>319</v>
      </c>
      <c r="C14" s="6" t="s">
        <v>296</v>
      </c>
      <c r="D14" s="6" t="s">
        <v>324</v>
      </c>
      <c r="E14" s="8" t="s">
        <v>298</v>
      </c>
      <c r="F14" s="4">
        <v>18.75</v>
      </c>
      <c r="G14" s="126">
        <v>17.8125</v>
      </c>
      <c r="H14" s="5" t="s">
        <v>325</v>
      </c>
    </row>
    <row r="15" spans="1:8" x14ac:dyDescent="0.3">
      <c r="A15" s="17" t="s">
        <v>449</v>
      </c>
      <c r="B15" s="6" t="s">
        <v>295</v>
      </c>
      <c r="C15" s="6" t="s">
        <v>3925</v>
      </c>
      <c r="D15" s="6" t="s">
        <v>3925</v>
      </c>
      <c r="E15" s="8">
        <v>1</v>
      </c>
      <c r="F15" s="4">
        <v>25</v>
      </c>
      <c r="G15" s="126">
        <v>15.728999999999999</v>
      </c>
      <c r="H15" s="5"/>
    </row>
    <row r="16" spans="1:8" x14ac:dyDescent="0.3">
      <c r="A16" s="17" t="s">
        <v>449</v>
      </c>
      <c r="B16" s="6" t="s">
        <v>295</v>
      </c>
      <c r="C16" s="6" t="s">
        <v>3926</v>
      </c>
      <c r="D16" s="6" t="s">
        <v>3926</v>
      </c>
      <c r="E16" s="8">
        <v>1</v>
      </c>
      <c r="F16" s="4">
        <v>18</v>
      </c>
      <c r="G16" s="126">
        <v>13.1075</v>
      </c>
      <c r="H16" s="5"/>
    </row>
    <row r="17" spans="1:8" x14ac:dyDescent="0.3">
      <c r="A17" s="17" t="s">
        <v>449</v>
      </c>
      <c r="B17" s="6" t="s">
        <v>300</v>
      </c>
      <c r="C17" s="6" t="s">
        <v>3927</v>
      </c>
      <c r="D17" s="6" t="s">
        <v>3928</v>
      </c>
      <c r="E17" s="8">
        <v>1</v>
      </c>
      <c r="F17" s="4">
        <v>30</v>
      </c>
      <c r="G17" s="126">
        <v>23.593499999999999</v>
      </c>
      <c r="H17" s="5"/>
    </row>
    <row r="18" spans="1:8" x14ac:dyDescent="0.3">
      <c r="A18" s="17" t="s">
        <v>449</v>
      </c>
      <c r="B18" s="6" t="s">
        <v>303</v>
      </c>
      <c r="C18" s="6" t="s">
        <v>3929</v>
      </c>
      <c r="D18" s="6" t="s">
        <v>3930</v>
      </c>
      <c r="E18" s="8">
        <v>1</v>
      </c>
      <c r="F18" s="4">
        <v>35</v>
      </c>
      <c r="G18" s="126">
        <v>27.7879</v>
      </c>
      <c r="H18" s="5"/>
    </row>
    <row r="19" spans="1:8" x14ac:dyDescent="0.3">
      <c r="A19" s="17" t="s">
        <v>449</v>
      </c>
      <c r="B19" s="6" t="s">
        <v>319</v>
      </c>
      <c r="C19" s="6" t="s">
        <v>319</v>
      </c>
      <c r="D19" s="6" t="s">
        <v>319</v>
      </c>
      <c r="E19" s="8">
        <v>1</v>
      </c>
      <c r="F19" s="4">
        <v>45</v>
      </c>
      <c r="G19" s="126">
        <v>36.701000000000001</v>
      </c>
      <c r="H19" s="5"/>
    </row>
    <row r="20" spans="1:8" x14ac:dyDescent="0.3">
      <c r="A20" s="17" t="s">
        <v>449</v>
      </c>
      <c r="B20" s="6" t="s">
        <v>303</v>
      </c>
      <c r="C20" s="6" t="s">
        <v>3931</v>
      </c>
      <c r="D20" s="6" t="s">
        <v>3932</v>
      </c>
      <c r="E20" s="8">
        <v>1</v>
      </c>
      <c r="F20" s="4">
        <v>90</v>
      </c>
      <c r="G20" s="126">
        <v>69.207599999999999</v>
      </c>
      <c r="H20" s="5" t="s">
        <v>8039</v>
      </c>
    </row>
    <row r="21" spans="1:8" x14ac:dyDescent="0.3">
      <c r="A21" s="17" t="s">
        <v>449</v>
      </c>
      <c r="B21" s="6" t="s">
        <v>303</v>
      </c>
      <c r="C21" s="6" t="s">
        <v>3933</v>
      </c>
      <c r="D21" s="6" t="s">
        <v>3934</v>
      </c>
      <c r="E21" s="8">
        <v>1</v>
      </c>
      <c r="F21" s="4">
        <v>180</v>
      </c>
      <c r="G21" s="126">
        <v>115.346</v>
      </c>
      <c r="H21" s="5" t="s">
        <v>8039</v>
      </c>
    </row>
    <row r="22" spans="1:8" x14ac:dyDescent="0.3">
      <c r="A22" s="17" t="s">
        <v>449</v>
      </c>
      <c r="B22" s="6" t="s">
        <v>303</v>
      </c>
      <c r="C22" s="6" t="s">
        <v>3935</v>
      </c>
      <c r="D22" s="6" t="s">
        <v>3936</v>
      </c>
      <c r="E22" s="8">
        <v>1</v>
      </c>
      <c r="F22" s="4">
        <v>250</v>
      </c>
      <c r="G22" s="126">
        <v>207.62279999999998</v>
      </c>
      <c r="H22" s="5" t="s">
        <v>8039</v>
      </c>
    </row>
    <row r="23" spans="1:8" x14ac:dyDescent="0.3">
      <c r="A23" s="17" t="s">
        <v>449</v>
      </c>
      <c r="B23" s="6" t="s">
        <v>303</v>
      </c>
      <c r="C23" s="6" t="s">
        <v>3937</v>
      </c>
      <c r="D23" s="6" t="s">
        <v>3938</v>
      </c>
      <c r="E23" s="8">
        <v>1</v>
      </c>
      <c r="F23" s="4">
        <v>160</v>
      </c>
      <c r="G23" s="126">
        <v>138.4152</v>
      </c>
      <c r="H23" s="5" t="s">
        <v>8039</v>
      </c>
    </row>
    <row r="24" spans="1:8" x14ac:dyDescent="0.3">
      <c r="A24" s="17" t="s">
        <v>449</v>
      </c>
      <c r="B24" s="6" t="s">
        <v>303</v>
      </c>
      <c r="C24" s="6" t="s">
        <v>3939</v>
      </c>
      <c r="D24" s="6" t="s">
        <v>3940</v>
      </c>
      <c r="E24" s="8">
        <v>1</v>
      </c>
      <c r="F24" s="4">
        <v>200</v>
      </c>
      <c r="G24" s="126">
        <v>188.74799999999999</v>
      </c>
      <c r="H24" s="5" t="s">
        <v>8039</v>
      </c>
    </row>
    <row r="25" spans="1:8" x14ac:dyDescent="0.3">
      <c r="A25" s="17" t="s">
        <v>449</v>
      </c>
      <c r="B25" s="6" t="s">
        <v>303</v>
      </c>
      <c r="C25" s="6" t="s">
        <v>3941</v>
      </c>
      <c r="D25" s="6" t="s">
        <v>3942</v>
      </c>
      <c r="E25" s="8">
        <v>1</v>
      </c>
      <c r="F25" s="4">
        <v>230</v>
      </c>
      <c r="G25" s="126">
        <v>207.62279999999998</v>
      </c>
      <c r="H25" s="5" t="s">
        <v>8039</v>
      </c>
    </row>
    <row r="26" spans="1:8" x14ac:dyDescent="0.3">
      <c r="A26" s="17" t="s">
        <v>449</v>
      </c>
      <c r="B26" s="6" t="s">
        <v>303</v>
      </c>
      <c r="C26" s="6" t="s">
        <v>3943</v>
      </c>
      <c r="D26" s="6" t="s">
        <v>3944</v>
      </c>
      <c r="E26" s="8">
        <v>1</v>
      </c>
      <c r="F26" s="4">
        <v>230</v>
      </c>
      <c r="G26" s="126">
        <v>207.62279999999998</v>
      </c>
      <c r="H26" s="5" t="s">
        <v>8039</v>
      </c>
    </row>
    <row r="27" spans="1:8" x14ac:dyDescent="0.3">
      <c r="A27" s="17" t="s">
        <v>449</v>
      </c>
      <c r="B27" s="6" t="s">
        <v>303</v>
      </c>
      <c r="C27" s="6" t="s">
        <v>3945</v>
      </c>
      <c r="D27" s="6" t="s">
        <v>3946</v>
      </c>
      <c r="E27" s="8">
        <v>1</v>
      </c>
      <c r="F27" s="4">
        <v>150</v>
      </c>
      <c r="G27" s="126">
        <v>92.276799999999994</v>
      </c>
      <c r="H27" s="5" t="s">
        <v>8039</v>
      </c>
    </row>
    <row r="28" spans="1:8" x14ac:dyDescent="0.3">
      <c r="A28" s="17" t="s">
        <v>449</v>
      </c>
      <c r="B28" s="6" t="s">
        <v>303</v>
      </c>
      <c r="C28" s="6" t="s">
        <v>3931</v>
      </c>
      <c r="D28" s="6" t="s">
        <v>3932</v>
      </c>
      <c r="E28" s="8">
        <v>1</v>
      </c>
      <c r="F28" s="4">
        <v>600</v>
      </c>
      <c r="G28" s="126">
        <v>519.05700000000002</v>
      </c>
      <c r="H28" s="5" t="s">
        <v>8040</v>
      </c>
    </row>
    <row r="29" spans="1:8" x14ac:dyDescent="0.3">
      <c r="A29" s="17" t="s">
        <v>449</v>
      </c>
      <c r="B29" s="6" t="s">
        <v>303</v>
      </c>
      <c r="C29" s="6" t="s">
        <v>3933</v>
      </c>
      <c r="D29" s="6" t="s">
        <v>3934</v>
      </c>
      <c r="E29" s="8">
        <v>1</v>
      </c>
      <c r="F29" s="4">
        <v>900</v>
      </c>
      <c r="G29" s="126">
        <v>865.09500000000003</v>
      </c>
      <c r="H29" s="5" t="s">
        <v>8040</v>
      </c>
    </row>
    <row r="30" spans="1:8" x14ac:dyDescent="0.3">
      <c r="A30" s="17" t="s">
        <v>449</v>
      </c>
      <c r="B30" s="6" t="s">
        <v>303</v>
      </c>
      <c r="C30" s="6" t="s">
        <v>3935</v>
      </c>
      <c r="D30" s="6" t="s">
        <v>3936</v>
      </c>
      <c r="E30" s="8">
        <v>1</v>
      </c>
      <c r="F30" s="4">
        <v>1650</v>
      </c>
      <c r="G30" s="126">
        <v>1557.171</v>
      </c>
      <c r="H30" s="5" t="s">
        <v>8040</v>
      </c>
    </row>
    <row r="31" spans="1:8" x14ac:dyDescent="0.3">
      <c r="A31" s="17" t="s">
        <v>449</v>
      </c>
      <c r="B31" s="6" t="s">
        <v>303</v>
      </c>
      <c r="C31" s="6" t="s">
        <v>3937</v>
      </c>
      <c r="D31" s="6" t="s">
        <v>3938</v>
      </c>
      <c r="E31" s="8">
        <v>1</v>
      </c>
      <c r="F31" s="4">
        <v>1000</v>
      </c>
      <c r="G31" s="126">
        <v>1038.1099999999999</v>
      </c>
      <c r="H31" s="5" t="s">
        <v>8040</v>
      </c>
    </row>
    <row r="32" spans="1:8" x14ac:dyDescent="0.3">
      <c r="A32" s="17" t="s">
        <v>449</v>
      </c>
      <c r="B32" s="6" t="s">
        <v>303</v>
      </c>
      <c r="C32" s="6" t="s">
        <v>3939</v>
      </c>
      <c r="D32" s="6" t="s">
        <v>3940</v>
      </c>
      <c r="E32" s="8">
        <v>1</v>
      </c>
      <c r="F32" s="4">
        <v>1500</v>
      </c>
      <c r="G32" s="126">
        <v>1415.61</v>
      </c>
      <c r="H32" s="5" t="s">
        <v>8040</v>
      </c>
    </row>
    <row r="33" spans="1:8" x14ac:dyDescent="0.3">
      <c r="A33" s="17" t="s">
        <v>449</v>
      </c>
      <c r="B33" s="6" t="s">
        <v>303</v>
      </c>
      <c r="C33" s="6" t="s">
        <v>3941</v>
      </c>
      <c r="D33" s="6" t="s">
        <v>3942</v>
      </c>
      <c r="E33" s="8">
        <v>1</v>
      </c>
      <c r="F33" s="4">
        <v>1600</v>
      </c>
      <c r="G33" s="126">
        <v>1557.171</v>
      </c>
      <c r="H33" s="5" t="s">
        <v>8040</v>
      </c>
    </row>
    <row r="34" spans="1:8" x14ac:dyDescent="0.3">
      <c r="A34" s="17" t="s">
        <v>449</v>
      </c>
      <c r="B34" s="6" t="s">
        <v>303</v>
      </c>
      <c r="C34" s="6" t="s">
        <v>3943</v>
      </c>
      <c r="D34" s="6" t="s">
        <v>3944</v>
      </c>
      <c r="E34" s="8">
        <v>1</v>
      </c>
      <c r="F34" s="4">
        <v>1600</v>
      </c>
      <c r="G34" s="126">
        <v>1557.171</v>
      </c>
      <c r="H34" s="5" t="s">
        <v>8040</v>
      </c>
    </row>
    <row r="35" spans="1:8" x14ac:dyDescent="0.3">
      <c r="A35" s="17" t="s">
        <v>449</v>
      </c>
      <c r="B35" s="6" t="s">
        <v>303</v>
      </c>
      <c r="C35" s="6" t="s">
        <v>3945</v>
      </c>
      <c r="D35" s="6" t="s">
        <v>3946</v>
      </c>
      <c r="E35" s="8">
        <v>1</v>
      </c>
      <c r="F35" s="4">
        <v>900</v>
      </c>
      <c r="G35" s="126">
        <v>692.07600000000002</v>
      </c>
      <c r="H35" s="5" t="s">
        <v>8040</v>
      </c>
    </row>
    <row r="36" spans="1:8" x14ac:dyDescent="0.3">
      <c r="A36" s="17" t="s">
        <v>449</v>
      </c>
      <c r="B36" s="6" t="s">
        <v>303</v>
      </c>
      <c r="C36" s="6" t="s">
        <v>3931</v>
      </c>
      <c r="D36" s="6" t="s">
        <v>3932</v>
      </c>
      <c r="E36" s="8">
        <v>1</v>
      </c>
      <c r="F36" s="4">
        <v>180</v>
      </c>
      <c r="G36" s="126">
        <v>138.4152</v>
      </c>
      <c r="H36" s="5" t="s">
        <v>8041</v>
      </c>
    </row>
    <row r="37" spans="1:8" x14ac:dyDescent="0.3">
      <c r="A37" s="17" t="s">
        <v>449</v>
      </c>
      <c r="B37" s="6" t="s">
        <v>303</v>
      </c>
      <c r="C37" s="6" t="s">
        <v>3933</v>
      </c>
      <c r="D37" s="6" t="s">
        <v>3934</v>
      </c>
      <c r="E37" s="8">
        <v>1</v>
      </c>
      <c r="F37" s="4">
        <v>350</v>
      </c>
      <c r="G37" s="126">
        <v>276.8304</v>
      </c>
      <c r="H37" s="5" t="s">
        <v>8041</v>
      </c>
    </row>
    <row r="38" spans="1:8" x14ac:dyDescent="0.3">
      <c r="A38" s="17" t="s">
        <v>449</v>
      </c>
      <c r="B38" s="6" t="s">
        <v>303</v>
      </c>
      <c r="C38" s="6" t="s">
        <v>3935</v>
      </c>
      <c r="D38" s="6" t="s">
        <v>3936</v>
      </c>
      <c r="E38" s="8">
        <v>1</v>
      </c>
      <c r="F38" s="4">
        <v>450</v>
      </c>
      <c r="G38" s="126">
        <v>415.24559999999997</v>
      </c>
      <c r="H38" s="5" t="s">
        <v>8041</v>
      </c>
    </row>
    <row r="39" spans="1:8" x14ac:dyDescent="0.3">
      <c r="A39" s="17" t="s">
        <v>449</v>
      </c>
      <c r="B39" s="6" t="s">
        <v>303</v>
      </c>
      <c r="C39" s="6" t="s">
        <v>3937</v>
      </c>
      <c r="D39" s="6" t="s">
        <v>3938</v>
      </c>
      <c r="E39" s="8">
        <v>1</v>
      </c>
      <c r="F39" s="4">
        <v>400</v>
      </c>
      <c r="G39" s="126">
        <v>322.96879999999999</v>
      </c>
      <c r="H39" s="5" t="s">
        <v>8041</v>
      </c>
    </row>
    <row r="40" spans="1:8" x14ac:dyDescent="0.3">
      <c r="A40" s="17" t="s">
        <v>449</v>
      </c>
      <c r="B40" s="6" t="s">
        <v>303</v>
      </c>
      <c r="C40" s="6" t="s">
        <v>3939</v>
      </c>
      <c r="D40" s="6" t="s">
        <v>3940</v>
      </c>
      <c r="E40" s="8">
        <v>1</v>
      </c>
      <c r="F40" s="4">
        <v>450</v>
      </c>
      <c r="G40" s="126">
        <v>415.24559999999997</v>
      </c>
      <c r="H40" s="5" t="s">
        <v>8041</v>
      </c>
    </row>
    <row r="41" spans="1:8" x14ac:dyDescent="0.3">
      <c r="A41" s="17" t="s">
        <v>449</v>
      </c>
      <c r="B41" s="6" t="s">
        <v>303</v>
      </c>
      <c r="C41" s="6" t="s">
        <v>3941</v>
      </c>
      <c r="D41" s="6" t="s">
        <v>3942</v>
      </c>
      <c r="E41" s="8">
        <v>1</v>
      </c>
      <c r="F41" s="4">
        <v>450</v>
      </c>
      <c r="G41" s="126">
        <v>415.24559999999997</v>
      </c>
      <c r="H41" s="5" t="s">
        <v>8041</v>
      </c>
    </row>
    <row r="42" spans="1:8" x14ac:dyDescent="0.3">
      <c r="A42" s="17" t="s">
        <v>449</v>
      </c>
      <c r="B42" s="6" t="s">
        <v>303</v>
      </c>
      <c r="C42" s="6" t="s">
        <v>3943</v>
      </c>
      <c r="D42" s="6" t="s">
        <v>3944</v>
      </c>
      <c r="E42" s="8">
        <v>1</v>
      </c>
      <c r="F42" s="4">
        <v>450</v>
      </c>
      <c r="G42" s="126">
        <v>415.24559999999997</v>
      </c>
      <c r="H42" s="5" t="s">
        <v>8041</v>
      </c>
    </row>
    <row r="43" spans="1:8" x14ac:dyDescent="0.3">
      <c r="A43" s="17" t="s">
        <v>449</v>
      </c>
      <c r="B43" s="6" t="s">
        <v>303</v>
      </c>
      <c r="C43" s="6" t="s">
        <v>3945</v>
      </c>
      <c r="D43" s="6" t="s">
        <v>3946</v>
      </c>
      <c r="E43" s="8">
        <v>1</v>
      </c>
      <c r="F43" s="4">
        <v>250</v>
      </c>
      <c r="G43" s="126">
        <v>184.55359999999999</v>
      </c>
      <c r="H43" s="5" t="s">
        <v>8041</v>
      </c>
    </row>
    <row r="44" spans="1:8" x14ac:dyDescent="0.3">
      <c r="A44" s="17" t="s">
        <v>449</v>
      </c>
      <c r="B44" s="6" t="s">
        <v>303</v>
      </c>
      <c r="C44" s="6" t="s">
        <v>3931</v>
      </c>
      <c r="D44" s="6" t="s">
        <v>3932</v>
      </c>
      <c r="E44" s="8">
        <v>1</v>
      </c>
      <c r="F44" s="4">
        <v>1200</v>
      </c>
      <c r="G44" s="126">
        <v>1038.114</v>
      </c>
      <c r="H44" s="5" t="s">
        <v>8042</v>
      </c>
    </row>
    <row r="45" spans="1:8" x14ac:dyDescent="0.3">
      <c r="A45" s="17" t="s">
        <v>449</v>
      </c>
      <c r="B45" s="6" t="s">
        <v>303</v>
      </c>
      <c r="C45" s="6" t="s">
        <v>3933</v>
      </c>
      <c r="D45" s="6" t="s">
        <v>3934</v>
      </c>
      <c r="E45" s="8">
        <v>1</v>
      </c>
      <c r="F45" s="4">
        <v>2500</v>
      </c>
      <c r="G45" s="126">
        <v>2076.2280000000001</v>
      </c>
      <c r="H45" s="5" t="s">
        <v>8042</v>
      </c>
    </row>
    <row r="46" spans="1:8" x14ac:dyDescent="0.3">
      <c r="A46" s="17" t="s">
        <v>449</v>
      </c>
      <c r="B46" s="6" t="s">
        <v>303</v>
      </c>
      <c r="C46" s="6" t="s">
        <v>3935</v>
      </c>
      <c r="D46" s="6" t="s">
        <v>3936</v>
      </c>
      <c r="E46" s="8">
        <v>1</v>
      </c>
      <c r="F46" s="4">
        <v>3200</v>
      </c>
      <c r="G46" s="126">
        <v>3114.3420000000001</v>
      </c>
      <c r="H46" s="5" t="s">
        <v>8042</v>
      </c>
    </row>
    <row r="47" spans="1:8" x14ac:dyDescent="0.3">
      <c r="A47" s="17" t="s">
        <v>449</v>
      </c>
      <c r="B47" s="6" t="s">
        <v>303</v>
      </c>
      <c r="C47" s="6" t="s">
        <v>3937</v>
      </c>
      <c r="D47" s="6" t="s">
        <v>3938</v>
      </c>
      <c r="E47" s="8">
        <v>1</v>
      </c>
      <c r="F47" s="4">
        <v>2600</v>
      </c>
      <c r="G47" s="126">
        <v>2422.2660000000001</v>
      </c>
      <c r="H47" s="5" t="s">
        <v>8042</v>
      </c>
    </row>
    <row r="48" spans="1:8" x14ac:dyDescent="0.3">
      <c r="A48" s="17" t="s">
        <v>449</v>
      </c>
      <c r="B48" s="6" t="s">
        <v>303</v>
      </c>
      <c r="C48" s="6" t="s">
        <v>3939</v>
      </c>
      <c r="D48" s="6" t="s">
        <v>3940</v>
      </c>
      <c r="E48" s="8">
        <v>1</v>
      </c>
      <c r="F48" s="4">
        <v>3200</v>
      </c>
      <c r="G48" s="126">
        <v>3114.3420000000001</v>
      </c>
      <c r="H48" s="5" t="s">
        <v>8042</v>
      </c>
    </row>
    <row r="49" spans="1:8" x14ac:dyDescent="0.3">
      <c r="A49" s="17" t="s">
        <v>449</v>
      </c>
      <c r="B49" s="6" t="s">
        <v>303</v>
      </c>
      <c r="C49" s="6" t="s">
        <v>3941</v>
      </c>
      <c r="D49" s="6" t="s">
        <v>3942</v>
      </c>
      <c r="E49" s="8">
        <v>1</v>
      </c>
      <c r="F49" s="4">
        <v>3200</v>
      </c>
      <c r="G49" s="126">
        <v>3114.3420000000001</v>
      </c>
      <c r="H49" s="5" t="s">
        <v>8042</v>
      </c>
    </row>
    <row r="50" spans="1:8" x14ac:dyDescent="0.3">
      <c r="A50" s="17" t="s">
        <v>449</v>
      </c>
      <c r="B50" s="6" t="s">
        <v>303</v>
      </c>
      <c r="C50" s="6" t="s">
        <v>3943</v>
      </c>
      <c r="D50" s="6" t="s">
        <v>3944</v>
      </c>
      <c r="E50" s="8">
        <v>1</v>
      </c>
      <c r="F50" s="4">
        <v>3200</v>
      </c>
      <c r="G50" s="126">
        <v>3114.3420000000001</v>
      </c>
      <c r="H50" s="5" t="s">
        <v>8042</v>
      </c>
    </row>
    <row r="51" spans="1:8" x14ac:dyDescent="0.3">
      <c r="A51" s="17" t="s">
        <v>449</v>
      </c>
      <c r="B51" s="6" t="s">
        <v>303</v>
      </c>
      <c r="C51" s="6" t="s">
        <v>3945</v>
      </c>
      <c r="D51" s="6" t="s">
        <v>3946</v>
      </c>
      <c r="E51" s="8">
        <v>1</v>
      </c>
      <c r="F51" s="4">
        <v>1600</v>
      </c>
      <c r="G51" s="126">
        <v>1384.152</v>
      </c>
      <c r="H51" s="5" t="s">
        <v>8042</v>
      </c>
    </row>
    <row r="52" spans="1:8" x14ac:dyDescent="0.3">
      <c r="A52" s="6" t="s">
        <v>414</v>
      </c>
      <c r="B52" s="10" t="s">
        <v>300</v>
      </c>
      <c r="C52" s="6" t="s">
        <v>3947</v>
      </c>
      <c r="D52" s="6" t="s">
        <v>3948</v>
      </c>
      <c r="E52" s="8"/>
      <c r="F52" s="4">
        <v>0</v>
      </c>
      <c r="G52" s="126">
        <v>0</v>
      </c>
      <c r="H52" s="5" t="s">
        <v>3949</v>
      </c>
    </row>
    <row r="53" spans="1:8" ht="28" x14ac:dyDescent="0.3">
      <c r="A53" s="6" t="s">
        <v>414</v>
      </c>
      <c r="B53" s="6" t="s">
        <v>303</v>
      </c>
      <c r="C53" s="6" t="s">
        <v>3950</v>
      </c>
      <c r="D53" s="6" t="s">
        <v>3951</v>
      </c>
      <c r="E53" s="8" t="s">
        <v>3952</v>
      </c>
      <c r="F53" s="4">
        <v>130</v>
      </c>
      <c r="G53" s="126">
        <v>71.5</v>
      </c>
      <c r="H53" s="5" t="s">
        <v>3953</v>
      </c>
    </row>
    <row r="54" spans="1:8" ht="28" x14ac:dyDescent="0.3">
      <c r="A54" s="6" t="s">
        <v>414</v>
      </c>
      <c r="B54" s="6" t="s">
        <v>310</v>
      </c>
      <c r="C54" s="6" t="s">
        <v>3954</v>
      </c>
      <c r="D54" s="6" t="s">
        <v>3955</v>
      </c>
      <c r="E54" s="8" t="s">
        <v>3952</v>
      </c>
      <c r="F54" s="4">
        <v>115.5</v>
      </c>
      <c r="G54" s="126">
        <v>90</v>
      </c>
      <c r="H54" s="5"/>
    </row>
    <row r="55" spans="1:8" x14ac:dyDescent="0.3">
      <c r="A55" s="6" t="s">
        <v>414</v>
      </c>
      <c r="B55" s="6" t="s">
        <v>310</v>
      </c>
      <c r="C55" s="6" t="s">
        <v>3956</v>
      </c>
      <c r="D55" s="6" t="s">
        <v>3957</v>
      </c>
      <c r="E55" s="8" t="s">
        <v>3958</v>
      </c>
      <c r="F55" s="4">
        <v>85</v>
      </c>
      <c r="G55" s="126">
        <v>65</v>
      </c>
      <c r="H55" s="5"/>
    </row>
    <row r="56" spans="1:8" x14ac:dyDescent="0.3">
      <c r="A56" s="6" t="s">
        <v>414</v>
      </c>
      <c r="B56" s="6" t="s">
        <v>316</v>
      </c>
      <c r="C56" s="6" t="s">
        <v>3959</v>
      </c>
      <c r="D56" s="6" t="s">
        <v>3960</v>
      </c>
      <c r="E56" s="8" t="s">
        <v>3961</v>
      </c>
      <c r="F56" s="4">
        <v>27.5</v>
      </c>
      <c r="G56" s="126">
        <v>16.5</v>
      </c>
      <c r="H56" s="5"/>
    </row>
    <row r="57" spans="1:8" x14ac:dyDescent="0.3">
      <c r="A57" s="6" t="s">
        <v>414</v>
      </c>
      <c r="B57" s="6" t="s">
        <v>316</v>
      </c>
      <c r="C57" s="6" t="s">
        <v>3959</v>
      </c>
      <c r="D57" s="6" t="s">
        <v>3962</v>
      </c>
      <c r="E57" s="8" t="s">
        <v>3961</v>
      </c>
      <c r="F57" s="4">
        <v>27.5</v>
      </c>
      <c r="G57" s="126">
        <v>16.5</v>
      </c>
      <c r="H57" s="5"/>
    </row>
    <row r="58" spans="1:8" x14ac:dyDescent="0.3">
      <c r="A58" s="6" t="s">
        <v>414</v>
      </c>
      <c r="B58" s="6" t="s">
        <v>316</v>
      </c>
      <c r="C58" s="6" t="s">
        <v>3959</v>
      </c>
      <c r="D58" s="6" t="s">
        <v>3963</v>
      </c>
      <c r="E58" s="8" t="s">
        <v>3961</v>
      </c>
      <c r="F58" s="4">
        <v>27.5</v>
      </c>
      <c r="G58" s="126">
        <v>16.5</v>
      </c>
      <c r="H58" s="5"/>
    </row>
    <row r="59" spans="1:8" x14ac:dyDescent="0.3">
      <c r="A59" s="6" t="s">
        <v>414</v>
      </c>
      <c r="B59" s="6" t="s">
        <v>316</v>
      </c>
      <c r="C59" s="6" t="s">
        <v>3959</v>
      </c>
      <c r="D59" s="6" t="s">
        <v>3964</v>
      </c>
      <c r="E59" s="8" t="s">
        <v>3961</v>
      </c>
      <c r="F59" s="4">
        <v>27.5</v>
      </c>
      <c r="G59" s="126">
        <v>16.5</v>
      </c>
      <c r="H59" s="5"/>
    </row>
    <row r="60" spans="1:8" x14ac:dyDescent="0.3">
      <c r="A60" s="6" t="s">
        <v>414</v>
      </c>
      <c r="B60" s="6" t="s">
        <v>316</v>
      </c>
      <c r="C60" s="6" t="s">
        <v>3959</v>
      </c>
      <c r="D60" s="6" t="s">
        <v>3965</v>
      </c>
      <c r="E60" s="8" t="s">
        <v>3961</v>
      </c>
      <c r="F60" s="4">
        <v>27.5</v>
      </c>
      <c r="G60" s="126">
        <v>16.5</v>
      </c>
      <c r="H60" s="5"/>
    </row>
    <row r="61" spans="1:8" x14ac:dyDescent="0.3">
      <c r="A61" s="6" t="s">
        <v>414</v>
      </c>
      <c r="B61" s="6" t="s">
        <v>316</v>
      </c>
      <c r="C61" s="6" t="s">
        <v>3959</v>
      </c>
      <c r="D61" s="6" t="s">
        <v>3966</v>
      </c>
      <c r="E61" s="8" t="s">
        <v>3961</v>
      </c>
      <c r="F61" s="4">
        <v>27.5</v>
      </c>
      <c r="G61" s="126">
        <v>16.5</v>
      </c>
      <c r="H61" s="5"/>
    </row>
    <row r="62" spans="1:8" x14ac:dyDescent="0.3">
      <c r="A62" s="6" t="s">
        <v>414</v>
      </c>
      <c r="B62" s="6" t="s">
        <v>319</v>
      </c>
      <c r="C62" s="6" t="s">
        <v>3967</v>
      </c>
      <c r="D62" s="6" t="s">
        <v>3968</v>
      </c>
      <c r="E62" s="8" t="s">
        <v>3969</v>
      </c>
      <c r="F62" s="4">
        <v>16.5</v>
      </c>
      <c r="G62" s="126">
        <v>8</v>
      </c>
      <c r="H62" s="5"/>
    </row>
    <row r="63" spans="1:8" x14ac:dyDescent="0.3">
      <c r="A63" s="6" t="s">
        <v>414</v>
      </c>
      <c r="B63" s="6" t="s">
        <v>319</v>
      </c>
      <c r="C63" s="6" t="s">
        <v>3970</v>
      </c>
      <c r="D63" s="6" t="s">
        <v>3962</v>
      </c>
      <c r="E63" s="8" t="s">
        <v>3969</v>
      </c>
      <c r="F63" s="4">
        <v>11</v>
      </c>
      <c r="G63" s="126">
        <v>5</v>
      </c>
      <c r="H63" s="5"/>
    </row>
    <row r="64" spans="1:8" x14ac:dyDescent="0.3">
      <c r="A64" s="6" t="s">
        <v>414</v>
      </c>
      <c r="B64" s="6" t="s">
        <v>319</v>
      </c>
      <c r="C64" s="6" t="s">
        <v>3971</v>
      </c>
      <c r="D64" s="6" t="s">
        <v>3963</v>
      </c>
      <c r="E64" s="8" t="s">
        <v>3969</v>
      </c>
      <c r="F64" s="4">
        <v>22</v>
      </c>
      <c r="G64" s="126">
        <v>17</v>
      </c>
      <c r="H64" s="5"/>
    </row>
    <row r="65" spans="1:8" x14ac:dyDescent="0.3">
      <c r="A65" s="6" t="s">
        <v>414</v>
      </c>
      <c r="B65" s="6" t="s">
        <v>319</v>
      </c>
      <c r="C65" s="6" t="s">
        <v>3972</v>
      </c>
      <c r="D65" s="6" t="s">
        <v>3964</v>
      </c>
      <c r="E65" s="8" t="s">
        <v>3969</v>
      </c>
      <c r="F65" s="4">
        <v>8</v>
      </c>
      <c r="G65" s="126">
        <v>5</v>
      </c>
      <c r="H65" s="5"/>
    </row>
    <row r="66" spans="1:8" x14ac:dyDescent="0.3">
      <c r="A66" s="6" t="s">
        <v>414</v>
      </c>
      <c r="B66" s="6" t="s">
        <v>319</v>
      </c>
      <c r="C66" s="6" t="s">
        <v>3973</v>
      </c>
      <c r="D66" s="6" t="s">
        <v>3965</v>
      </c>
      <c r="E66" s="8" t="s">
        <v>3969</v>
      </c>
      <c r="F66" s="4">
        <v>11</v>
      </c>
      <c r="G66" s="126">
        <v>5.2</v>
      </c>
      <c r="H66" s="5"/>
    </row>
    <row r="67" spans="1:8" x14ac:dyDescent="0.3">
      <c r="A67" s="6" t="s">
        <v>414</v>
      </c>
      <c r="B67" s="6" t="s">
        <v>319</v>
      </c>
      <c r="C67" s="6" t="s">
        <v>3974</v>
      </c>
      <c r="D67" s="6" t="s">
        <v>3966</v>
      </c>
      <c r="E67" s="8" t="s">
        <v>3969</v>
      </c>
      <c r="F67" s="4">
        <v>7</v>
      </c>
      <c r="G67" s="126">
        <v>2</v>
      </c>
      <c r="H67" s="5"/>
    </row>
    <row r="68" spans="1:8" x14ac:dyDescent="0.3">
      <c r="A68" s="10" t="s">
        <v>4316</v>
      </c>
      <c r="B68" s="6" t="s">
        <v>295</v>
      </c>
      <c r="C68" s="6" t="s">
        <v>5001</v>
      </c>
      <c r="D68" s="6" t="s">
        <v>3925</v>
      </c>
      <c r="E68" s="8">
        <v>1</v>
      </c>
      <c r="F68" s="4">
        <v>4.29</v>
      </c>
      <c r="G68" s="126">
        <v>3.3</v>
      </c>
      <c r="H68" s="5"/>
    </row>
    <row r="69" spans="1:8" x14ac:dyDescent="0.3">
      <c r="A69" s="10" t="s">
        <v>4316</v>
      </c>
      <c r="B69" s="6" t="s">
        <v>300</v>
      </c>
      <c r="C69" s="6" t="s">
        <v>5002</v>
      </c>
      <c r="D69" s="6" t="s">
        <v>5003</v>
      </c>
      <c r="E69" s="8">
        <v>1</v>
      </c>
      <c r="F69" s="4">
        <v>25.02</v>
      </c>
      <c r="G69" s="126">
        <v>19.25</v>
      </c>
      <c r="H69" s="5"/>
    </row>
    <row r="70" spans="1:8" ht="28" x14ac:dyDescent="0.3">
      <c r="A70" s="10" t="s">
        <v>4316</v>
      </c>
      <c r="B70" s="6" t="s">
        <v>303</v>
      </c>
      <c r="C70" s="6" t="s">
        <v>5004</v>
      </c>
      <c r="D70" s="6" t="s">
        <v>5005</v>
      </c>
      <c r="E70" s="8">
        <v>1</v>
      </c>
      <c r="F70" s="4">
        <v>143</v>
      </c>
      <c r="G70" s="126">
        <v>110</v>
      </c>
      <c r="H70" s="5" t="s">
        <v>5006</v>
      </c>
    </row>
    <row r="71" spans="1:8" ht="28" x14ac:dyDescent="0.3">
      <c r="A71" s="10" t="s">
        <v>4316</v>
      </c>
      <c r="B71" s="6" t="s">
        <v>303</v>
      </c>
      <c r="C71" s="6" t="s">
        <v>5004</v>
      </c>
      <c r="D71" s="6" t="s">
        <v>5007</v>
      </c>
      <c r="E71" s="8">
        <v>1</v>
      </c>
      <c r="F71" s="4">
        <v>257.39999999999998</v>
      </c>
      <c r="G71" s="126">
        <v>198</v>
      </c>
      <c r="H71" s="5" t="s">
        <v>5006</v>
      </c>
    </row>
    <row r="72" spans="1:8" x14ac:dyDescent="0.3">
      <c r="A72" s="10" t="s">
        <v>4316</v>
      </c>
      <c r="B72" s="6" t="s">
        <v>310</v>
      </c>
      <c r="C72" s="6" t="s">
        <v>5008</v>
      </c>
      <c r="D72" s="6" t="s">
        <v>310</v>
      </c>
      <c r="E72" s="8">
        <v>1</v>
      </c>
      <c r="F72" s="4">
        <v>24.31</v>
      </c>
      <c r="G72" s="126">
        <v>18.7</v>
      </c>
      <c r="H72" s="5"/>
    </row>
    <row r="73" spans="1:8" x14ac:dyDescent="0.3">
      <c r="A73" s="10" t="s">
        <v>4316</v>
      </c>
      <c r="B73" s="6" t="s">
        <v>316</v>
      </c>
      <c r="C73" s="6" t="s">
        <v>5009</v>
      </c>
      <c r="D73" s="6" t="s">
        <v>5010</v>
      </c>
      <c r="E73" s="8">
        <v>1</v>
      </c>
      <c r="F73" s="4">
        <v>21.45</v>
      </c>
      <c r="G73" s="126">
        <v>16.5</v>
      </c>
      <c r="H73" s="5"/>
    </row>
    <row r="74" spans="1:8" x14ac:dyDescent="0.3">
      <c r="A74" s="10" t="s">
        <v>4316</v>
      </c>
      <c r="B74" s="6" t="s">
        <v>319</v>
      </c>
      <c r="C74" s="6" t="s">
        <v>5011</v>
      </c>
      <c r="D74" s="6" t="s">
        <v>319</v>
      </c>
      <c r="E74" s="8">
        <v>1</v>
      </c>
      <c r="F74" s="4">
        <v>28.6</v>
      </c>
      <c r="G74" s="126">
        <v>22</v>
      </c>
      <c r="H74" s="5"/>
    </row>
    <row r="75" spans="1:8" x14ac:dyDescent="0.3">
      <c r="A75" s="6" t="s">
        <v>1835</v>
      </c>
      <c r="B75" s="6" t="s">
        <v>295</v>
      </c>
      <c r="C75" s="6" t="s">
        <v>3975</v>
      </c>
      <c r="D75" s="6" t="s">
        <v>3976</v>
      </c>
      <c r="E75" s="8" t="s">
        <v>3977</v>
      </c>
      <c r="F75" s="4">
        <v>13.750000000000002</v>
      </c>
      <c r="G75" s="126">
        <v>13.750000000000002</v>
      </c>
      <c r="H75" s="5"/>
    </row>
    <row r="76" spans="1:8" x14ac:dyDescent="0.3">
      <c r="A76" s="6" t="s">
        <v>1835</v>
      </c>
      <c r="B76" s="6" t="s">
        <v>300</v>
      </c>
      <c r="C76" s="6" t="s">
        <v>3978</v>
      </c>
      <c r="D76" s="6" t="s">
        <v>3979</v>
      </c>
      <c r="E76" s="8" t="s">
        <v>3977</v>
      </c>
      <c r="F76" s="4">
        <v>29.150000000000002</v>
      </c>
      <c r="G76" s="126">
        <v>29.150000000000002</v>
      </c>
      <c r="H76" s="5"/>
    </row>
    <row r="77" spans="1:8" x14ac:dyDescent="0.3">
      <c r="A77" s="6" t="s">
        <v>1835</v>
      </c>
      <c r="B77" s="6" t="s">
        <v>310</v>
      </c>
      <c r="C77" s="6" t="s">
        <v>3980</v>
      </c>
      <c r="D77" s="6" t="s">
        <v>3981</v>
      </c>
      <c r="E77" s="8" t="s">
        <v>3982</v>
      </c>
      <c r="F77" s="4">
        <v>125</v>
      </c>
      <c r="G77" s="126">
        <v>0</v>
      </c>
      <c r="H77" s="5" t="s">
        <v>3983</v>
      </c>
    </row>
    <row r="78" spans="1:8" x14ac:dyDescent="0.3">
      <c r="A78" s="6" t="s">
        <v>1835</v>
      </c>
      <c r="B78" s="6" t="s">
        <v>310</v>
      </c>
      <c r="C78" s="6" t="s">
        <v>3984</v>
      </c>
      <c r="D78" s="6" t="s">
        <v>3985</v>
      </c>
      <c r="E78" s="8" t="s">
        <v>3982</v>
      </c>
      <c r="F78" s="4">
        <v>250</v>
      </c>
      <c r="G78" s="126">
        <v>0</v>
      </c>
      <c r="H78" s="5" t="s">
        <v>3983</v>
      </c>
    </row>
    <row r="79" spans="1:8" ht="28" x14ac:dyDescent="0.3">
      <c r="A79" s="6" t="s">
        <v>1835</v>
      </c>
      <c r="B79" s="6" t="s">
        <v>310</v>
      </c>
      <c r="C79" s="6" t="s">
        <v>3986</v>
      </c>
      <c r="D79" s="6" t="s">
        <v>3987</v>
      </c>
      <c r="E79" s="8" t="s">
        <v>3982</v>
      </c>
      <c r="F79" s="4">
        <v>375</v>
      </c>
      <c r="G79" s="126">
        <v>200</v>
      </c>
      <c r="H79" s="5" t="s">
        <v>3988</v>
      </c>
    </row>
    <row r="80" spans="1:8" x14ac:dyDescent="0.3">
      <c r="A80" s="6" t="s">
        <v>1835</v>
      </c>
      <c r="B80" s="6" t="s">
        <v>316</v>
      </c>
      <c r="C80" s="6" t="s">
        <v>3989</v>
      </c>
      <c r="D80" s="6" t="s">
        <v>3990</v>
      </c>
      <c r="E80" s="8" t="s">
        <v>3991</v>
      </c>
      <c r="F80" s="4">
        <v>12.5</v>
      </c>
      <c r="G80" s="126">
        <v>8</v>
      </c>
      <c r="H80" s="5" t="s">
        <v>3992</v>
      </c>
    </row>
    <row r="81" spans="1:8" ht="28" x14ac:dyDescent="0.3">
      <c r="A81" s="6" t="s">
        <v>1835</v>
      </c>
      <c r="B81" s="6" t="s">
        <v>319</v>
      </c>
      <c r="C81" s="6" t="s">
        <v>3993</v>
      </c>
      <c r="D81" s="6" t="s">
        <v>3994</v>
      </c>
      <c r="E81" s="8" t="s">
        <v>3995</v>
      </c>
      <c r="F81" s="4">
        <v>20</v>
      </c>
      <c r="G81" s="126">
        <v>20</v>
      </c>
      <c r="H81" s="5" t="s">
        <v>3996</v>
      </c>
    </row>
    <row r="82" spans="1:8" x14ac:dyDescent="0.3">
      <c r="A82" s="6" t="s">
        <v>1835</v>
      </c>
      <c r="B82" s="6" t="s">
        <v>303</v>
      </c>
      <c r="C82" s="6" t="s">
        <v>3997</v>
      </c>
      <c r="D82" s="6" t="s">
        <v>3998</v>
      </c>
      <c r="E82" s="8" t="s">
        <v>3977</v>
      </c>
      <c r="F82" s="4">
        <v>99</v>
      </c>
      <c r="G82" s="126">
        <v>82.5</v>
      </c>
      <c r="H82" s="5" t="s">
        <v>3999</v>
      </c>
    </row>
    <row r="83" spans="1:8" x14ac:dyDescent="0.3">
      <c r="A83" s="6" t="s">
        <v>1835</v>
      </c>
      <c r="B83" s="6" t="s">
        <v>303</v>
      </c>
      <c r="C83" s="6" t="s">
        <v>4000</v>
      </c>
      <c r="D83" s="6" t="s">
        <v>4001</v>
      </c>
      <c r="E83" s="8" t="s">
        <v>3977</v>
      </c>
      <c r="F83" s="4">
        <v>140</v>
      </c>
      <c r="G83" s="126">
        <v>116.60000000000001</v>
      </c>
      <c r="H83" s="5" t="s">
        <v>3999</v>
      </c>
    </row>
    <row r="84" spans="1:8" x14ac:dyDescent="0.3">
      <c r="A84" s="6" t="s">
        <v>1835</v>
      </c>
      <c r="B84" s="6" t="s">
        <v>303</v>
      </c>
      <c r="C84" s="6" t="s">
        <v>4002</v>
      </c>
      <c r="D84" s="6" t="s">
        <v>4003</v>
      </c>
      <c r="E84" s="8" t="s">
        <v>3977</v>
      </c>
      <c r="F84" s="4">
        <v>140</v>
      </c>
      <c r="G84" s="126">
        <v>116.60000000000001</v>
      </c>
      <c r="H84" s="5" t="s">
        <v>3999</v>
      </c>
    </row>
    <row r="85" spans="1:8" x14ac:dyDescent="0.3">
      <c r="A85" s="6" t="s">
        <v>1835</v>
      </c>
      <c r="B85" s="6" t="s">
        <v>303</v>
      </c>
      <c r="C85" s="6" t="s">
        <v>4004</v>
      </c>
      <c r="D85" s="6" t="s">
        <v>4005</v>
      </c>
      <c r="E85" s="8" t="s">
        <v>3977</v>
      </c>
      <c r="F85" s="4">
        <v>189</v>
      </c>
      <c r="G85" s="126">
        <v>157.30000000000001</v>
      </c>
      <c r="H85" s="5" t="s">
        <v>3999</v>
      </c>
    </row>
    <row r="86" spans="1:8" x14ac:dyDescent="0.3">
      <c r="A86" s="6" t="s">
        <v>1835</v>
      </c>
      <c r="B86" s="6" t="s">
        <v>303</v>
      </c>
      <c r="C86" s="6" t="s">
        <v>4006</v>
      </c>
      <c r="D86" s="6" t="s">
        <v>4007</v>
      </c>
      <c r="E86" s="8" t="s">
        <v>3977</v>
      </c>
      <c r="F86" s="4">
        <v>140</v>
      </c>
      <c r="G86" s="126">
        <v>116.60000000000001</v>
      </c>
      <c r="H86" s="5" t="s">
        <v>3999</v>
      </c>
    </row>
    <row r="87" spans="1:8" x14ac:dyDescent="0.3">
      <c r="A87" s="6" t="s">
        <v>1835</v>
      </c>
      <c r="B87" s="6" t="s">
        <v>303</v>
      </c>
      <c r="C87" s="6" t="s">
        <v>4008</v>
      </c>
      <c r="D87" s="6" t="s">
        <v>4009</v>
      </c>
      <c r="E87" s="8" t="s">
        <v>3977</v>
      </c>
      <c r="F87" s="4">
        <v>189</v>
      </c>
      <c r="G87" s="126">
        <v>157.30000000000001</v>
      </c>
      <c r="H87" s="5" t="s">
        <v>3999</v>
      </c>
    </row>
    <row r="88" spans="1:8" x14ac:dyDescent="0.3">
      <c r="A88" s="6" t="s">
        <v>1835</v>
      </c>
      <c r="B88" s="6" t="s">
        <v>303</v>
      </c>
      <c r="C88" s="6" t="s">
        <v>4010</v>
      </c>
      <c r="D88" s="6" t="s">
        <v>4011</v>
      </c>
      <c r="E88" s="8" t="s">
        <v>3977</v>
      </c>
      <c r="F88" s="4">
        <v>140</v>
      </c>
      <c r="G88" s="126">
        <v>116.60000000000001</v>
      </c>
      <c r="H88" s="5" t="s">
        <v>3999</v>
      </c>
    </row>
    <row r="89" spans="1:8" x14ac:dyDescent="0.3">
      <c r="A89" s="6" t="s">
        <v>1835</v>
      </c>
      <c r="B89" s="6" t="s">
        <v>303</v>
      </c>
      <c r="C89" s="6" t="s">
        <v>4012</v>
      </c>
      <c r="D89" s="6" t="s">
        <v>4013</v>
      </c>
      <c r="E89" s="8" t="s">
        <v>3977</v>
      </c>
      <c r="F89" s="4">
        <v>164</v>
      </c>
      <c r="G89" s="126">
        <v>136.4</v>
      </c>
      <c r="H89" s="5" t="s">
        <v>3999</v>
      </c>
    </row>
    <row r="90" spans="1:8" x14ac:dyDescent="0.3">
      <c r="A90" s="6" t="s">
        <v>1835</v>
      </c>
      <c r="B90" s="6" t="s">
        <v>303</v>
      </c>
      <c r="C90" s="6" t="s">
        <v>4014</v>
      </c>
      <c r="D90" s="6" t="s">
        <v>4015</v>
      </c>
      <c r="E90" s="8" t="s">
        <v>3977</v>
      </c>
      <c r="F90" s="4">
        <v>167</v>
      </c>
      <c r="G90" s="126">
        <v>138.60000000000002</v>
      </c>
      <c r="H90" s="5" t="s">
        <v>3999</v>
      </c>
    </row>
    <row r="91" spans="1:8" x14ac:dyDescent="0.3">
      <c r="A91" s="6" t="s">
        <v>1835</v>
      </c>
      <c r="B91" s="6" t="s">
        <v>303</v>
      </c>
      <c r="C91" s="6" t="s">
        <v>4016</v>
      </c>
      <c r="D91" s="6" t="s">
        <v>4017</v>
      </c>
      <c r="E91" s="8" t="s">
        <v>3977</v>
      </c>
      <c r="F91" s="4">
        <v>129</v>
      </c>
      <c r="G91" s="126">
        <v>106.7</v>
      </c>
      <c r="H91" s="5" t="s">
        <v>3999</v>
      </c>
    </row>
    <row r="92" spans="1:8" x14ac:dyDescent="0.3">
      <c r="A92" s="6" t="s">
        <v>1835</v>
      </c>
      <c r="B92" s="6" t="s">
        <v>303</v>
      </c>
      <c r="C92" s="6" t="s">
        <v>4018</v>
      </c>
      <c r="D92" s="6" t="s">
        <v>4019</v>
      </c>
      <c r="E92" s="8" t="s">
        <v>3977</v>
      </c>
      <c r="F92" s="4">
        <v>184</v>
      </c>
      <c r="G92" s="126">
        <v>152.9</v>
      </c>
      <c r="H92" s="5" t="s">
        <v>3999</v>
      </c>
    </row>
    <row r="93" spans="1:8" x14ac:dyDescent="0.3">
      <c r="A93" s="6" t="s">
        <v>1835</v>
      </c>
      <c r="B93" s="6" t="s">
        <v>303</v>
      </c>
      <c r="C93" s="6"/>
      <c r="D93" s="6" t="s">
        <v>4020</v>
      </c>
      <c r="E93" s="8" t="s">
        <v>3977</v>
      </c>
      <c r="F93" s="4"/>
      <c r="G93" s="126"/>
      <c r="H93" s="5" t="s">
        <v>4021</v>
      </c>
    </row>
    <row r="94" spans="1:8" x14ac:dyDescent="0.3">
      <c r="A94" s="6" t="s">
        <v>1835</v>
      </c>
      <c r="B94" s="6" t="s">
        <v>303</v>
      </c>
      <c r="C94" s="6"/>
      <c r="D94" s="6" t="s">
        <v>4022</v>
      </c>
      <c r="E94" s="8" t="s">
        <v>3977</v>
      </c>
      <c r="F94" s="4"/>
      <c r="G94" s="126"/>
      <c r="H94" s="5" t="s">
        <v>4021</v>
      </c>
    </row>
    <row r="95" spans="1:8" x14ac:dyDescent="0.3">
      <c r="A95" s="6" t="s">
        <v>1835</v>
      </c>
      <c r="B95" s="6" t="s">
        <v>303</v>
      </c>
      <c r="C95" s="6" t="s">
        <v>4023</v>
      </c>
      <c r="D95" s="6" t="s">
        <v>3998</v>
      </c>
      <c r="E95" s="8" t="s">
        <v>4024</v>
      </c>
      <c r="F95" s="4">
        <v>169.27058823529416</v>
      </c>
      <c r="G95" s="126">
        <v>141.0588235294118</v>
      </c>
      <c r="H95" s="5" t="s">
        <v>4025</v>
      </c>
    </row>
    <row r="96" spans="1:8" x14ac:dyDescent="0.3">
      <c r="A96" s="6" t="s">
        <v>1835</v>
      </c>
      <c r="B96" s="6" t="s">
        <v>303</v>
      </c>
      <c r="C96" s="6" t="s">
        <v>4026</v>
      </c>
      <c r="D96" s="6" t="s">
        <v>4001</v>
      </c>
      <c r="E96" s="8" t="s">
        <v>4024</v>
      </c>
      <c r="F96" s="4">
        <v>300.10588235294119</v>
      </c>
      <c r="G96" s="126">
        <v>250.08823529411768</v>
      </c>
      <c r="H96" s="5" t="s">
        <v>4025</v>
      </c>
    </row>
    <row r="97" spans="1:8" x14ac:dyDescent="0.3">
      <c r="A97" s="6" t="s">
        <v>1835</v>
      </c>
      <c r="B97" s="6" t="s">
        <v>303</v>
      </c>
      <c r="C97" s="6" t="s">
        <v>4027</v>
      </c>
      <c r="D97" s="6" t="s">
        <v>4003</v>
      </c>
      <c r="E97" s="8" t="s">
        <v>4024</v>
      </c>
      <c r="F97" s="4">
        <v>300.10588235294119</v>
      </c>
      <c r="G97" s="126">
        <v>250.08823529411768</v>
      </c>
      <c r="H97" s="5" t="s">
        <v>4025</v>
      </c>
    </row>
    <row r="98" spans="1:8" x14ac:dyDescent="0.3">
      <c r="A98" s="6" t="s">
        <v>1835</v>
      </c>
      <c r="B98" s="6" t="s">
        <v>303</v>
      </c>
      <c r="C98" s="6" t="s">
        <v>4028</v>
      </c>
      <c r="D98" s="6" t="s">
        <v>4005</v>
      </c>
      <c r="E98" s="8" t="s">
        <v>4024</v>
      </c>
      <c r="F98" s="4">
        <v>387.07058823529417</v>
      </c>
      <c r="G98" s="126">
        <v>322.55882352941182</v>
      </c>
      <c r="H98" s="5" t="s">
        <v>4025</v>
      </c>
    </row>
    <row r="99" spans="1:8" x14ac:dyDescent="0.3">
      <c r="A99" s="6" t="s">
        <v>1835</v>
      </c>
      <c r="B99" s="6" t="s">
        <v>303</v>
      </c>
      <c r="C99" s="6" t="s">
        <v>4029</v>
      </c>
      <c r="D99" s="6" t="s">
        <v>4007</v>
      </c>
      <c r="E99" s="8" t="s">
        <v>4024</v>
      </c>
      <c r="F99" s="4">
        <v>300.10588235294119</v>
      </c>
      <c r="G99" s="126">
        <v>250.08823529411768</v>
      </c>
      <c r="H99" s="5" t="s">
        <v>4025</v>
      </c>
    </row>
    <row r="100" spans="1:8" x14ac:dyDescent="0.3">
      <c r="A100" s="6" t="s">
        <v>1835</v>
      </c>
      <c r="B100" s="6" t="s">
        <v>303</v>
      </c>
      <c r="C100" s="6" t="s">
        <v>4030</v>
      </c>
      <c r="D100" s="6" t="s">
        <v>4009</v>
      </c>
      <c r="E100" s="8" t="s">
        <v>4024</v>
      </c>
      <c r="F100" s="4">
        <v>387.07058823529417</v>
      </c>
      <c r="G100" s="126">
        <v>322.55882352941182</v>
      </c>
      <c r="H100" s="5" t="s">
        <v>4025</v>
      </c>
    </row>
    <row r="101" spans="1:8" x14ac:dyDescent="0.3">
      <c r="A101" s="6" t="s">
        <v>1835</v>
      </c>
      <c r="B101" s="6" t="s">
        <v>303</v>
      </c>
      <c r="C101" s="6" t="s">
        <v>4031</v>
      </c>
      <c r="D101" s="6" t="s">
        <v>4011</v>
      </c>
      <c r="E101" s="8" t="s">
        <v>4024</v>
      </c>
      <c r="F101" s="4">
        <v>300.10588235294119</v>
      </c>
      <c r="G101" s="126">
        <v>250.08823529411768</v>
      </c>
      <c r="H101" s="5" t="s">
        <v>4025</v>
      </c>
    </row>
    <row r="102" spans="1:8" x14ac:dyDescent="0.3">
      <c r="A102" s="6" t="s">
        <v>1835</v>
      </c>
      <c r="B102" s="6" t="s">
        <v>303</v>
      </c>
      <c r="C102" s="6" t="s">
        <v>4032</v>
      </c>
      <c r="D102" s="6" t="s">
        <v>4013</v>
      </c>
      <c r="E102" s="8" t="s">
        <v>4024</v>
      </c>
      <c r="F102" s="4">
        <v>418.36235294117654</v>
      </c>
      <c r="G102" s="126">
        <v>348.63529411764711</v>
      </c>
      <c r="H102" s="5" t="s">
        <v>4025</v>
      </c>
    </row>
    <row r="103" spans="1:8" x14ac:dyDescent="0.3">
      <c r="A103" s="6" t="s">
        <v>1835</v>
      </c>
      <c r="B103" s="6" t="s">
        <v>303</v>
      </c>
      <c r="C103" s="6" t="s">
        <v>4033</v>
      </c>
      <c r="D103" s="6" t="s">
        <v>4015</v>
      </c>
      <c r="E103" s="8" t="s">
        <v>4024</v>
      </c>
      <c r="F103" s="4">
        <v>379.10399999999998</v>
      </c>
      <c r="G103" s="126">
        <v>315.92</v>
      </c>
      <c r="H103" s="5" t="s">
        <v>4025</v>
      </c>
    </row>
    <row r="104" spans="1:8" x14ac:dyDescent="0.3">
      <c r="A104" s="6" t="s">
        <v>1835</v>
      </c>
      <c r="B104" s="6" t="s">
        <v>303</v>
      </c>
      <c r="C104" s="6" t="s">
        <v>4034</v>
      </c>
      <c r="D104" s="6" t="s">
        <v>4017</v>
      </c>
      <c r="E104" s="8" t="s">
        <v>4024</v>
      </c>
      <c r="F104" s="4">
        <v>277.97647058823532</v>
      </c>
      <c r="G104" s="126">
        <v>231.64705882352945</v>
      </c>
      <c r="H104" s="5" t="s">
        <v>4025</v>
      </c>
    </row>
    <row r="105" spans="1:8" x14ac:dyDescent="0.3">
      <c r="A105" s="6" t="s">
        <v>1835</v>
      </c>
      <c r="B105" s="6" t="s">
        <v>303</v>
      </c>
      <c r="C105" s="6" t="s">
        <v>4035</v>
      </c>
      <c r="D105" s="6" t="s">
        <v>4019</v>
      </c>
      <c r="E105" s="8" t="s">
        <v>4024</v>
      </c>
      <c r="F105" s="4">
        <v>376.2</v>
      </c>
      <c r="G105" s="126">
        <v>313.5</v>
      </c>
      <c r="H105" s="5" t="s">
        <v>4025</v>
      </c>
    </row>
    <row r="106" spans="1:8" x14ac:dyDescent="0.3">
      <c r="A106" s="10" t="s">
        <v>5446</v>
      </c>
      <c r="B106" s="95" t="s">
        <v>295</v>
      </c>
      <c r="C106" s="95" t="s">
        <v>4127</v>
      </c>
      <c r="D106" s="95" t="s">
        <v>4128</v>
      </c>
      <c r="E106" s="105" t="s">
        <v>3995</v>
      </c>
      <c r="F106" s="127">
        <v>12.5</v>
      </c>
      <c r="G106" s="128">
        <v>7.8</v>
      </c>
      <c r="H106" s="104" t="s">
        <v>4130</v>
      </c>
    </row>
    <row r="107" spans="1:8" x14ac:dyDescent="0.3">
      <c r="A107" s="10" t="s">
        <v>5446</v>
      </c>
      <c r="B107" s="95" t="s">
        <v>300</v>
      </c>
      <c r="C107" s="95" t="s">
        <v>4274</v>
      </c>
      <c r="D107" s="95" t="s">
        <v>4275</v>
      </c>
      <c r="E107" s="105" t="s">
        <v>3995</v>
      </c>
      <c r="F107" s="127">
        <v>15</v>
      </c>
      <c r="G107" s="128">
        <v>13</v>
      </c>
      <c r="H107" s="104" t="s">
        <v>4276</v>
      </c>
    </row>
    <row r="108" spans="1:8" x14ac:dyDescent="0.3">
      <c r="A108" s="10" t="s">
        <v>5446</v>
      </c>
      <c r="B108" s="95" t="s">
        <v>303</v>
      </c>
      <c r="C108" s="95" t="s">
        <v>3978</v>
      </c>
      <c r="D108" s="95" t="s">
        <v>4131</v>
      </c>
      <c r="E108" s="105" t="s">
        <v>4277</v>
      </c>
      <c r="F108" s="127" t="s">
        <v>4021</v>
      </c>
      <c r="G108" s="128" t="s">
        <v>4021</v>
      </c>
      <c r="H108" s="104" t="s">
        <v>5753</v>
      </c>
    </row>
    <row r="109" spans="1:8" x14ac:dyDescent="0.3">
      <c r="A109" s="10" t="s">
        <v>5446</v>
      </c>
      <c r="B109" s="95" t="s">
        <v>310</v>
      </c>
      <c r="C109" s="95" t="s">
        <v>3980</v>
      </c>
      <c r="D109" s="95" t="s">
        <v>3981</v>
      </c>
      <c r="E109" s="105" t="s">
        <v>3982</v>
      </c>
      <c r="F109" s="127">
        <v>125</v>
      </c>
      <c r="G109" s="128">
        <v>0</v>
      </c>
      <c r="H109" s="104" t="s">
        <v>3983</v>
      </c>
    </row>
    <row r="110" spans="1:8" x14ac:dyDescent="0.3">
      <c r="A110" s="10" t="s">
        <v>5446</v>
      </c>
      <c r="B110" s="95" t="s">
        <v>310</v>
      </c>
      <c r="C110" s="95" t="s">
        <v>3984</v>
      </c>
      <c r="D110" s="95" t="s">
        <v>3985</v>
      </c>
      <c r="E110" s="105" t="s">
        <v>3982</v>
      </c>
      <c r="F110" s="127">
        <v>250</v>
      </c>
      <c r="G110" s="128">
        <v>0</v>
      </c>
      <c r="H110" s="104" t="s">
        <v>3983</v>
      </c>
    </row>
    <row r="111" spans="1:8" ht="28" x14ac:dyDescent="0.3">
      <c r="A111" s="10" t="s">
        <v>5446</v>
      </c>
      <c r="B111" s="95" t="s">
        <v>310</v>
      </c>
      <c r="C111" s="95" t="s">
        <v>3986</v>
      </c>
      <c r="D111" s="95" t="s">
        <v>3987</v>
      </c>
      <c r="E111" s="105" t="s">
        <v>3982</v>
      </c>
      <c r="F111" s="127">
        <v>187.5</v>
      </c>
      <c r="G111" s="128">
        <v>0</v>
      </c>
      <c r="H111" s="104" t="s">
        <v>3983</v>
      </c>
    </row>
    <row r="112" spans="1:8" x14ac:dyDescent="0.3">
      <c r="A112" s="10" t="s">
        <v>5446</v>
      </c>
      <c r="B112" s="95" t="s">
        <v>310</v>
      </c>
      <c r="C112" s="95" t="s">
        <v>4136</v>
      </c>
      <c r="D112" s="95" t="s">
        <v>4137</v>
      </c>
      <c r="E112" s="105" t="s">
        <v>3982</v>
      </c>
      <c r="F112" s="127">
        <v>375</v>
      </c>
      <c r="G112" s="128">
        <v>0</v>
      </c>
      <c r="H112" s="104" t="s">
        <v>3983</v>
      </c>
    </row>
    <row r="113" spans="1:8" x14ac:dyDescent="0.3">
      <c r="A113" s="10" t="s">
        <v>5446</v>
      </c>
      <c r="B113" s="95" t="s">
        <v>316</v>
      </c>
      <c r="C113" s="95" t="s">
        <v>3989</v>
      </c>
      <c r="D113" s="95" t="s">
        <v>3990</v>
      </c>
      <c r="E113" s="105" t="s">
        <v>3991</v>
      </c>
      <c r="F113" s="127">
        <v>12.5</v>
      </c>
      <c r="G113" s="128">
        <v>5.2</v>
      </c>
      <c r="H113" s="104" t="s">
        <v>3992</v>
      </c>
    </row>
    <row r="114" spans="1:8" x14ac:dyDescent="0.3">
      <c r="A114" s="10" t="s">
        <v>5446</v>
      </c>
      <c r="B114" s="95" t="s">
        <v>319</v>
      </c>
      <c r="C114" s="95" t="s">
        <v>3993</v>
      </c>
      <c r="D114" s="95" t="s">
        <v>3994</v>
      </c>
      <c r="E114" s="105" t="s">
        <v>3995</v>
      </c>
      <c r="F114" s="127" t="s">
        <v>4021</v>
      </c>
      <c r="G114" s="128" t="s">
        <v>4021</v>
      </c>
      <c r="H114" s="104" t="s">
        <v>4138</v>
      </c>
    </row>
    <row r="115" spans="1:8" x14ac:dyDescent="0.3">
      <c r="A115" s="10" t="s">
        <v>5446</v>
      </c>
      <c r="B115" s="95" t="s">
        <v>295</v>
      </c>
      <c r="C115" s="95">
        <v>687</v>
      </c>
      <c r="D115" s="95" t="s">
        <v>5754</v>
      </c>
      <c r="E115" s="105">
        <v>1</v>
      </c>
      <c r="F115" s="127">
        <v>23.1</v>
      </c>
      <c r="G115" s="128">
        <v>11.55</v>
      </c>
      <c r="H115" s="104"/>
    </row>
    <row r="116" spans="1:8" x14ac:dyDescent="0.3">
      <c r="A116" s="10" t="s">
        <v>5446</v>
      </c>
      <c r="B116" s="95" t="s">
        <v>300</v>
      </c>
      <c r="C116" s="95">
        <v>687</v>
      </c>
      <c r="D116" s="95" t="s">
        <v>5755</v>
      </c>
      <c r="E116" s="105">
        <v>1</v>
      </c>
      <c r="F116" s="127">
        <v>22.22</v>
      </c>
      <c r="G116" s="128">
        <v>11.11</v>
      </c>
      <c r="H116" s="104"/>
    </row>
    <row r="117" spans="1:8" x14ac:dyDescent="0.3">
      <c r="A117" s="10" t="s">
        <v>5446</v>
      </c>
      <c r="B117" s="95" t="s">
        <v>300</v>
      </c>
      <c r="C117" s="95">
        <v>687</v>
      </c>
      <c r="D117" s="95" t="s">
        <v>5756</v>
      </c>
      <c r="E117" s="105">
        <v>1</v>
      </c>
      <c r="F117" s="127">
        <v>55</v>
      </c>
      <c r="G117" s="128">
        <v>27.5</v>
      </c>
      <c r="H117" s="104"/>
    </row>
    <row r="118" spans="1:8" x14ac:dyDescent="0.3">
      <c r="A118" s="10" t="s">
        <v>5446</v>
      </c>
      <c r="B118" s="95" t="s">
        <v>300</v>
      </c>
      <c r="C118" s="95">
        <v>687</v>
      </c>
      <c r="D118" s="95" t="s">
        <v>5757</v>
      </c>
      <c r="E118" s="105">
        <v>1</v>
      </c>
      <c r="F118" s="127">
        <v>86.9</v>
      </c>
      <c r="G118" s="128">
        <v>43.45</v>
      </c>
      <c r="H118" s="104"/>
    </row>
    <row r="119" spans="1:8" x14ac:dyDescent="0.3">
      <c r="A119" s="10" t="s">
        <v>5446</v>
      </c>
      <c r="B119" s="95" t="s">
        <v>295</v>
      </c>
      <c r="C119" s="95">
        <v>687</v>
      </c>
      <c r="D119" s="95" t="s">
        <v>5758</v>
      </c>
      <c r="E119" s="105">
        <v>1</v>
      </c>
      <c r="F119" s="127">
        <v>29.7</v>
      </c>
      <c r="G119" s="128">
        <v>14.85</v>
      </c>
      <c r="H119" s="104"/>
    </row>
    <row r="120" spans="1:8" x14ac:dyDescent="0.3">
      <c r="A120" s="10" t="s">
        <v>5446</v>
      </c>
      <c r="B120" s="95" t="s">
        <v>295</v>
      </c>
      <c r="C120" s="95">
        <v>687</v>
      </c>
      <c r="D120" s="95" t="s">
        <v>5759</v>
      </c>
      <c r="E120" s="105">
        <v>1</v>
      </c>
      <c r="F120" s="127">
        <v>23.1</v>
      </c>
      <c r="G120" s="128">
        <v>11.55</v>
      </c>
      <c r="H120" s="104"/>
    </row>
    <row r="121" spans="1:8" x14ac:dyDescent="0.3">
      <c r="A121" s="10" t="s">
        <v>5446</v>
      </c>
      <c r="B121" s="95" t="s">
        <v>295</v>
      </c>
      <c r="C121" s="95">
        <v>692</v>
      </c>
      <c r="D121" s="95" t="s">
        <v>5760</v>
      </c>
      <c r="E121" s="105">
        <v>1</v>
      </c>
      <c r="F121" s="127">
        <v>71.5</v>
      </c>
      <c r="G121" s="128">
        <v>35.75</v>
      </c>
      <c r="H121" s="104"/>
    </row>
    <row r="122" spans="1:8" x14ac:dyDescent="0.3">
      <c r="A122" s="10" t="s">
        <v>5446</v>
      </c>
      <c r="B122" s="95" t="s">
        <v>295</v>
      </c>
      <c r="C122" s="95">
        <v>692</v>
      </c>
      <c r="D122" s="95" t="s">
        <v>5761</v>
      </c>
      <c r="E122" s="105">
        <v>1</v>
      </c>
      <c r="F122" s="127">
        <v>18.7</v>
      </c>
      <c r="G122" s="128">
        <v>9.35</v>
      </c>
      <c r="H122" s="104"/>
    </row>
    <row r="123" spans="1:8" x14ac:dyDescent="0.3">
      <c r="A123" s="10" t="s">
        <v>5446</v>
      </c>
      <c r="B123" s="95" t="s">
        <v>295</v>
      </c>
      <c r="C123" s="95">
        <v>692</v>
      </c>
      <c r="D123" s="95" t="s">
        <v>5762</v>
      </c>
      <c r="E123" s="105">
        <v>1</v>
      </c>
      <c r="F123" s="127">
        <v>188.1</v>
      </c>
      <c r="G123" s="128">
        <v>94.05</v>
      </c>
      <c r="H123" s="104"/>
    </row>
    <row r="124" spans="1:8" x14ac:dyDescent="0.3">
      <c r="A124" s="10" t="s">
        <v>5446</v>
      </c>
      <c r="B124" s="95" t="s">
        <v>295</v>
      </c>
      <c r="C124" s="95">
        <v>423</v>
      </c>
      <c r="D124" s="95" t="s">
        <v>5763</v>
      </c>
      <c r="E124" s="105">
        <v>1</v>
      </c>
      <c r="F124" s="127">
        <v>13.2</v>
      </c>
      <c r="G124" s="128">
        <v>6.6</v>
      </c>
      <c r="H124" s="104"/>
    </row>
    <row r="125" spans="1:8" x14ac:dyDescent="0.3">
      <c r="A125" s="10" t="s">
        <v>5446</v>
      </c>
      <c r="B125" s="95" t="s">
        <v>295</v>
      </c>
      <c r="C125" s="95">
        <v>423</v>
      </c>
      <c r="D125" s="95" t="s">
        <v>5764</v>
      </c>
      <c r="E125" s="105">
        <v>1</v>
      </c>
      <c r="F125" s="127">
        <v>34.1</v>
      </c>
      <c r="G125" s="128">
        <v>17.05</v>
      </c>
      <c r="H125" s="104"/>
    </row>
    <row r="126" spans="1:8" x14ac:dyDescent="0.3">
      <c r="A126" s="10" t="s">
        <v>5446</v>
      </c>
      <c r="B126" s="95" t="s">
        <v>295</v>
      </c>
      <c r="C126" s="95">
        <v>687</v>
      </c>
      <c r="D126" s="95" t="s">
        <v>5765</v>
      </c>
      <c r="E126" s="105">
        <v>1</v>
      </c>
      <c r="F126" s="127">
        <v>23.1</v>
      </c>
      <c r="G126" s="128">
        <v>11.55</v>
      </c>
      <c r="H126" s="104"/>
    </row>
    <row r="127" spans="1:8" x14ac:dyDescent="0.3">
      <c r="A127" s="10" t="s">
        <v>5446</v>
      </c>
      <c r="B127" s="95" t="s">
        <v>303</v>
      </c>
      <c r="C127" s="95">
        <v>714</v>
      </c>
      <c r="D127" s="95" t="s">
        <v>5766</v>
      </c>
      <c r="E127" s="105">
        <v>1</v>
      </c>
      <c r="F127" s="127">
        <v>81.400000000000006</v>
      </c>
      <c r="G127" s="128">
        <v>40.700000000000003</v>
      </c>
      <c r="H127" s="104" t="s">
        <v>4025</v>
      </c>
    </row>
    <row r="128" spans="1:8" x14ac:dyDescent="0.3">
      <c r="A128" s="10" t="s">
        <v>5446</v>
      </c>
      <c r="B128" s="95" t="s">
        <v>303</v>
      </c>
      <c r="C128" s="95">
        <v>714</v>
      </c>
      <c r="D128" s="95" t="s">
        <v>5767</v>
      </c>
      <c r="E128" s="105">
        <v>1</v>
      </c>
      <c r="F128" s="127">
        <v>114.4</v>
      </c>
      <c r="G128" s="128">
        <v>57.2</v>
      </c>
      <c r="H128" s="104" t="s">
        <v>4025</v>
      </c>
    </row>
    <row r="129" spans="1:8" x14ac:dyDescent="0.3">
      <c r="A129" s="10" t="s">
        <v>5446</v>
      </c>
      <c r="B129" s="95" t="s">
        <v>303</v>
      </c>
      <c r="C129" s="95">
        <v>714</v>
      </c>
      <c r="D129" s="95" t="s">
        <v>5768</v>
      </c>
      <c r="E129" s="105">
        <v>1</v>
      </c>
      <c r="F129" s="127">
        <v>365.2</v>
      </c>
      <c r="G129" s="128">
        <v>182.6</v>
      </c>
      <c r="H129" s="104" t="s">
        <v>4025</v>
      </c>
    </row>
    <row r="130" spans="1:8" x14ac:dyDescent="0.3">
      <c r="A130" s="10" t="s">
        <v>5446</v>
      </c>
      <c r="B130" s="95" t="s">
        <v>303</v>
      </c>
      <c r="C130" s="95">
        <v>714</v>
      </c>
      <c r="D130" s="95" t="s">
        <v>5769</v>
      </c>
      <c r="E130" s="105">
        <v>1</v>
      </c>
      <c r="F130" s="127">
        <v>583</v>
      </c>
      <c r="G130" s="128">
        <v>291.5</v>
      </c>
      <c r="H130" s="104" t="s">
        <v>4025</v>
      </c>
    </row>
    <row r="131" spans="1:8" x14ac:dyDescent="0.3">
      <c r="A131" s="10" t="s">
        <v>5446</v>
      </c>
      <c r="B131" s="95" t="s">
        <v>300</v>
      </c>
      <c r="C131" s="95">
        <v>291</v>
      </c>
      <c r="D131" s="95" t="s">
        <v>5770</v>
      </c>
      <c r="E131" s="105">
        <v>1</v>
      </c>
      <c r="F131" s="127">
        <v>0</v>
      </c>
      <c r="G131" s="128">
        <v>0</v>
      </c>
      <c r="H131" s="104" t="s">
        <v>4025</v>
      </c>
    </row>
    <row r="132" spans="1:8" x14ac:dyDescent="0.3">
      <c r="A132" s="10" t="s">
        <v>5446</v>
      </c>
      <c r="B132" s="95" t="s">
        <v>303</v>
      </c>
      <c r="C132" s="95">
        <v>692</v>
      </c>
      <c r="D132" s="95" t="s">
        <v>5771</v>
      </c>
      <c r="E132" s="105">
        <v>1</v>
      </c>
      <c r="F132" s="127">
        <v>226.44</v>
      </c>
      <c r="G132" s="128">
        <v>113.21</v>
      </c>
      <c r="H132" s="104" t="s">
        <v>4025</v>
      </c>
    </row>
    <row r="133" spans="1:8" x14ac:dyDescent="0.3">
      <c r="A133" s="10" t="s">
        <v>5446</v>
      </c>
      <c r="B133" s="95" t="s">
        <v>319</v>
      </c>
      <c r="C133" s="95" t="s">
        <v>5772</v>
      </c>
      <c r="D133" s="95" t="s">
        <v>5773</v>
      </c>
      <c r="E133" s="105">
        <v>1</v>
      </c>
      <c r="F133" s="127">
        <v>36.299999999999997</v>
      </c>
      <c r="G133" s="128">
        <v>18.149999999999999</v>
      </c>
      <c r="H133" s="104" t="s">
        <v>4025</v>
      </c>
    </row>
    <row r="134" spans="1:8" x14ac:dyDescent="0.3">
      <c r="A134" s="10" t="s">
        <v>5446</v>
      </c>
      <c r="B134" s="95" t="s">
        <v>319</v>
      </c>
      <c r="C134" s="95" t="s">
        <v>5774</v>
      </c>
      <c r="D134" s="95" t="s">
        <v>5775</v>
      </c>
      <c r="E134" s="105">
        <v>1</v>
      </c>
      <c r="F134" s="127">
        <v>18.7</v>
      </c>
      <c r="G134" s="128">
        <v>9.35</v>
      </c>
      <c r="H134" s="104" t="s">
        <v>4025</v>
      </c>
    </row>
    <row r="135" spans="1:8" x14ac:dyDescent="0.3">
      <c r="A135" s="10" t="s">
        <v>5446</v>
      </c>
      <c r="B135" s="95" t="s">
        <v>319</v>
      </c>
      <c r="C135" s="95" t="s">
        <v>5776</v>
      </c>
      <c r="D135" s="95" t="s">
        <v>5777</v>
      </c>
      <c r="E135" s="105">
        <v>1</v>
      </c>
      <c r="F135" s="127">
        <v>18.7</v>
      </c>
      <c r="G135" s="128">
        <v>9.35</v>
      </c>
      <c r="H135" s="104" t="s">
        <v>4025</v>
      </c>
    </row>
    <row r="136" spans="1:8" x14ac:dyDescent="0.3">
      <c r="A136" s="10" t="s">
        <v>5446</v>
      </c>
      <c r="B136" s="95" t="s">
        <v>303</v>
      </c>
      <c r="C136" s="95" t="s">
        <v>4034</v>
      </c>
      <c r="D136" s="95" t="s">
        <v>4017</v>
      </c>
      <c r="E136" s="105" t="s">
        <v>4024</v>
      </c>
      <c r="F136" s="127">
        <v>277.98</v>
      </c>
      <c r="G136" s="128">
        <v>231.65</v>
      </c>
      <c r="H136" s="104" t="s">
        <v>4025</v>
      </c>
    </row>
    <row r="137" spans="1:8" x14ac:dyDescent="0.3">
      <c r="A137" s="10" t="s">
        <v>5446</v>
      </c>
      <c r="B137" s="95" t="s">
        <v>303</v>
      </c>
      <c r="C137" s="95" t="s">
        <v>4035</v>
      </c>
      <c r="D137" s="95" t="s">
        <v>4019</v>
      </c>
      <c r="E137" s="105" t="s">
        <v>4024</v>
      </c>
      <c r="F137" s="127">
        <v>376.2</v>
      </c>
      <c r="G137" s="128">
        <v>313.5</v>
      </c>
      <c r="H137" s="104" t="s">
        <v>4025</v>
      </c>
    </row>
    <row r="138" spans="1:8" x14ac:dyDescent="0.3">
      <c r="A138" s="10" t="s">
        <v>5446</v>
      </c>
      <c r="B138" s="95" t="s">
        <v>303</v>
      </c>
      <c r="C138" s="95"/>
      <c r="D138" s="95" t="s">
        <v>4020</v>
      </c>
      <c r="E138" s="105" t="s">
        <v>4024</v>
      </c>
      <c r="F138" s="127"/>
      <c r="G138" s="128"/>
      <c r="H138" s="104" t="s">
        <v>4021</v>
      </c>
    </row>
    <row r="139" spans="1:8" x14ac:dyDescent="0.3">
      <c r="A139" s="10" t="s">
        <v>415</v>
      </c>
      <c r="B139" s="95" t="s">
        <v>295</v>
      </c>
      <c r="C139" s="95">
        <v>687</v>
      </c>
      <c r="D139" s="95" t="s">
        <v>5754</v>
      </c>
      <c r="E139" s="105">
        <v>1</v>
      </c>
      <c r="F139" s="127">
        <v>27.5</v>
      </c>
      <c r="G139" s="128">
        <v>13.75</v>
      </c>
      <c r="H139" s="102"/>
    </row>
    <row r="140" spans="1:8" x14ac:dyDescent="0.3">
      <c r="A140" s="10" t="s">
        <v>415</v>
      </c>
      <c r="B140" s="95" t="s">
        <v>300</v>
      </c>
      <c r="C140" s="95">
        <v>687</v>
      </c>
      <c r="D140" s="95" t="s">
        <v>5755</v>
      </c>
      <c r="E140" s="105">
        <v>1</v>
      </c>
      <c r="F140" s="127">
        <v>27.5</v>
      </c>
      <c r="G140" s="128">
        <v>13.75</v>
      </c>
      <c r="H140" s="102"/>
    </row>
    <row r="141" spans="1:8" x14ac:dyDescent="0.3">
      <c r="A141" s="10" t="s">
        <v>415</v>
      </c>
      <c r="B141" s="95" t="s">
        <v>300</v>
      </c>
      <c r="C141" s="95">
        <v>687</v>
      </c>
      <c r="D141" s="95" t="s">
        <v>5756</v>
      </c>
      <c r="E141" s="105">
        <v>1</v>
      </c>
      <c r="F141" s="127">
        <v>124.3</v>
      </c>
      <c r="G141" s="128">
        <v>62.15</v>
      </c>
      <c r="H141" s="102"/>
    </row>
    <row r="142" spans="1:8" x14ac:dyDescent="0.3">
      <c r="A142" s="10" t="s">
        <v>415</v>
      </c>
      <c r="B142" s="95" t="s">
        <v>300</v>
      </c>
      <c r="C142" s="95">
        <v>687</v>
      </c>
      <c r="D142" s="95" t="s">
        <v>5757</v>
      </c>
      <c r="E142" s="105">
        <v>1</v>
      </c>
      <c r="F142" s="127">
        <v>86.9</v>
      </c>
      <c r="G142" s="128">
        <v>43.45</v>
      </c>
      <c r="H142" s="102"/>
    </row>
    <row r="143" spans="1:8" x14ac:dyDescent="0.3">
      <c r="A143" s="10" t="s">
        <v>415</v>
      </c>
      <c r="B143" s="95" t="s">
        <v>295</v>
      </c>
      <c r="C143" s="95">
        <v>687</v>
      </c>
      <c r="D143" s="95" t="s">
        <v>5758</v>
      </c>
      <c r="E143" s="105">
        <v>1</v>
      </c>
      <c r="F143" s="127">
        <v>35.200000000000003</v>
      </c>
      <c r="G143" s="128">
        <v>17.600000000000001</v>
      </c>
      <c r="H143" s="102"/>
    </row>
    <row r="144" spans="1:8" x14ac:dyDescent="0.3">
      <c r="A144" s="10" t="s">
        <v>415</v>
      </c>
      <c r="B144" s="95" t="s">
        <v>295</v>
      </c>
      <c r="C144" s="95">
        <v>687</v>
      </c>
      <c r="D144" s="95" t="s">
        <v>5759</v>
      </c>
      <c r="E144" s="105">
        <v>1</v>
      </c>
      <c r="F144" s="127">
        <v>25.3</v>
      </c>
      <c r="G144" s="128">
        <v>12.65</v>
      </c>
      <c r="H144" s="102"/>
    </row>
    <row r="145" spans="1:8" x14ac:dyDescent="0.3">
      <c r="A145" s="10" t="s">
        <v>415</v>
      </c>
      <c r="B145" s="95" t="s">
        <v>295</v>
      </c>
      <c r="C145" s="95">
        <v>692</v>
      </c>
      <c r="D145" s="95" t="s">
        <v>5760</v>
      </c>
      <c r="E145" s="105">
        <v>1</v>
      </c>
      <c r="F145" s="127">
        <v>160.6</v>
      </c>
      <c r="G145" s="128">
        <v>80.3</v>
      </c>
      <c r="H145" s="102"/>
    </row>
    <row r="146" spans="1:8" x14ac:dyDescent="0.3">
      <c r="A146" s="10" t="s">
        <v>415</v>
      </c>
      <c r="B146" s="95" t="s">
        <v>295</v>
      </c>
      <c r="C146" s="95">
        <v>692</v>
      </c>
      <c r="D146" s="95" t="s">
        <v>5761</v>
      </c>
      <c r="E146" s="105">
        <v>1</v>
      </c>
      <c r="F146" s="127">
        <v>25.3</v>
      </c>
      <c r="G146" s="128">
        <v>12.65</v>
      </c>
      <c r="H146" s="102"/>
    </row>
    <row r="147" spans="1:8" x14ac:dyDescent="0.3">
      <c r="A147" s="10" t="s">
        <v>415</v>
      </c>
      <c r="B147" s="95" t="s">
        <v>295</v>
      </c>
      <c r="C147" s="95">
        <v>692</v>
      </c>
      <c r="D147" s="95" t="s">
        <v>5762</v>
      </c>
      <c r="E147" s="105">
        <v>1</v>
      </c>
      <c r="F147" s="127">
        <v>188.1</v>
      </c>
      <c r="G147" s="128">
        <v>94.05</v>
      </c>
      <c r="H147" s="102"/>
    </row>
    <row r="148" spans="1:8" x14ac:dyDescent="0.3">
      <c r="A148" s="10" t="s">
        <v>415</v>
      </c>
      <c r="B148" s="95" t="s">
        <v>295</v>
      </c>
      <c r="C148" s="95">
        <v>423</v>
      </c>
      <c r="D148" s="95" t="s">
        <v>5763</v>
      </c>
      <c r="E148" s="105">
        <v>1</v>
      </c>
      <c r="F148" s="127">
        <v>15.4</v>
      </c>
      <c r="G148" s="128">
        <v>7.7</v>
      </c>
      <c r="H148" s="102"/>
    </row>
    <row r="149" spans="1:8" x14ac:dyDescent="0.3">
      <c r="A149" s="10" t="s">
        <v>415</v>
      </c>
      <c r="B149" s="95" t="s">
        <v>295</v>
      </c>
      <c r="C149" s="95">
        <v>423</v>
      </c>
      <c r="D149" s="95" t="s">
        <v>5764</v>
      </c>
      <c r="E149" s="105">
        <v>1</v>
      </c>
      <c r="F149" s="127">
        <v>34.1</v>
      </c>
      <c r="G149" s="128">
        <v>17.05</v>
      </c>
      <c r="H149" s="102"/>
    </row>
    <row r="150" spans="1:8" x14ac:dyDescent="0.3">
      <c r="A150" s="10" t="s">
        <v>415</v>
      </c>
      <c r="B150" s="95" t="s">
        <v>295</v>
      </c>
      <c r="C150" s="95">
        <v>687</v>
      </c>
      <c r="D150" s="95" t="s">
        <v>5765</v>
      </c>
      <c r="E150" s="105">
        <v>1</v>
      </c>
      <c r="F150" s="127">
        <v>25</v>
      </c>
      <c r="G150" s="128">
        <v>12.5</v>
      </c>
      <c r="H150" s="102"/>
    </row>
    <row r="151" spans="1:8" x14ac:dyDescent="0.3">
      <c r="A151" s="10" t="s">
        <v>415</v>
      </c>
      <c r="B151" s="95" t="s">
        <v>303</v>
      </c>
      <c r="C151" s="95">
        <v>714</v>
      </c>
      <c r="D151" s="95" t="s">
        <v>5766</v>
      </c>
      <c r="E151" s="105">
        <v>1</v>
      </c>
      <c r="F151" s="127">
        <v>146.30000000000001</v>
      </c>
      <c r="G151" s="128">
        <v>73.150000000000006</v>
      </c>
      <c r="H151" s="102"/>
    </row>
    <row r="152" spans="1:8" x14ac:dyDescent="0.3">
      <c r="A152" s="10" t="s">
        <v>415</v>
      </c>
      <c r="B152" s="95" t="s">
        <v>303</v>
      </c>
      <c r="C152" s="95">
        <v>714</v>
      </c>
      <c r="D152" s="95" t="s">
        <v>5767</v>
      </c>
      <c r="E152" s="105">
        <v>1</v>
      </c>
      <c r="F152" s="127">
        <v>179.3</v>
      </c>
      <c r="G152" s="128">
        <v>89.65</v>
      </c>
      <c r="H152" s="102"/>
    </row>
    <row r="153" spans="1:8" x14ac:dyDescent="0.3">
      <c r="A153" s="10" t="s">
        <v>415</v>
      </c>
      <c r="B153" s="95" t="s">
        <v>303</v>
      </c>
      <c r="C153" s="95">
        <v>714</v>
      </c>
      <c r="D153" s="95" t="s">
        <v>5768</v>
      </c>
      <c r="E153" s="105">
        <v>1</v>
      </c>
      <c r="F153" s="127">
        <v>464.2</v>
      </c>
      <c r="G153" s="128">
        <v>232.1</v>
      </c>
      <c r="H153" s="102"/>
    </row>
    <row r="154" spans="1:8" x14ac:dyDescent="0.3">
      <c r="A154" s="10" t="s">
        <v>415</v>
      </c>
      <c r="B154" s="95" t="s">
        <v>303</v>
      </c>
      <c r="C154" s="95">
        <v>714</v>
      </c>
      <c r="D154" s="95" t="s">
        <v>5769</v>
      </c>
      <c r="E154" s="105">
        <v>1</v>
      </c>
      <c r="F154" s="127">
        <v>843.7</v>
      </c>
      <c r="G154" s="128">
        <v>421.85</v>
      </c>
      <c r="H154" s="102"/>
    </row>
    <row r="155" spans="1:8" x14ac:dyDescent="0.3">
      <c r="A155" s="10" t="s">
        <v>415</v>
      </c>
      <c r="B155" s="95" t="s">
        <v>300</v>
      </c>
      <c r="C155" s="95">
        <v>291</v>
      </c>
      <c r="D155" s="95" t="s">
        <v>5770</v>
      </c>
      <c r="E155" s="105">
        <v>1</v>
      </c>
      <c r="F155" s="127">
        <v>0</v>
      </c>
      <c r="G155" s="128">
        <v>0</v>
      </c>
      <c r="H155" s="102"/>
    </row>
    <row r="156" spans="1:8" x14ac:dyDescent="0.3">
      <c r="A156" s="10" t="s">
        <v>415</v>
      </c>
      <c r="B156" s="95" t="s">
        <v>303</v>
      </c>
      <c r="C156" s="95">
        <v>692</v>
      </c>
      <c r="D156" s="95" t="s">
        <v>5771</v>
      </c>
      <c r="E156" s="105">
        <v>1</v>
      </c>
      <c r="F156" s="127">
        <v>226.43</v>
      </c>
      <c r="G156" s="128">
        <v>113.215</v>
      </c>
      <c r="H156" s="102"/>
    </row>
    <row r="157" spans="1:8" x14ac:dyDescent="0.3">
      <c r="A157" s="6" t="s">
        <v>451</v>
      </c>
      <c r="B157" s="6" t="s">
        <v>295</v>
      </c>
      <c r="C157" s="6" t="s">
        <v>4036</v>
      </c>
      <c r="D157" s="6" t="s">
        <v>4037</v>
      </c>
      <c r="E157" s="8" t="s">
        <v>4038</v>
      </c>
      <c r="F157" s="4">
        <v>0</v>
      </c>
      <c r="G157" s="126">
        <v>0</v>
      </c>
      <c r="H157" s="5" t="s">
        <v>4039</v>
      </c>
    </row>
    <row r="158" spans="1:8" x14ac:dyDescent="0.3">
      <c r="A158" s="6" t="s">
        <v>451</v>
      </c>
      <c r="B158" s="6" t="s">
        <v>295</v>
      </c>
      <c r="C158" s="6" t="s">
        <v>4040</v>
      </c>
      <c r="D158" s="6" t="s">
        <v>4041</v>
      </c>
      <c r="E158" s="8" t="s">
        <v>4038</v>
      </c>
      <c r="F158" s="4">
        <v>8</v>
      </c>
      <c r="G158" s="126">
        <v>5</v>
      </c>
      <c r="H158" s="5" t="s">
        <v>4042</v>
      </c>
    </row>
    <row r="159" spans="1:8" x14ac:dyDescent="0.3">
      <c r="A159" s="6" t="s">
        <v>451</v>
      </c>
      <c r="B159" s="6" t="s">
        <v>300</v>
      </c>
      <c r="C159" s="6" t="s">
        <v>4043</v>
      </c>
      <c r="D159" s="6" t="s">
        <v>4044</v>
      </c>
      <c r="E159" s="8" t="s">
        <v>4038</v>
      </c>
      <c r="F159" s="4">
        <v>0</v>
      </c>
      <c r="G159" s="126">
        <v>0</v>
      </c>
      <c r="H159" s="5" t="s">
        <v>4039</v>
      </c>
    </row>
    <row r="160" spans="1:8" x14ac:dyDescent="0.3">
      <c r="A160" s="6" t="s">
        <v>451</v>
      </c>
      <c r="B160" s="6" t="s">
        <v>300</v>
      </c>
      <c r="C160" s="6" t="s">
        <v>4043</v>
      </c>
      <c r="D160" s="6" t="s">
        <v>4045</v>
      </c>
      <c r="E160" s="8" t="s">
        <v>4046</v>
      </c>
      <c r="F160" s="4">
        <v>0</v>
      </c>
      <c r="G160" s="126">
        <v>0</v>
      </c>
      <c r="H160" s="5" t="s">
        <v>4039</v>
      </c>
    </row>
    <row r="161" spans="1:8" ht="28" x14ac:dyDescent="0.3">
      <c r="A161" s="6" t="s">
        <v>451</v>
      </c>
      <c r="B161" s="6" t="s">
        <v>303</v>
      </c>
      <c r="C161" s="6" t="s">
        <v>4047</v>
      </c>
      <c r="D161" s="6" t="s">
        <v>4048</v>
      </c>
      <c r="E161" s="8" t="s">
        <v>4038</v>
      </c>
      <c r="F161" s="4">
        <v>30</v>
      </c>
      <c r="G161" s="126">
        <v>20</v>
      </c>
      <c r="H161" s="5" t="s">
        <v>4049</v>
      </c>
    </row>
    <row r="162" spans="1:8" x14ac:dyDescent="0.3">
      <c r="A162" s="6" t="s">
        <v>451</v>
      </c>
      <c r="B162" s="6" t="s">
        <v>310</v>
      </c>
      <c r="C162" s="6" t="s">
        <v>4050</v>
      </c>
      <c r="D162" s="6" t="s">
        <v>4051</v>
      </c>
      <c r="E162" s="8" t="s">
        <v>4038</v>
      </c>
      <c r="F162" s="4">
        <v>0</v>
      </c>
      <c r="G162" s="126">
        <v>0</v>
      </c>
      <c r="H162" s="5" t="s">
        <v>4039</v>
      </c>
    </row>
    <row r="163" spans="1:8" x14ac:dyDescent="0.3">
      <c r="A163" s="6" t="s">
        <v>451</v>
      </c>
      <c r="B163" s="6" t="s">
        <v>316</v>
      </c>
      <c r="C163" s="6" t="s">
        <v>4052</v>
      </c>
      <c r="D163" s="6" t="s">
        <v>4053</v>
      </c>
      <c r="E163" s="8" t="s">
        <v>4038</v>
      </c>
      <c r="F163" s="4">
        <v>9</v>
      </c>
      <c r="G163" s="126">
        <v>6</v>
      </c>
      <c r="H163" s="5" t="s">
        <v>4054</v>
      </c>
    </row>
    <row r="164" spans="1:8" x14ac:dyDescent="0.3">
      <c r="A164" s="6" t="s">
        <v>451</v>
      </c>
      <c r="B164" s="6" t="s">
        <v>319</v>
      </c>
      <c r="C164" s="6" t="s">
        <v>4055</v>
      </c>
      <c r="D164" s="6" t="s">
        <v>4056</v>
      </c>
      <c r="E164" s="8" t="s">
        <v>4038</v>
      </c>
      <c r="F164" s="4">
        <v>19</v>
      </c>
      <c r="G164" s="126">
        <v>13</v>
      </c>
      <c r="H164" s="5" t="s">
        <v>4054</v>
      </c>
    </row>
    <row r="165" spans="1:8" ht="98" x14ac:dyDescent="0.3">
      <c r="A165" s="10" t="s">
        <v>5020</v>
      </c>
      <c r="B165" s="6" t="s">
        <v>295</v>
      </c>
      <c r="C165" s="6" t="s">
        <v>5398</v>
      </c>
      <c r="D165" s="129" t="s">
        <v>5399</v>
      </c>
      <c r="E165" s="8" t="s">
        <v>3977</v>
      </c>
      <c r="F165" s="4">
        <v>49.500000000000007</v>
      </c>
      <c r="G165" s="126">
        <v>47.025000000000006</v>
      </c>
      <c r="H165" s="5"/>
    </row>
    <row r="166" spans="1:8" ht="56" x14ac:dyDescent="0.3">
      <c r="A166" s="10" t="s">
        <v>5020</v>
      </c>
      <c r="B166" s="6" t="s">
        <v>295</v>
      </c>
      <c r="C166" s="6" t="s">
        <v>5400</v>
      </c>
      <c r="D166" s="129" t="s">
        <v>5401</v>
      </c>
      <c r="E166" s="8" t="s">
        <v>5402</v>
      </c>
      <c r="F166" s="4">
        <v>495.00000000000006</v>
      </c>
      <c r="G166" s="126">
        <v>495.00000000000006</v>
      </c>
      <c r="H166" s="5"/>
    </row>
    <row r="167" spans="1:8" ht="210" x14ac:dyDescent="0.3">
      <c r="A167" s="10" t="s">
        <v>5020</v>
      </c>
      <c r="B167" s="6" t="s">
        <v>300</v>
      </c>
      <c r="C167" s="6" t="s">
        <v>5403</v>
      </c>
      <c r="D167" s="129" t="s">
        <v>5404</v>
      </c>
      <c r="E167" s="8" t="s">
        <v>3977</v>
      </c>
      <c r="F167" s="4">
        <v>60.500000000000007</v>
      </c>
      <c r="G167" s="126">
        <v>57.475000000000001</v>
      </c>
      <c r="H167" s="5"/>
    </row>
    <row r="168" spans="1:8" ht="56" x14ac:dyDescent="0.3">
      <c r="A168" s="10" t="s">
        <v>5020</v>
      </c>
      <c r="B168" s="6" t="s">
        <v>300</v>
      </c>
      <c r="C168" s="6" t="s">
        <v>5405</v>
      </c>
      <c r="D168" s="129" t="s">
        <v>5406</v>
      </c>
      <c r="E168" s="8" t="s">
        <v>5402</v>
      </c>
      <c r="F168" s="4">
        <v>495.00000000000006</v>
      </c>
      <c r="G168" s="126">
        <v>495.00000000000006</v>
      </c>
      <c r="H168" s="5"/>
    </row>
    <row r="169" spans="1:8" ht="28" x14ac:dyDescent="0.3">
      <c r="A169" s="10" t="s">
        <v>5020</v>
      </c>
      <c r="B169" s="6" t="s">
        <v>300</v>
      </c>
      <c r="C169" s="6" t="s">
        <v>5407</v>
      </c>
      <c r="D169" s="129" t="s">
        <v>5408</v>
      </c>
      <c r="E169" s="8" t="s">
        <v>3977</v>
      </c>
      <c r="F169" s="4">
        <v>82.5</v>
      </c>
      <c r="G169" s="126">
        <v>78.375</v>
      </c>
      <c r="H169" s="5"/>
    </row>
    <row r="170" spans="1:8" ht="182" x14ac:dyDescent="0.3">
      <c r="A170" s="10" t="s">
        <v>5020</v>
      </c>
      <c r="B170" s="6" t="s">
        <v>310</v>
      </c>
      <c r="C170" s="6" t="s">
        <v>5409</v>
      </c>
      <c r="D170" s="129" t="s">
        <v>5410</v>
      </c>
      <c r="E170" s="8" t="s">
        <v>3977</v>
      </c>
      <c r="F170" s="4">
        <v>66</v>
      </c>
      <c r="G170" s="126">
        <v>62.699999999999996</v>
      </c>
      <c r="H170" s="5"/>
    </row>
    <row r="171" spans="1:8" ht="210" x14ac:dyDescent="0.3">
      <c r="A171" s="10" t="s">
        <v>5020</v>
      </c>
      <c r="B171" s="6" t="s">
        <v>316</v>
      </c>
      <c r="C171" s="6" t="s">
        <v>5411</v>
      </c>
      <c r="D171" s="129" t="s">
        <v>5412</v>
      </c>
      <c r="E171" s="8" t="s">
        <v>3977</v>
      </c>
      <c r="F171" s="4">
        <v>57.2</v>
      </c>
      <c r="G171" s="126">
        <v>54.34</v>
      </c>
      <c r="H171" s="5"/>
    </row>
    <row r="172" spans="1:8" ht="56" x14ac:dyDescent="0.3">
      <c r="A172" s="10" t="s">
        <v>5020</v>
      </c>
      <c r="B172" s="6" t="s">
        <v>316</v>
      </c>
      <c r="C172" s="6" t="s">
        <v>5413</v>
      </c>
      <c r="D172" s="129" t="s">
        <v>5414</v>
      </c>
      <c r="E172" s="8" t="s">
        <v>5402</v>
      </c>
      <c r="F172" s="4">
        <v>495.00000000000006</v>
      </c>
      <c r="G172" s="126">
        <v>495.00000000000006</v>
      </c>
      <c r="H172" s="5"/>
    </row>
    <row r="173" spans="1:8" ht="42" x14ac:dyDescent="0.3">
      <c r="A173" s="10" t="s">
        <v>5020</v>
      </c>
      <c r="B173" s="6" t="s">
        <v>319</v>
      </c>
      <c r="C173" s="6" t="s">
        <v>5415</v>
      </c>
      <c r="D173" s="129" t="s">
        <v>5416</v>
      </c>
      <c r="E173" s="8" t="s">
        <v>3977</v>
      </c>
      <c r="F173" s="4">
        <v>27.500000000000004</v>
      </c>
      <c r="G173" s="126">
        <v>27.500000000000004</v>
      </c>
      <c r="H173" s="5"/>
    </row>
    <row r="174" spans="1:8" x14ac:dyDescent="0.3">
      <c r="A174" s="10" t="s">
        <v>420</v>
      </c>
      <c r="B174" s="6" t="s">
        <v>295</v>
      </c>
      <c r="C174" s="6" t="s">
        <v>6044</v>
      </c>
      <c r="D174" s="6" t="s">
        <v>6045</v>
      </c>
      <c r="E174" s="8">
        <v>1</v>
      </c>
      <c r="F174" s="4">
        <v>20.63</v>
      </c>
      <c r="G174" s="126">
        <v>4.8510000000000009</v>
      </c>
      <c r="H174" s="5"/>
    </row>
    <row r="175" spans="1:8" x14ac:dyDescent="0.3">
      <c r="A175" s="10" t="s">
        <v>420</v>
      </c>
      <c r="B175" s="6" t="s">
        <v>300</v>
      </c>
      <c r="C175" s="6" t="s">
        <v>6046</v>
      </c>
      <c r="D175" s="6" t="s">
        <v>6047</v>
      </c>
      <c r="E175" s="8">
        <v>1</v>
      </c>
      <c r="F175" s="4">
        <v>80.77</v>
      </c>
      <c r="G175" s="126">
        <v>31.163</v>
      </c>
      <c r="H175" s="5"/>
    </row>
    <row r="176" spans="1:8" x14ac:dyDescent="0.3">
      <c r="A176" s="10" t="s">
        <v>420</v>
      </c>
      <c r="B176" s="6" t="s">
        <v>303</v>
      </c>
      <c r="C176" s="6" t="s">
        <v>6048</v>
      </c>
      <c r="D176" s="6" t="s">
        <v>6049</v>
      </c>
      <c r="E176" s="8">
        <v>1</v>
      </c>
      <c r="F176" s="4">
        <v>19.75</v>
      </c>
      <c r="G176" s="126">
        <v>6.2480000000000002</v>
      </c>
      <c r="H176" s="5"/>
    </row>
    <row r="177" spans="1:8" x14ac:dyDescent="0.3">
      <c r="A177" s="10" t="s">
        <v>420</v>
      </c>
      <c r="B177" s="6" t="s">
        <v>300</v>
      </c>
      <c r="C177" s="6">
        <v>1</v>
      </c>
      <c r="D177" s="6" t="s">
        <v>6050</v>
      </c>
      <c r="E177" s="8">
        <v>1</v>
      </c>
      <c r="F177" s="4">
        <v>131.03</v>
      </c>
      <c r="G177" s="126">
        <v>72.798000000000016</v>
      </c>
      <c r="H177" s="5" t="s">
        <v>6051</v>
      </c>
    </row>
    <row r="178" spans="1:8" x14ac:dyDescent="0.3">
      <c r="A178" s="10" t="s">
        <v>420</v>
      </c>
      <c r="B178" s="6" t="s">
        <v>319</v>
      </c>
      <c r="C178" s="6">
        <v>2</v>
      </c>
      <c r="D178" s="6" t="s">
        <v>6052</v>
      </c>
      <c r="E178" s="8">
        <v>1</v>
      </c>
      <c r="F178" s="4">
        <v>49.23</v>
      </c>
      <c r="G178" s="126">
        <v>27.346</v>
      </c>
      <c r="H178" s="5" t="s">
        <v>6053</v>
      </c>
    </row>
    <row r="179" spans="1:8" ht="28" x14ac:dyDescent="0.3">
      <c r="A179" s="10" t="s">
        <v>420</v>
      </c>
      <c r="B179" s="6" t="s">
        <v>319</v>
      </c>
      <c r="C179" s="6">
        <v>3</v>
      </c>
      <c r="D179" s="6" t="s">
        <v>6054</v>
      </c>
      <c r="E179" s="8">
        <v>1</v>
      </c>
      <c r="F179" s="4">
        <v>57.47</v>
      </c>
      <c r="G179" s="126">
        <v>31.933000000000003</v>
      </c>
      <c r="H179" s="5" t="s">
        <v>6055</v>
      </c>
    </row>
    <row r="180" spans="1:8" ht="28.5" customHeight="1" x14ac:dyDescent="0.3">
      <c r="A180" s="10" t="s">
        <v>420</v>
      </c>
      <c r="B180" s="6"/>
      <c r="C180" s="6">
        <v>4</v>
      </c>
      <c r="D180" s="6" t="s">
        <v>6056</v>
      </c>
      <c r="E180" s="8">
        <v>1</v>
      </c>
      <c r="F180" s="4">
        <v>165.01</v>
      </c>
      <c r="G180" s="126">
        <v>91.663000000000011</v>
      </c>
      <c r="H180" s="5" t="s">
        <v>6057</v>
      </c>
    </row>
    <row r="181" spans="1:8" x14ac:dyDescent="0.3">
      <c r="A181" s="14" t="s">
        <v>430</v>
      </c>
      <c r="B181" s="14" t="s">
        <v>300</v>
      </c>
      <c r="C181" s="14" t="s">
        <v>4057</v>
      </c>
      <c r="D181" s="14" t="s">
        <v>4058</v>
      </c>
      <c r="E181" s="116" t="s">
        <v>3977</v>
      </c>
      <c r="F181" s="117">
        <v>33</v>
      </c>
      <c r="G181" s="130">
        <v>29</v>
      </c>
      <c r="H181" s="115" t="s">
        <v>4059</v>
      </c>
    </row>
    <row r="182" spans="1:8" ht="28" x14ac:dyDescent="0.3">
      <c r="A182" s="14" t="s">
        <v>430</v>
      </c>
      <c r="B182" s="14" t="s">
        <v>300</v>
      </c>
      <c r="C182" s="14" t="s">
        <v>4060</v>
      </c>
      <c r="D182" s="14" t="s">
        <v>4061</v>
      </c>
      <c r="E182" s="116" t="s">
        <v>3977</v>
      </c>
      <c r="F182" s="117">
        <v>22</v>
      </c>
      <c r="G182" s="130">
        <v>13.750000000000002</v>
      </c>
      <c r="H182" s="115" t="s">
        <v>4062</v>
      </c>
    </row>
    <row r="183" spans="1:8" x14ac:dyDescent="0.3">
      <c r="A183" s="14" t="s">
        <v>430</v>
      </c>
      <c r="B183" s="14" t="s">
        <v>300</v>
      </c>
      <c r="C183" s="14" t="s">
        <v>4063</v>
      </c>
      <c r="D183" s="14" t="s">
        <v>4064</v>
      </c>
      <c r="E183" s="116" t="s">
        <v>3977</v>
      </c>
      <c r="F183" s="117">
        <v>118.80000000000001</v>
      </c>
      <c r="G183" s="130">
        <v>105</v>
      </c>
      <c r="H183" s="115" t="s">
        <v>4065</v>
      </c>
    </row>
    <row r="184" spans="1:8" ht="28" x14ac:dyDescent="0.3">
      <c r="A184" s="14" t="s">
        <v>430</v>
      </c>
      <c r="B184" s="14" t="s">
        <v>300</v>
      </c>
      <c r="C184" s="14" t="s">
        <v>4066</v>
      </c>
      <c r="D184" s="14" t="s">
        <v>4067</v>
      </c>
      <c r="E184" s="116" t="s">
        <v>3977</v>
      </c>
      <c r="F184" s="117">
        <v>88</v>
      </c>
      <c r="G184" s="130">
        <v>80</v>
      </c>
      <c r="H184" s="115" t="s">
        <v>4068</v>
      </c>
    </row>
    <row r="185" spans="1:8" ht="28" x14ac:dyDescent="0.3">
      <c r="A185" s="14" t="s">
        <v>430</v>
      </c>
      <c r="B185" s="14" t="s">
        <v>300</v>
      </c>
      <c r="C185" s="14" t="s">
        <v>4069</v>
      </c>
      <c r="D185" s="14" t="s">
        <v>4070</v>
      </c>
      <c r="E185" s="116" t="s">
        <v>3977</v>
      </c>
      <c r="F185" s="117">
        <v>27.500000000000004</v>
      </c>
      <c r="G185" s="130">
        <v>24.750000000000004</v>
      </c>
      <c r="H185" s="115" t="s">
        <v>4071</v>
      </c>
    </row>
    <row r="186" spans="1:8" ht="28" x14ac:dyDescent="0.3">
      <c r="A186" s="14" t="s">
        <v>430</v>
      </c>
      <c r="B186" s="14" t="s">
        <v>300</v>
      </c>
      <c r="C186" s="14" t="s">
        <v>4072</v>
      </c>
      <c r="D186" s="14" t="s">
        <v>4073</v>
      </c>
      <c r="E186" s="116" t="s">
        <v>3977</v>
      </c>
      <c r="F186" s="117">
        <v>27.500000000000004</v>
      </c>
      <c r="G186" s="130">
        <v>24.750000000000004</v>
      </c>
      <c r="H186" s="115" t="s">
        <v>4074</v>
      </c>
    </row>
    <row r="187" spans="1:8" ht="28" x14ac:dyDescent="0.3">
      <c r="A187" s="14" t="s">
        <v>430</v>
      </c>
      <c r="B187" s="14" t="s">
        <v>300</v>
      </c>
      <c r="C187" s="14" t="s">
        <v>4075</v>
      </c>
      <c r="D187" s="14" t="s">
        <v>4076</v>
      </c>
      <c r="E187" s="116" t="s">
        <v>3977</v>
      </c>
      <c r="F187" s="117">
        <v>33</v>
      </c>
      <c r="G187" s="130">
        <v>29</v>
      </c>
      <c r="H187" s="115" t="s">
        <v>4077</v>
      </c>
    </row>
    <row r="188" spans="1:8" ht="28" x14ac:dyDescent="0.3">
      <c r="A188" s="14" t="s">
        <v>430</v>
      </c>
      <c r="B188" s="14" t="s">
        <v>300</v>
      </c>
      <c r="C188" s="14" t="s">
        <v>4078</v>
      </c>
      <c r="D188" s="14" t="s">
        <v>4079</v>
      </c>
      <c r="E188" s="116" t="s">
        <v>3977</v>
      </c>
      <c r="F188" s="117">
        <v>66</v>
      </c>
      <c r="G188" s="130">
        <v>58</v>
      </c>
      <c r="H188" s="115" t="s">
        <v>4080</v>
      </c>
    </row>
    <row r="189" spans="1:8" x14ac:dyDescent="0.3">
      <c r="A189" s="14" t="s">
        <v>430</v>
      </c>
      <c r="B189" s="14" t="s">
        <v>300</v>
      </c>
      <c r="C189" s="14" t="s">
        <v>4081</v>
      </c>
      <c r="D189" s="14" t="s">
        <v>4082</v>
      </c>
      <c r="E189" s="116" t="s">
        <v>3977</v>
      </c>
      <c r="F189" s="117">
        <v>297</v>
      </c>
      <c r="G189" s="130">
        <v>265</v>
      </c>
      <c r="H189" s="115" t="s">
        <v>4083</v>
      </c>
    </row>
    <row r="190" spans="1:8" ht="28" x14ac:dyDescent="0.3">
      <c r="A190" s="14" t="s">
        <v>430</v>
      </c>
      <c r="B190" s="14" t="s">
        <v>300</v>
      </c>
      <c r="C190" s="14" t="s">
        <v>4084</v>
      </c>
      <c r="D190" s="14" t="s">
        <v>4085</v>
      </c>
      <c r="E190" s="116" t="s">
        <v>3977</v>
      </c>
      <c r="F190" s="117">
        <v>49.500000000000007</v>
      </c>
      <c r="G190" s="130">
        <v>44</v>
      </c>
      <c r="H190" s="115" t="s">
        <v>4086</v>
      </c>
    </row>
    <row r="191" spans="1:8" x14ac:dyDescent="0.3">
      <c r="A191" s="14" t="s">
        <v>430</v>
      </c>
      <c r="B191" s="14" t="s">
        <v>300</v>
      </c>
      <c r="C191" s="14" t="s">
        <v>4087</v>
      </c>
      <c r="D191" s="14" t="s">
        <v>4088</v>
      </c>
      <c r="E191" s="116" t="s">
        <v>3977</v>
      </c>
      <c r="F191" s="117">
        <v>16.5</v>
      </c>
      <c r="G191" s="130">
        <v>14.5</v>
      </c>
      <c r="H191" s="115" t="s">
        <v>4089</v>
      </c>
    </row>
    <row r="192" spans="1:8" x14ac:dyDescent="0.3">
      <c r="A192" s="14" t="s">
        <v>430</v>
      </c>
      <c r="B192" s="14" t="s">
        <v>303</v>
      </c>
      <c r="C192" s="14" t="s">
        <v>4090</v>
      </c>
      <c r="D192" s="14" t="s">
        <v>4091</v>
      </c>
      <c r="E192" s="116" t="s">
        <v>3977</v>
      </c>
      <c r="F192" s="117">
        <v>132</v>
      </c>
      <c r="G192" s="130">
        <v>118</v>
      </c>
      <c r="H192" s="115" t="s">
        <v>4092</v>
      </c>
    </row>
    <row r="193" spans="1:8" ht="28" x14ac:dyDescent="0.3">
      <c r="A193" s="14" t="s">
        <v>430</v>
      </c>
      <c r="B193" s="14" t="s">
        <v>303</v>
      </c>
      <c r="C193" s="14" t="s">
        <v>4093</v>
      </c>
      <c r="D193" s="14" t="s">
        <v>4094</v>
      </c>
      <c r="E193" s="116" t="s">
        <v>4095</v>
      </c>
      <c r="F193" s="117">
        <v>143</v>
      </c>
      <c r="G193" s="130">
        <v>128</v>
      </c>
      <c r="H193" s="115" t="s">
        <v>4096</v>
      </c>
    </row>
    <row r="194" spans="1:8" x14ac:dyDescent="0.3">
      <c r="A194" s="14" t="s">
        <v>430</v>
      </c>
      <c r="B194" s="14" t="s">
        <v>303</v>
      </c>
      <c r="C194" s="14" t="s">
        <v>4097</v>
      </c>
      <c r="D194" s="14" t="s">
        <v>4098</v>
      </c>
      <c r="E194" s="116" t="s">
        <v>4095</v>
      </c>
      <c r="F194" s="117">
        <v>1072.5</v>
      </c>
      <c r="G194" s="130">
        <v>965</v>
      </c>
      <c r="H194" s="115" t="s">
        <v>4099</v>
      </c>
    </row>
    <row r="195" spans="1:8" x14ac:dyDescent="0.3">
      <c r="A195" s="14" t="s">
        <v>430</v>
      </c>
      <c r="B195" s="14" t="s">
        <v>303</v>
      </c>
      <c r="C195" s="14" t="s">
        <v>4100</v>
      </c>
      <c r="D195" s="14" t="s">
        <v>4101</v>
      </c>
      <c r="E195" s="116" t="s">
        <v>4095</v>
      </c>
      <c r="F195" s="117" t="s">
        <v>4021</v>
      </c>
      <c r="G195" s="130" t="s">
        <v>4021</v>
      </c>
      <c r="H195" s="115" t="s">
        <v>4102</v>
      </c>
    </row>
    <row r="196" spans="1:8" x14ac:dyDescent="0.3">
      <c r="A196" s="14" t="s">
        <v>430</v>
      </c>
      <c r="B196" s="14" t="s">
        <v>303</v>
      </c>
      <c r="C196" s="14" t="s">
        <v>4103</v>
      </c>
      <c r="D196" s="14" t="s">
        <v>4104</v>
      </c>
      <c r="E196" s="116" t="s">
        <v>4105</v>
      </c>
      <c r="F196" s="117" t="s">
        <v>4021</v>
      </c>
      <c r="G196" s="130" t="s">
        <v>4021</v>
      </c>
      <c r="H196" s="115" t="s">
        <v>4106</v>
      </c>
    </row>
    <row r="197" spans="1:8" ht="28" x14ac:dyDescent="0.3">
      <c r="A197" s="14" t="s">
        <v>430</v>
      </c>
      <c r="B197" s="14" t="s">
        <v>303</v>
      </c>
      <c r="C197" s="14" t="s">
        <v>4107</v>
      </c>
      <c r="D197" s="14" t="s">
        <v>4108</v>
      </c>
      <c r="E197" s="116" t="s">
        <v>4095</v>
      </c>
      <c r="F197" s="117">
        <v>82.5</v>
      </c>
      <c r="G197" s="130">
        <v>75</v>
      </c>
      <c r="H197" s="115" t="s">
        <v>4109</v>
      </c>
    </row>
    <row r="198" spans="1:8" ht="28" x14ac:dyDescent="0.3">
      <c r="A198" s="14" t="s">
        <v>430</v>
      </c>
      <c r="B198" s="14" t="s">
        <v>303</v>
      </c>
      <c r="C198" s="14" t="s">
        <v>4110</v>
      </c>
      <c r="D198" s="14" t="s">
        <v>4111</v>
      </c>
      <c r="E198" s="116" t="s">
        <v>4112</v>
      </c>
      <c r="F198" s="117">
        <v>577.5</v>
      </c>
      <c r="G198" s="130">
        <v>518</v>
      </c>
      <c r="H198" s="115" t="s">
        <v>4113</v>
      </c>
    </row>
    <row r="199" spans="1:8" ht="98" x14ac:dyDescent="0.3">
      <c r="A199" s="14" t="s">
        <v>430</v>
      </c>
      <c r="B199" s="14" t="s">
        <v>303</v>
      </c>
      <c r="C199" s="14" t="s">
        <v>4114</v>
      </c>
      <c r="D199" s="14" t="s">
        <v>4115</v>
      </c>
      <c r="E199" s="116" t="s">
        <v>4116</v>
      </c>
      <c r="F199" s="117">
        <v>36.300000000000004</v>
      </c>
      <c r="G199" s="130">
        <v>36.300000000000004</v>
      </c>
      <c r="H199" s="115" t="s">
        <v>4117</v>
      </c>
    </row>
    <row r="200" spans="1:8" ht="98" x14ac:dyDescent="0.3">
      <c r="A200" s="14" t="s">
        <v>430</v>
      </c>
      <c r="B200" s="14" t="s">
        <v>303</v>
      </c>
      <c r="C200" s="14" t="s">
        <v>4118</v>
      </c>
      <c r="D200" s="14" t="s">
        <v>4119</v>
      </c>
      <c r="E200" s="116" t="s">
        <v>4095</v>
      </c>
      <c r="F200" s="117">
        <v>145.20000000000002</v>
      </c>
      <c r="G200" s="130">
        <v>139</v>
      </c>
      <c r="H200" s="115" t="s">
        <v>4120</v>
      </c>
    </row>
    <row r="201" spans="1:8" ht="98" x14ac:dyDescent="0.3">
      <c r="A201" s="14" t="s">
        <v>430</v>
      </c>
      <c r="B201" s="14" t="s">
        <v>303</v>
      </c>
      <c r="C201" s="14" t="s">
        <v>4121</v>
      </c>
      <c r="D201" s="14" t="s">
        <v>4122</v>
      </c>
      <c r="E201" s="116" t="s">
        <v>4095</v>
      </c>
      <c r="F201" s="117">
        <v>218.9</v>
      </c>
      <c r="G201" s="130">
        <v>210</v>
      </c>
      <c r="H201" s="115" t="s">
        <v>4123</v>
      </c>
    </row>
    <row r="202" spans="1:8" ht="42" x14ac:dyDescent="0.3">
      <c r="A202" s="14" t="s">
        <v>430</v>
      </c>
      <c r="B202" s="14" t="s">
        <v>303</v>
      </c>
      <c r="C202" s="14" t="s">
        <v>4124</v>
      </c>
      <c r="D202" s="14" t="s">
        <v>4125</v>
      </c>
      <c r="E202" s="116" t="s">
        <v>4095</v>
      </c>
      <c r="F202" s="117">
        <v>165</v>
      </c>
      <c r="G202" s="130">
        <v>158</v>
      </c>
      <c r="H202" s="115" t="s">
        <v>4126</v>
      </c>
    </row>
    <row r="203" spans="1:8" x14ac:dyDescent="0.3">
      <c r="A203" s="14" t="s">
        <v>430</v>
      </c>
      <c r="B203" s="14" t="s">
        <v>295</v>
      </c>
      <c r="C203" s="14" t="s">
        <v>4127</v>
      </c>
      <c r="D203" s="14" t="s">
        <v>4128</v>
      </c>
      <c r="E203" s="116" t="s">
        <v>4129</v>
      </c>
      <c r="F203" s="117">
        <v>13.750000000000002</v>
      </c>
      <c r="G203" s="130">
        <v>9.3500000000000014</v>
      </c>
      <c r="H203" s="115" t="s">
        <v>4130</v>
      </c>
    </row>
    <row r="204" spans="1:8" x14ac:dyDescent="0.3">
      <c r="A204" s="14" t="s">
        <v>430</v>
      </c>
      <c r="B204" s="14" t="s">
        <v>303</v>
      </c>
      <c r="C204" s="14" t="s">
        <v>3978</v>
      </c>
      <c r="D204" s="14" t="s">
        <v>4131</v>
      </c>
      <c r="E204" s="116" t="s">
        <v>3977</v>
      </c>
      <c r="F204" s="117">
        <v>55.000000000000007</v>
      </c>
      <c r="G204" s="130">
        <v>44</v>
      </c>
      <c r="H204" s="115" t="s">
        <v>4132</v>
      </c>
    </row>
    <row r="205" spans="1:8" x14ac:dyDescent="0.3">
      <c r="A205" s="14" t="s">
        <v>430</v>
      </c>
      <c r="B205" s="14" t="s">
        <v>310</v>
      </c>
      <c r="C205" s="14" t="s">
        <v>3980</v>
      </c>
      <c r="D205" s="14" t="s">
        <v>4133</v>
      </c>
      <c r="E205" s="116" t="s">
        <v>4134</v>
      </c>
      <c r="F205" s="117">
        <v>137.5</v>
      </c>
      <c r="G205" s="130">
        <v>0</v>
      </c>
      <c r="H205" s="115" t="s">
        <v>4135</v>
      </c>
    </row>
    <row r="206" spans="1:8" x14ac:dyDescent="0.3">
      <c r="A206" s="14" t="s">
        <v>430</v>
      </c>
      <c r="B206" s="14" t="s">
        <v>310</v>
      </c>
      <c r="C206" s="14" t="s">
        <v>3984</v>
      </c>
      <c r="D206" s="14" t="s">
        <v>3985</v>
      </c>
      <c r="E206" s="116" t="s">
        <v>4134</v>
      </c>
      <c r="F206" s="117">
        <v>275</v>
      </c>
      <c r="G206" s="130">
        <v>0</v>
      </c>
      <c r="H206" s="115" t="s">
        <v>4135</v>
      </c>
    </row>
    <row r="207" spans="1:8" ht="28" x14ac:dyDescent="0.3">
      <c r="A207" s="14" t="s">
        <v>430</v>
      </c>
      <c r="B207" s="14" t="s">
        <v>310</v>
      </c>
      <c r="C207" s="14" t="s">
        <v>3986</v>
      </c>
      <c r="D207" s="14" t="s">
        <v>3987</v>
      </c>
      <c r="E207" s="116" t="s">
        <v>4134</v>
      </c>
      <c r="F207" s="117">
        <v>206.25000000000003</v>
      </c>
      <c r="G207" s="130">
        <v>0</v>
      </c>
      <c r="H207" s="115" t="s">
        <v>4135</v>
      </c>
    </row>
    <row r="208" spans="1:8" x14ac:dyDescent="0.3">
      <c r="A208" s="14" t="s">
        <v>430</v>
      </c>
      <c r="B208" s="14" t="s">
        <v>310</v>
      </c>
      <c r="C208" s="14" t="s">
        <v>4136</v>
      </c>
      <c r="D208" s="14" t="s">
        <v>4137</v>
      </c>
      <c r="E208" s="116" t="s">
        <v>4134</v>
      </c>
      <c r="F208" s="117">
        <v>412.50000000000006</v>
      </c>
      <c r="G208" s="130">
        <v>0</v>
      </c>
      <c r="H208" s="115" t="s">
        <v>4135</v>
      </c>
    </row>
    <row r="209" spans="1:8" x14ac:dyDescent="0.3">
      <c r="A209" s="14" t="s">
        <v>430</v>
      </c>
      <c r="B209" s="14" t="s">
        <v>316</v>
      </c>
      <c r="C209" s="14" t="s">
        <v>3989</v>
      </c>
      <c r="D209" s="14" t="s">
        <v>3990</v>
      </c>
      <c r="E209" s="116" t="s">
        <v>3991</v>
      </c>
      <c r="F209" s="117">
        <v>13.750000000000002</v>
      </c>
      <c r="G209" s="130">
        <v>6.6000000000000005</v>
      </c>
      <c r="H209" s="115" t="s">
        <v>3992</v>
      </c>
    </row>
    <row r="210" spans="1:8" x14ac:dyDescent="0.3">
      <c r="A210" s="14" t="s">
        <v>430</v>
      </c>
      <c r="B210" s="14" t="s">
        <v>319</v>
      </c>
      <c r="C210" s="14" t="s">
        <v>3993</v>
      </c>
      <c r="D210" s="14" t="s">
        <v>3994</v>
      </c>
      <c r="E210" s="116" t="s">
        <v>3977</v>
      </c>
      <c r="F210" s="117" t="s">
        <v>4021</v>
      </c>
      <c r="G210" s="130" t="s">
        <v>4021</v>
      </c>
      <c r="H210" s="115" t="s">
        <v>4138</v>
      </c>
    </row>
    <row r="211" spans="1:8" ht="224" x14ac:dyDescent="0.3">
      <c r="A211" s="14" t="s">
        <v>430</v>
      </c>
      <c r="B211" s="14" t="s">
        <v>303</v>
      </c>
      <c r="C211" s="14" t="s">
        <v>4139</v>
      </c>
      <c r="D211" s="14" t="s">
        <v>4140</v>
      </c>
      <c r="E211" s="116" t="s">
        <v>3977</v>
      </c>
      <c r="F211" s="117">
        <v>55.000000000000007</v>
      </c>
      <c r="G211" s="130">
        <v>46</v>
      </c>
      <c r="H211" s="115" t="s">
        <v>4141</v>
      </c>
    </row>
    <row r="212" spans="1:8" ht="154" x14ac:dyDescent="0.3">
      <c r="A212" s="14" t="s">
        <v>430</v>
      </c>
      <c r="B212" s="14" t="s">
        <v>303</v>
      </c>
      <c r="C212" s="14" t="s">
        <v>4142</v>
      </c>
      <c r="D212" s="14" t="s">
        <v>4143</v>
      </c>
      <c r="E212" s="116" t="s">
        <v>4144</v>
      </c>
      <c r="F212" s="117">
        <v>68.2</v>
      </c>
      <c r="G212" s="130">
        <v>61</v>
      </c>
      <c r="H212" s="115" t="s">
        <v>4145</v>
      </c>
    </row>
    <row r="213" spans="1:8" ht="168" x14ac:dyDescent="0.3">
      <c r="A213" s="14" t="s">
        <v>430</v>
      </c>
      <c r="B213" s="14" t="s">
        <v>303</v>
      </c>
      <c r="C213" s="14" t="s">
        <v>4146</v>
      </c>
      <c r="D213" s="14" t="s">
        <v>4147</v>
      </c>
      <c r="E213" s="116" t="s">
        <v>4144</v>
      </c>
      <c r="F213" s="117">
        <v>123.20000000000002</v>
      </c>
      <c r="G213" s="130">
        <v>109</v>
      </c>
      <c r="H213" s="115" t="s">
        <v>4148</v>
      </c>
    </row>
    <row r="214" spans="1:8" ht="98" x14ac:dyDescent="0.3">
      <c r="A214" s="14" t="s">
        <v>430</v>
      </c>
      <c r="B214" s="14" t="s">
        <v>303</v>
      </c>
      <c r="C214" s="14" t="s">
        <v>4149</v>
      </c>
      <c r="D214" s="14" t="s">
        <v>4150</v>
      </c>
      <c r="E214" s="116" t="s">
        <v>4144</v>
      </c>
      <c r="F214" s="117">
        <v>19.8</v>
      </c>
      <c r="G214" s="130">
        <v>17.5</v>
      </c>
      <c r="H214" s="115" t="s">
        <v>4151</v>
      </c>
    </row>
    <row r="215" spans="1:8" ht="126" x14ac:dyDescent="0.3">
      <c r="A215" s="14" t="s">
        <v>430</v>
      </c>
      <c r="B215" s="14" t="s">
        <v>303</v>
      </c>
      <c r="C215" s="14" t="s">
        <v>4152</v>
      </c>
      <c r="D215" s="14" t="s">
        <v>4153</v>
      </c>
      <c r="E215" s="116" t="s">
        <v>4144</v>
      </c>
      <c r="F215" s="117">
        <v>27.500000000000004</v>
      </c>
      <c r="G215" s="130">
        <v>22</v>
      </c>
      <c r="H215" s="115" t="s">
        <v>4154</v>
      </c>
    </row>
    <row r="216" spans="1:8" ht="112" x14ac:dyDescent="0.3">
      <c r="A216" s="14" t="s">
        <v>430</v>
      </c>
      <c r="B216" s="14" t="s">
        <v>303</v>
      </c>
      <c r="C216" s="14" t="s">
        <v>4155</v>
      </c>
      <c r="D216" s="14" t="s">
        <v>4156</v>
      </c>
      <c r="E216" s="116" t="s">
        <v>4144</v>
      </c>
      <c r="F216" s="117">
        <v>6.6219999999999999</v>
      </c>
      <c r="G216" s="130">
        <v>6.2</v>
      </c>
      <c r="H216" s="115" t="s">
        <v>4157</v>
      </c>
    </row>
    <row r="217" spans="1:8" ht="182" x14ac:dyDescent="0.3">
      <c r="A217" s="14" t="s">
        <v>430</v>
      </c>
      <c r="B217" s="14" t="s">
        <v>303</v>
      </c>
      <c r="C217" s="14" t="s">
        <v>4158</v>
      </c>
      <c r="D217" s="14" t="s">
        <v>4159</v>
      </c>
      <c r="E217" s="116" t="s">
        <v>4144</v>
      </c>
      <c r="F217" s="117">
        <v>14.3</v>
      </c>
      <c r="G217" s="130">
        <v>12</v>
      </c>
      <c r="H217" s="115" t="s">
        <v>4160</v>
      </c>
    </row>
    <row r="218" spans="1:8" ht="168" x14ac:dyDescent="0.3">
      <c r="A218" s="14" t="s">
        <v>430</v>
      </c>
      <c r="B218" s="14" t="s">
        <v>303</v>
      </c>
      <c r="C218" s="14" t="s">
        <v>4161</v>
      </c>
      <c r="D218" s="14" t="s">
        <v>4162</v>
      </c>
      <c r="E218" s="116" t="s">
        <v>4144</v>
      </c>
      <c r="F218" s="117">
        <v>19.8</v>
      </c>
      <c r="G218" s="130">
        <v>17.600000000000001</v>
      </c>
      <c r="H218" s="115" t="s">
        <v>4163</v>
      </c>
    </row>
    <row r="219" spans="1:8" ht="126" x14ac:dyDescent="0.3">
      <c r="A219" s="14" t="s">
        <v>430</v>
      </c>
      <c r="B219" s="14" t="s">
        <v>303</v>
      </c>
      <c r="C219" s="14" t="s">
        <v>4164</v>
      </c>
      <c r="D219" s="14" t="s">
        <v>4165</v>
      </c>
      <c r="E219" s="116" t="s">
        <v>4166</v>
      </c>
      <c r="F219" s="117">
        <v>660</v>
      </c>
      <c r="G219" s="130">
        <v>566</v>
      </c>
      <c r="H219" s="115" t="s">
        <v>4167</v>
      </c>
    </row>
    <row r="220" spans="1:8" ht="112" x14ac:dyDescent="0.3">
      <c r="A220" s="14" t="s">
        <v>430</v>
      </c>
      <c r="B220" s="14" t="s">
        <v>303</v>
      </c>
      <c r="C220" s="14" t="s">
        <v>4168</v>
      </c>
      <c r="D220" s="14" t="s">
        <v>4169</v>
      </c>
      <c r="E220" s="116" t="s">
        <v>4166</v>
      </c>
      <c r="F220" s="117">
        <v>1320</v>
      </c>
      <c r="G220" s="130">
        <v>1078</v>
      </c>
      <c r="H220" s="115" t="s">
        <v>4170</v>
      </c>
    </row>
    <row r="221" spans="1:8" ht="28" x14ac:dyDescent="0.3">
      <c r="A221" s="14" t="s">
        <v>430</v>
      </c>
      <c r="B221" s="14" t="s">
        <v>295</v>
      </c>
      <c r="C221" s="14" t="s">
        <v>4171</v>
      </c>
      <c r="D221" s="14" t="s">
        <v>4172</v>
      </c>
      <c r="E221" s="116" t="s">
        <v>3977</v>
      </c>
      <c r="F221" s="117">
        <v>11</v>
      </c>
      <c r="G221" s="130">
        <v>8.8000000000000007</v>
      </c>
      <c r="H221" s="115" t="s">
        <v>4173</v>
      </c>
    </row>
    <row r="222" spans="1:8" ht="28" x14ac:dyDescent="0.3">
      <c r="A222" s="14" t="s">
        <v>430</v>
      </c>
      <c r="B222" s="14" t="s">
        <v>295</v>
      </c>
      <c r="C222" s="14" t="s">
        <v>4174</v>
      </c>
      <c r="D222" s="14" t="s">
        <v>4175</v>
      </c>
      <c r="E222" s="116" t="s">
        <v>3977</v>
      </c>
      <c r="F222" s="117">
        <v>5.5</v>
      </c>
      <c r="G222" s="130">
        <v>3.8500000000000005</v>
      </c>
      <c r="H222" s="115" t="s">
        <v>4173</v>
      </c>
    </row>
    <row r="223" spans="1:8" ht="28" x14ac:dyDescent="0.3">
      <c r="A223" s="14" t="s">
        <v>430</v>
      </c>
      <c r="B223" s="14" t="s">
        <v>295</v>
      </c>
      <c r="C223" s="14" t="s">
        <v>4176</v>
      </c>
      <c r="D223" s="14" t="s">
        <v>4177</v>
      </c>
      <c r="E223" s="116" t="s">
        <v>4178</v>
      </c>
      <c r="F223" s="117">
        <v>0.55000000000000004</v>
      </c>
      <c r="G223" s="130">
        <v>0.5</v>
      </c>
      <c r="H223" s="115" t="s">
        <v>4179</v>
      </c>
    </row>
    <row r="224" spans="1:8" ht="28" x14ac:dyDescent="0.3">
      <c r="A224" s="14" t="s">
        <v>430</v>
      </c>
      <c r="B224" s="14" t="s">
        <v>295</v>
      </c>
      <c r="C224" s="14" t="s">
        <v>4180</v>
      </c>
      <c r="D224" s="14" t="s">
        <v>4181</v>
      </c>
      <c r="E224" s="116" t="s">
        <v>4178</v>
      </c>
      <c r="F224" s="117">
        <v>2.2000000000000002</v>
      </c>
      <c r="G224" s="130">
        <v>2.2000000000000002</v>
      </c>
      <c r="H224" s="115" t="s">
        <v>4179</v>
      </c>
    </row>
    <row r="225" spans="1:8" ht="28" x14ac:dyDescent="0.3">
      <c r="A225" s="14" t="s">
        <v>430</v>
      </c>
      <c r="B225" s="14" t="s">
        <v>295</v>
      </c>
      <c r="C225" s="14" t="s">
        <v>4182</v>
      </c>
      <c r="D225" s="14" t="s">
        <v>4183</v>
      </c>
      <c r="E225" s="116" t="s">
        <v>4178</v>
      </c>
      <c r="F225" s="117">
        <v>6.6000000000000005</v>
      </c>
      <c r="G225" s="130">
        <v>6.6000000000000005</v>
      </c>
      <c r="H225" s="115" t="s">
        <v>4184</v>
      </c>
    </row>
    <row r="226" spans="1:8" ht="28" x14ac:dyDescent="0.3">
      <c r="A226" s="14" t="s">
        <v>430</v>
      </c>
      <c r="B226" s="14" t="s">
        <v>295</v>
      </c>
      <c r="C226" s="14" t="s">
        <v>4176</v>
      </c>
      <c r="D226" s="14" t="s">
        <v>4185</v>
      </c>
      <c r="E226" s="116" t="s">
        <v>4178</v>
      </c>
      <c r="F226" s="117">
        <v>0.88000000000000012</v>
      </c>
      <c r="G226" s="130">
        <v>0.88000000000000012</v>
      </c>
      <c r="H226" s="115" t="s">
        <v>4186</v>
      </c>
    </row>
    <row r="227" spans="1:8" ht="28" x14ac:dyDescent="0.3">
      <c r="A227" s="14" t="s">
        <v>430</v>
      </c>
      <c r="B227" s="14" t="s">
        <v>295</v>
      </c>
      <c r="C227" s="14" t="s">
        <v>4180</v>
      </c>
      <c r="D227" s="14" t="s">
        <v>4187</v>
      </c>
      <c r="E227" s="116" t="s">
        <v>4178</v>
      </c>
      <c r="F227" s="117">
        <v>4.4000000000000004</v>
      </c>
      <c r="G227" s="130">
        <v>4.4000000000000004</v>
      </c>
      <c r="H227" s="115" t="s">
        <v>4186</v>
      </c>
    </row>
    <row r="228" spans="1:8" ht="28" x14ac:dyDescent="0.3">
      <c r="A228" s="14" t="s">
        <v>430</v>
      </c>
      <c r="B228" s="14" t="s">
        <v>295</v>
      </c>
      <c r="C228" s="14" t="s">
        <v>4182</v>
      </c>
      <c r="D228" s="14" t="s">
        <v>4188</v>
      </c>
      <c r="E228" s="116" t="s">
        <v>4178</v>
      </c>
      <c r="F228" s="117">
        <v>9.9</v>
      </c>
      <c r="G228" s="130">
        <v>9.9</v>
      </c>
      <c r="H228" s="115" t="s">
        <v>4186</v>
      </c>
    </row>
    <row r="229" spans="1:8" ht="28" x14ac:dyDescent="0.3">
      <c r="A229" s="14" t="s">
        <v>430</v>
      </c>
      <c r="B229" s="14" t="s">
        <v>295</v>
      </c>
      <c r="C229" s="14" t="s">
        <v>4189</v>
      </c>
      <c r="D229" s="14" t="s">
        <v>4190</v>
      </c>
      <c r="E229" s="116" t="s">
        <v>4191</v>
      </c>
      <c r="F229" s="117" t="s">
        <v>4021</v>
      </c>
      <c r="G229" s="130" t="s">
        <v>4021</v>
      </c>
      <c r="H229" s="115" t="s">
        <v>4192</v>
      </c>
    </row>
    <row r="230" spans="1:8" x14ac:dyDescent="0.3">
      <c r="A230" s="14" t="s">
        <v>430</v>
      </c>
      <c r="B230" s="14" t="s">
        <v>300</v>
      </c>
      <c r="C230" s="14" t="s">
        <v>4193</v>
      </c>
      <c r="D230" s="14" t="s">
        <v>4194</v>
      </c>
      <c r="E230" s="116" t="s">
        <v>3977</v>
      </c>
      <c r="F230" s="117">
        <v>27.500000000000004</v>
      </c>
      <c r="G230" s="130">
        <v>23</v>
      </c>
      <c r="H230" s="115" t="s">
        <v>4195</v>
      </c>
    </row>
    <row r="231" spans="1:8" ht="28" x14ac:dyDescent="0.3">
      <c r="A231" s="14" t="s">
        <v>430</v>
      </c>
      <c r="B231" s="14" t="s">
        <v>300</v>
      </c>
      <c r="C231" s="14" t="s">
        <v>4196</v>
      </c>
      <c r="D231" s="14" t="s">
        <v>4197</v>
      </c>
      <c r="E231" s="116" t="s">
        <v>3977</v>
      </c>
      <c r="F231" s="117">
        <v>8.8000000000000007</v>
      </c>
      <c r="G231" s="130">
        <v>7.7000000000000011</v>
      </c>
      <c r="H231" s="115" t="s">
        <v>4195</v>
      </c>
    </row>
    <row r="232" spans="1:8" ht="28" x14ac:dyDescent="0.3">
      <c r="A232" s="14" t="s">
        <v>430</v>
      </c>
      <c r="B232" s="14" t="s">
        <v>300</v>
      </c>
      <c r="C232" s="14" t="s">
        <v>4198</v>
      </c>
      <c r="D232" s="14" t="s">
        <v>4199</v>
      </c>
      <c r="E232" s="116" t="s">
        <v>3977</v>
      </c>
      <c r="F232" s="117">
        <v>11</v>
      </c>
      <c r="G232" s="130">
        <v>10</v>
      </c>
      <c r="H232" s="115" t="s">
        <v>4195</v>
      </c>
    </row>
    <row r="233" spans="1:8" x14ac:dyDescent="0.3">
      <c r="A233" s="14" t="s">
        <v>430</v>
      </c>
      <c r="B233" s="14" t="s">
        <v>300</v>
      </c>
      <c r="C233" s="14" t="s">
        <v>4200</v>
      </c>
      <c r="D233" s="14" t="s">
        <v>4201</v>
      </c>
      <c r="E233" s="116" t="s">
        <v>3977</v>
      </c>
      <c r="F233" s="117">
        <v>5.5</v>
      </c>
      <c r="G233" s="130">
        <v>5</v>
      </c>
      <c r="H233" s="115" t="s">
        <v>4195</v>
      </c>
    </row>
    <row r="234" spans="1:8" ht="70" x14ac:dyDescent="0.3">
      <c r="A234" s="14" t="s">
        <v>430</v>
      </c>
      <c r="B234" s="14" t="s">
        <v>300</v>
      </c>
      <c r="C234" s="14" t="s">
        <v>4202</v>
      </c>
      <c r="D234" s="14" t="s">
        <v>4203</v>
      </c>
      <c r="E234" s="116" t="s">
        <v>3977</v>
      </c>
      <c r="F234" s="117">
        <v>9.9</v>
      </c>
      <c r="G234" s="130">
        <v>8.8000000000000007</v>
      </c>
      <c r="H234" s="115" t="s">
        <v>4195</v>
      </c>
    </row>
    <row r="235" spans="1:8" x14ac:dyDescent="0.3">
      <c r="A235" s="14" t="s">
        <v>430</v>
      </c>
      <c r="B235" s="14" t="s">
        <v>319</v>
      </c>
      <c r="C235" s="14" t="s">
        <v>4204</v>
      </c>
      <c r="D235" s="14" t="s">
        <v>4205</v>
      </c>
      <c r="E235" s="116" t="s">
        <v>3977</v>
      </c>
      <c r="F235" s="117">
        <v>22</v>
      </c>
      <c r="G235" s="130">
        <v>19</v>
      </c>
      <c r="H235" s="115" t="s">
        <v>4206</v>
      </c>
    </row>
    <row r="236" spans="1:8" x14ac:dyDescent="0.3">
      <c r="A236" s="14" t="s">
        <v>430</v>
      </c>
      <c r="B236" s="14" t="s">
        <v>319</v>
      </c>
      <c r="C236" s="14" t="s">
        <v>4207</v>
      </c>
      <c r="D236" s="14" t="s">
        <v>4208</v>
      </c>
      <c r="E236" s="116" t="s">
        <v>3977</v>
      </c>
      <c r="F236" s="117">
        <v>11</v>
      </c>
      <c r="G236" s="130">
        <v>8.8000000000000007</v>
      </c>
      <c r="H236" s="115" t="s">
        <v>4206</v>
      </c>
    </row>
    <row r="237" spans="1:8" x14ac:dyDescent="0.3">
      <c r="A237" s="14" t="s">
        <v>430</v>
      </c>
      <c r="B237" s="14" t="s">
        <v>319</v>
      </c>
      <c r="C237" s="14" t="s">
        <v>4209</v>
      </c>
      <c r="D237" s="14" t="s">
        <v>4210</v>
      </c>
      <c r="E237" s="116" t="s">
        <v>3977</v>
      </c>
      <c r="F237" s="117">
        <v>5.5</v>
      </c>
      <c r="G237" s="130">
        <v>3.8</v>
      </c>
      <c r="H237" s="115" t="s">
        <v>4206</v>
      </c>
    </row>
    <row r="238" spans="1:8" ht="28" x14ac:dyDescent="0.3">
      <c r="A238" s="14" t="s">
        <v>430</v>
      </c>
      <c r="B238" s="14" t="s">
        <v>319</v>
      </c>
      <c r="C238" s="14" t="s">
        <v>4211</v>
      </c>
      <c r="D238" s="14" t="s">
        <v>4212</v>
      </c>
      <c r="E238" s="116" t="s">
        <v>4213</v>
      </c>
      <c r="F238" s="117">
        <v>16.5</v>
      </c>
      <c r="G238" s="130">
        <v>8.8000000000000007</v>
      </c>
      <c r="H238" s="115" t="s">
        <v>4214</v>
      </c>
    </row>
    <row r="239" spans="1:8" ht="28" x14ac:dyDescent="0.3">
      <c r="A239" s="14" t="s">
        <v>430</v>
      </c>
      <c r="B239" s="14" t="s">
        <v>316</v>
      </c>
      <c r="C239" s="14" t="s">
        <v>4215</v>
      </c>
      <c r="D239" s="14" t="s">
        <v>4216</v>
      </c>
      <c r="E239" s="116" t="s">
        <v>4213</v>
      </c>
      <c r="F239" s="117">
        <v>16.5</v>
      </c>
      <c r="G239" s="130">
        <v>8.8000000000000007</v>
      </c>
      <c r="H239" s="115" t="s">
        <v>4214</v>
      </c>
    </row>
    <row r="240" spans="1:8" ht="28" x14ac:dyDescent="0.3">
      <c r="A240" s="14" t="s">
        <v>430</v>
      </c>
      <c r="B240" s="14" t="s">
        <v>319</v>
      </c>
      <c r="C240" s="14" t="s">
        <v>4217</v>
      </c>
      <c r="D240" s="14" t="s">
        <v>4218</v>
      </c>
      <c r="E240" s="116" t="s">
        <v>4219</v>
      </c>
      <c r="F240" s="117">
        <v>2.2000000000000002</v>
      </c>
      <c r="G240" s="130">
        <v>1.9</v>
      </c>
      <c r="H240" s="115" t="s">
        <v>4220</v>
      </c>
    </row>
    <row r="241" spans="1:8" x14ac:dyDescent="0.3">
      <c r="A241" s="14" t="s">
        <v>430</v>
      </c>
      <c r="B241" s="14" t="s">
        <v>310</v>
      </c>
      <c r="C241" s="14" t="s">
        <v>4221</v>
      </c>
      <c r="D241" s="14" t="s">
        <v>4222</v>
      </c>
      <c r="E241" s="116" t="s">
        <v>4223</v>
      </c>
      <c r="F241" s="117">
        <v>110.00000000000001</v>
      </c>
      <c r="G241" s="130">
        <v>88</v>
      </c>
      <c r="H241" s="115" t="s">
        <v>4224</v>
      </c>
    </row>
    <row r="242" spans="1:8" x14ac:dyDescent="0.3">
      <c r="A242" s="14" t="s">
        <v>430</v>
      </c>
      <c r="B242" s="14" t="s">
        <v>310</v>
      </c>
      <c r="C242" s="14" t="s">
        <v>4225</v>
      </c>
      <c r="D242" s="14" t="s">
        <v>4226</v>
      </c>
      <c r="E242" s="116" t="s">
        <v>4223</v>
      </c>
      <c r="F242" s="117">
        <v>192.50000000000003</v>
      </c>
      <c r="G242" s="130">
        <v>170</v>
      </c>
      <c r="H242" s="115" t="s">
        <v>4227</v>
      </c>
    </row>
    <row r="243" spans="1:8" x14ac:dyDescent="0.3">
      <c r="A243" s="14" t="s">
        <v>430</v>
      </c>
      <c r="B243" s="14" t="s">
        <v>310</v>
      </c>
      <c r="C243" s="14" t="s">
        <v>4228</v>
      </c>
      <c r="D243" s="14" t="s">
        <v>4229</v>
      </c>
      <c r="E243" s="116" t="s">
        <v>4230</v>
      </c>
      <c r="F243" s="117">
        <v>13.200000000000001</v>
      </c>
      <c r="G243" s="130">
        <v>12.5</v>
      </c>
      <c r="H243" s="115" t="s">
        <v>4195</v>
      </c>
    </row>
    <row r="244" spans="1:8" x14ac:dyDescent="0.3">
      <c r="A244" s="6" t="s">
        <v>431</v>
      </c>
      <c r="B244" s="6" t="s">
        <v>295</v>
      </c>
      <c r="C244" s="6" t="s">
        <v>4171</v>
      </c>
      <c r="D244" s="6" t="s">
        <v>4231</v>
      </c>
      <c r="E244" s="8" t="s">
        <v>3977</v>
      </c>
      <c r="F244" s="4">
        <v>11</v>
      </c>
      <c r="G244" s="126">
        <v>9.25</v>
      </c>
      <c r="H244" s="5"/>
    </row>
    <row r="245" spans="1:8" x14ac:dyDescent="0.3">
      <c r="A245" s="6" t="s">
        <v>431</v>
      </c>
      <c r="B245" s="6" t="s">
        <v>295</v>
      </c>
      <c r="C245" s="6" t="s">
        <v>4174</v>
      </c>
      <c r="D245" s="6" t="s">
        <v>4175</v>
      </c>
      <c r="E245" s="8" t="s">
        <v>3977</v>
      </c>
      <c r="F245" s="4">
        <v>5.5</v>
      </c>
      <c r="G245" s="126">
        <v>3.95</v>
      </c>
      <c r="H245" s="5"/>
    </row>
    <row r="246" spans="1:8" x14ac:dyDescent="0.3">
      <c r="A246" s="6" t="s">
        <v>431</v>
      </c>
      <c r="B246" s="6" t="s">
        <v>295</v>
      </c>
      <c r="C246" s="6" t="s">
        <v>4176</v>
      </c>
      <c r="D246" s="6" t="s">
        <v>4177</v>
      </c>
      <c r="E246" s="8" t="s">
        <v>4178</v>
      </c>
      <c r="F246" s="4">
        <v>0.44000000000000006</v>
      </c>
      <c r="G246" s="126">
        <v>0.44000000000000006</v>
      </c>
      <c r="H246" s="5"/>
    </row>
    <row r="247" spans="1:8" x14ac:dyDescent="0.3">
      <c r="A247" s="6" t="s">
        <v>431</v>
      </c>
      <c r="B247" s="6" t="s">
        <v>295</v>
      </c>
      <c r="C247" s="6" t="s">
        <v>4180</v>
      </c>
      <c r="D247" s="6" t="s">
        <v>4181</v>
      </c>
      <c r="E247" s="8" t="s">
        <v>4178</v>
      </c>
      <c r="F247" s="4">
        <v>2.2000000000000002</v>
      </c>
      <c r="G247" s="126">
        <v>2.09</v>
      </c>
      <c r="H247" s="5"/>
    </row>
    <row r="248" spans="1:8" ht="28" x14ac:dyDescent="0.3">
      <c r="A248" s="6" t="s">
        <v>431</v>
      </c>
      <c r="B248" s="6" t="s">
        <v>295</v>
      </c>
      <c r="C248" s="6" t="s">
        <v>4182</v>
      </c>
      <c r="D248" s="6" t="s">
        <v>4183</v>
      </c>
      <c r="E248" s="8" t="s">
        <v>4178</v>
      </c>
      <c r="F248" s="4">
        <v>6.6000000000000005</v>
      </c>
      <c r="G248" s="126">
        <v>6.0500000000000007</v>
      </c>
      <c r="H248" s="5"/>
    </row>
    <row r="249" spans="1:8" x14ac:dyDescent="0.3">
      <c r="A249" s="6" t="s">
        <v>431</v>
      </c>
      <c r="B249" s="6" t="s">
        <v>295</v>
      </c>
      <c r="C249" s="6" t="s">
        <v>4176</v>
      </c>
      <c r="D249" s="6" t="s">
        <v>4185</v>
      </c>
      <c r="E249" s="8" t="s">
        <v>4178</v>
      </c>
      <c r="F249" s="4">
        <v>0.88000000000000012</v>
      </c>
      <c r="G249" s="126">
        <v>0.77</v>
      </c>
      <c r="H249" s="5"/>
    </row>
    <row r="250" spans="1:8" x14ac:dyDescent="0.3">
      <c r="A250" s="6" t="s">
        <v>431</v>
      </c>
      <c r="B250" s="6" t="s">
        <v>295</v>
      </c>
      <c r="C250" s="6" t="s">
        <v>4180</v>
      </c>
      <c r="D250" s="6" t="s">
        <v>4187</v>
      </c>
      <c r="E250" s="8" t="s">
        <v>4178</v>
      </c>
      <c r="F250" s="4">
        <v>4.4000000000000004</v>
      </c>
      <c r="G250" s="126">
        <v>3.8500000000000005</v>
      </c>
      <c r="H250" s="5"/>
    </row>
    <row r="251" spans="1:8" ht="28" x14ac:dyDescent="0.3">
      <c r="A251" s="6" t="s">
        <v>431</v>
      </c>
      <c r="B251" s="6" t="s">
        <v>295</v>
      </c>
      <c r="C251" s="6" t="s">
        <v>4182</v>
      </c>
      <c r="D251" s="6" t="s">
        <v>4188</v>
      </c>
      <c r="E251" s="8" t="s">
        <v>4178</v>
      </c>
      <c r="F251" s="4">
        <v>9.9</v>
      </c>
      <c r="G251" s="126">
        <v>9.68</v>
      </c>
      <c r="H251" s="5"/>
    </row>
    <row r="252" spans="1:8" x14ac:dyDescent="0.3">
      <c r="A252" s="6" t="s">
        <v>431</v>
      </c>
      <c r="B252" s="6" t="s">
        <v>300</v>
      </c>
      <c r="C252" s="6" t="s">
        <v>4193</v>
      </c>
      <c r="D252" s="6" t="s">
        <v>4194</v>
      </c>
      <c r="E252" s="8" t="s">
        <v>3977</v>
      </c>
      <c r="F252" s="4">
        <v>27.500000000000004</v>
      </c>
      <c r="G252" s="126">
        <v>23.5</v>
      </c>
      <c r="H252" s="5"/>
    </row>
    <row r="253" spans="1:8" x14ac:dyDescent="0.3">
      <c r="A253" s="6" t="s">
        <v>431</v>
      </c>
      <c r="B253" s="6" t="s">
        <v>300</v>
      </c>
      <c r="C253" s="6" t="s">
        <v>4196</v>
      </c>
      <c r="D253" s="6" t="s">
        <v>4232</v>
      </c>
      <c r="E253" s="8" t="s">
        <v>3977</v>
      </c>
      <c r="F253" s="4">
        <v>8.8000000000000007</v>
      </c>
      <c r="G253" s="126">
        <v>7.9</v>
      </c>
      <c r="H253" s="5"/>
    </row>
    <row r="254" spans="1:8" ht="28" x14ac:dyDescent="0.3">
      <c r="A254" s="6" t="s">
        <v>431</v>
      </c>
      <c r="B254" s="6" t="s">
        <v>300</v>
      </c>
      <c r="C254" s="6" t="s">
        <v>4198</v>
      </c>
      <c r="D254" s="6" t="s">
        <v>4233</v>
      </c>
      <c r="E254" s="8" t="s">
        <v>3977</v>
      </c>
      <c r="F254" s="4">
        <v>11</v>
      </c>
      <c r="G254" s="126">
        <v>10.5</v>
      </c>
      <c r="H254" s="5"/>
    </row>
    <row r="255" spans="1:8" x14ac:dyDescent="0.3">
      <c r="A255" s="6" t="s">
        <v>431</v>
      </c>
      <c r="B255" s="6" t="s">
        <v>300</v>
      </c>
      <c r="C255" s="6" t="s">
        <v>4200</v>
      </c>
      <c r="D255" s="6" t="s">
        <v>4234</v>
      </c>
      <c r="E255" s="8" t="s">
        <v>3977</v>
      </c>
      <c r="F255" s="4">
        <v>5.5</v>
      </c>
      <c r="G255" s="126">
        <v>5.25</v>
      </c>
      <c r="H255" s="5"/>
    </row>
    <row r="256" spans="1:8" ht="70" x14ac:dyDescent="0.3">
      <c r="A256" s="6" t="s">
        <v>431</v>
      </c>
      <c r="B256" s="6" t="s">
        <v>300</v>
      </c>
      <c r="C256" s="6" t="s">
        <v>4202</v>
      </c>
      <c r="D256" s="6" t="s">
        <v>4203</v>
      </c>
      <c r="E256" s="8" t="s">
        <v>3977</v>
      </c>
      <c r="F256" s="4">
        <v>9.9</v>
      </c>
      <c r="G256" s="126">
        <v>9.25</v>
      </c>
      <c r="H256" s="5"/>
    </row>
    <row r="257" spans="1:8" x14ac:dyDescent="0.3">
      <c r="A257" s="6" t="s">
        <v>431</v>
      </c>
      <c r="B257" s="6" t="s">
        <v>303</v>
      </c>
      <c r="C257" s="6" t="s">
        <v>4235</v>
      </c>
      <c r="D257" s="6" t="s">
        <v>4236</v>
      </c>
      <c r="E257" s="8" t="s">
        <v>4024</v>
      </c>
      <c r="F257" s="4">
        <v>121</v>
      </c>
      <c r="G257" s="126">
        <v>110</v>
      </c>
      <c r="H257" s="5"/>
    </row>
    <row r="258" spans="1:8" x14ac:dyDescent="0.3">
      <c r="A258" s="6" t="s">
        <v>431</v>
      </c>
      <c r="B258" s="6" t="s">
        <v>303</v>
      </c>
      <c r="C258" s="6" t="s">
        <v>4237</v>
      </c>
      <c r="D258" s="6" t="s">
        <v>4238</v>
      </c>
      <c r="E258" s="8" t="s">
        <v>4024</v>
      </c>
      <c r="F258" s="4">
        <v>165</v>
      </c>
      <c r="G258" s="126">
        <v>132</v>
      </c>
      <c r="H258" s="5"/>
    </row>
    <row r="259" spans="1:8" x14ac:dyDescent="0.3">
      <c r="A259" s="6" t="s">
        <v>431</v>
      </c>
      <c r="B259" s="6" t="s">
        <v>295</v>
      </c>
      <c r="C259" s="6" t="s">
        <v>4228</v>
      </c>
      <c r="D259" s="6" t="s">
        <v>4239</v>
      </c>
      <c r="E259" s="8" t="s">
        <v>4230</v>
      </c>
      <c r="F259" s="4">
        <v>13.200000000000001</v>
      </c>
      <c r="G259" s="126">
        <v>12.1</v>
      </c>
      <c r="H259" s="5"/>
    </row>
    <row r="260" spans="1:8" ht="56" x14ac:dyDescent="0.3">
      <c r="A260" s="14" t="s">
        <v>432</v>
      </c>
      <c r="B260" s="14" t="s">
        <v>300</v>
      </c>
      <c r="C260" s="14" t="s">
        <v>4240</v>
      </c>
      <c r="D260" s="14" t="s">
        <v>4241</v>
      </c>
      <c r="E260" s="116" t="s">
        <v>3995</v>
      </c>
      <c r="F260" s="117">
        <v>25</v>
      </c>
      <c r="G260" s="126">
        <v>16.25</v>
      </c>
      <c r="H260" s="115" t="s">
        <v>4242</v>
      </c>
    </row>
    <row r="261" spans="1:8" ht="28" x14ac:dyDescent="0.3">
      <c r="A261" s="14" t="s">
        <v>432</v>
      </c>
      <c r="B261" s="14" t="s">
        <v>303</v>
      </c>
      <c r="C261" s="14" t="s">
        <v>4243</v>
      </c>
      <c r="D261" s="14" t="s">
        <v>4244</v>
      </c>
      <c r="E261" s="116" t="s">
        <v>3995</v>
      </c>
      <c r="F261" s="117">
        <v>25</v>
      </c>
      <c r="G261" s="126">
        <v>16.25</v>
      </c>
      <c r="H261" s="115" t="s">
        <v>4245</v>
      </c>
    </row>
    <row r="262" spans="1:8" ht="28" x14ac:dyDescent="0.3">
      <c r="A262" s="14" t="s">
        <v>432</v>
      </c>
      <c r="B262" s="14" t="s">
        <v>295</v>
      </c>
      <c r="C262" s="14" t="s">
        <v>4246</v>
      </c>
      <c r="D262" s="14" t="s">
        <v>4247</v>
      </c>
      <c r="E262" s="116" t="s">
        <v>3995</v>
      </c>
      <c r="F262" s="117">
        <v>25</v>
      </c>
      <c r="G262" s="126">
        <v>16.25</v>
      </c>
      <c r="H262" s="115" t="s">
        <v>4245</v>
      </c>
    </row>
    <row r="263" spans="1:8" x14ac:dyDescent="0.3">
      <c r="A263" s="14" t="s">
        <v>432</v>
      </c>
      <c r="B263" s="14" t="s">
        <v>300</v>
      </c>
      <c r="C263" s="14" t="s">
        <v>4248</v>
      </c>
      <c r="D263" s="14" t="s">
        <v>4249</v>
      </c>
      <c r="E263" s="116" t="s">
        <v>3995</v>
      </c>
      <c r="F263" s="117">
        <v>45</v>
      </c>
      <c r="G263" s="126">
        <v>30</v>
      </c>
      <c r="H263" s="115" t="s">
        <v>4245</v>
      </c>
    </row>
    <row r="264" spans="1:8" x14ac:dyDescent="0.3">
      <c r="A264" s="14" t="s">
        <v>432</v>
      </c>
      <c r="B264" s="14" t="s">
        <v>300</v>
      </c>
      <c r="C264" s="14" t="s">
        <v>4250</v>
      </c>
      <c r="D264" s="14" t="s">
        <v>4251</v>
      </c>
      <c r="E264" s="116" t="s">
        <v>3995</v>
      </c>
      <c r="F264" s="117">
        <v>58</v>
      </c>
      <c r="G264" s="126">
        <v>40</v>
      </c>
      <c r="H264" s="115" t="s">
        <v>4245</v>
      </c>
    </row>
    <row r="265" spans="1:8" ht="28" x14ac:dyDescent="0.3">
      <c r="A265" s="14" t="s">
        <v>432</v>
      </c>
      <c r="B265" s="14"/>
      <c r="C265" s="14" t="s">
        <v>4252</v>
      </c>
      <c r="D265" s="14" t="s">
        <v>4253</v>
      </c>
      <c r="E265" s="116" t="s">
        <v>3995</v>
      </c>
      <c r="F265" s="117">
        <v>62</v>
      </c>
      <c r="G265" s="126">
        <v>38</v>
      </c>
      <c r="H265" s="115" t="s">
        <v>4245</v>
      </c>
    </row>
    <row r="266" spans="1:8" ht="42" x14ac:dyDescent="0.3">
      <c r="A266" s="14" t="s">
        <v>432</v>
      </c>
      <c r="B266" s="14" t="s">
        <v>295</v>
      </c>
      <c r="C266" s="14" t="s">
        <v>4254</v>
      </c>
      <c r="D266" s="14" t="s">
        <v>4255</v>
      </c>
      <c r="E266" s="116" t="s">
        <v>3995</v>
      </c>
      <c r="F266" s="117">
        <v>6</v>
      </c>
      <c r="G266" s="126">
        <v>4</v>
      </c>
      <c r="H266" s="115" t="s">
        <v>4245</v>
      </c>
    </row>
    <row r="267" spans="1:8" ht="56" x14ac:dyDescent="0.3">
      <c r="A267" s="14" t="s">
        <v>432</v>
      </c>
      <c r="B267" s="14" t="s">
        <v>303</v>
      </c>
      <c r="C267" s="14" t="s">
        <v>4256</v>
      </c>
      <c r="D267" s="14" t="s">
        <v>4257</v>
      </c>
      <c r="E267" s="116" t="s">
        <v>3995</v>
      </c>
      <c r="F267" s="117">
        <v>30</v>
      </c>
      <c r="G267" s="126">
        <v>19.5</v>
      </c>
      <c r="H267" s="115" t="s">
        <v>4245</v>
      </c>
    </row>
    <row r="268" spans="1:8" ht="42" x14ac:dyDescent="0.3">
      <c r="A268" s="14" t="s">
        <v>432</v>
      </c>
      <c r="B268" s="14" t="s">
        <v>303</v>
      </c>
      <c r="C268" s="14" t="s">
        <v>4258</v>
      </c>
      <c r="D268" s="14" t="s">
        <v>4259</v>
      </c>
      <c r="E268" s="116" t="s">
        <v>3995</v>
      </c>
      <c r="F268" s="117">
        <v>50</v>
      </c>
      <c r="G268" s="126">
        <v>32.5</v>
      </c>
      <c r="H268" s="115" t="s">
        <v>4245</v>
      </c>
    </row>
    <row r="269" spans="1:8" ht="42" x14ac:dyDescent="0.3">
      <c r="A269" s="14" t="s">
        <v>432</v>
      </c>
      <c r="B269" s="14" t="s">
        <v>303</v>
      </c>
      <c r="C269" s="14" t="s">
        <v>4260</v>
      </c>
      <c r="D269" s="14" t="s">
        <v>4261</v>
      </c>
      <c r="E269" s="116" t="s">
        <v>3995</v>
      </c>
      <c r="F269" s="117">
        <v>130</v>
      </c>
      <c r="G269" s="126">
        <v>84.5</v>
      </c>
      <c r="H269" s="115" t="s">
        <v>4245</v>
      </c>
    </row>
    <row r="270" spans="1:8" ht="28" x14ac:dyDescent="0.3">
      <c r="A270" s="14" t="s">
        <v>432</v>
      </c>
      <c r="B270" s="14" t="s">
        <v>303</v>
      </c>
      <c r="C270" s="14" t="s">
        <v>4262</v>
      </c>
      <c r="D270" s="14" t="s">
        <v>4263</v>
      </c>
      <c r="E270" s="116" t="s">
        <v>3995</v>
      </c>
      <c r="F270" s="117">
        <v>12.5</v>
      </c>
      <c r="G270" s="126">
        <v>8.5</v>
      </c>
      <c r="H270" s="115" t="s">
        <v>4245</v>
      </c>
    </row>
    <row r="271" spans="1:8" ht="28" x14ac:dyDescent="0.3">
      <c r="A271" s="14" t="s">
        <v>432</v>
      </c>
      <c r="B271" s="14" t="s">
        <v>303</v>
      </c>
      <c r="C271" s="14" t="s">
        <v>4264</v>
      </c>
      <c r="D271" s="14" t="s">
        <v>4265</v>
      </c>
      <c r="E271" s="116" t="s">
        <v>3995</v>
      </c>
      <c r="F271" s="117">
        <v>18.75</v>
      </c>
      <c r="G271" s="126">
        <v>12.5</v>
      </c>
      <c r="H271" s="115" t="s">
        <v>4245</v>
      </c>
    </row>
    <row r="272" spans="1:8" x14ac:dyDescent="0.3">
      <c r="A272" s="14" t="s">
        <v>432</v>
      </c>
      <c r="B272" s="14" t="s">
        <v>303</v>
      </c>
      <c r="C272" s="14" t="s">
        <v>4266</v>
      </c>
      <c r="D272" s="14" t="s">
        <v>4267</v>
      </c>
      <c r="E272" s="116" t="s">
        <v>3995</v>
      </c>
      <c r="F272" s="117">
        <v>460</v>
      </c>
      <c r="G272" s="126">
        <v>345</v>
      </c>
      <c r="H272" s="115" t="s">
        <v>4245</v>
      </c>
    </row>
    <row r="273" spans="1:8" x14ac:dyDescent="0.3">
      <c r="A273" s="14" t="s">
        <v>432</v>
      </c>
      <c r="B273" s="14" t="s">
        <v>303</v>
      </c>
      <c r="C273" s="14" t="s">
        <v>4268</v>
      </c>
      <c r="D273" s="14" t="s">
        <v>4269</v>
      </c>
      <c r="E273" s="116" t="s">
        <v>3995</v>
      </c>
      <c r="F273" s="117">
        <v>920</v>
      </c>
      <c r="G273" s="126">
        <v>690</v>
      </c>
      <c r="H273" s="115" t="s">
        <v>4245</v>
      </c>
    </row>
    <row r="274" spans="1:8" ht="28" x14ac:dyDescent="0.3">
      <c r="A274" s="14" t="s">
        <v>432</v>
      </c>
      <c r="B274" s="14" t="s">
        <v>303</v>
      </c>
      <c r="C274" s="14" t="s">
        <v>4270</v>
      </c>
      <c r="D274" s="14" t="s">
        <v>4271</v>
      </c>
      <c r="E274" s="116" t="s">
        <v>3995</v>
      </c>
      <c r="F274" s="117">
        <v>660</v>
      </c>
      <c r="G274" s="126">
        <v>495</v>
      </c>
      <c r="H274" s="115" t="s">
        <v>4245</v>
      </c>
    </row>
    <row r="275" spans="1:8" ht="28" x14ac:dyDescent="0.3">
      <c r="A275" s="14" t="s">
        <v>432</v>
      </c>
      <c r="B275" s="14" t="s">
        <v>303</v>
      </c>
      <c r="C275" s="14" t="s">
        <v>4272</v>
      </c>
      <c r="D275" s="14" t="s">
        <v>4273</v>
      </c>
      <c r="E275" s="116" t="s">
        <v>3995</v>
      </c>
      <c r="F275" s="117">
        <v>1320</v>
      </c>
      <c r="G275" s="126">
        <v>990</v>
      </c>
      <c r="H275" s="115" t="s">
        <v>4245</v>
      </c>
    </row>
    <row r="276" spans="1:8" x14ac:dyDescent="0.3">
      <c r="A276" s="14" t="s">
        <v>432</v>
      </c>
      <c r="B276" s="14" t="s">
        <v>295</v>
      </c>
      <c r="C276" s="14" t="s">
        <v>4127</v>
      </c>
      <c r="D276" s="14" t="s">
        <v>4128</v>
      </c>
      <c r="E276" s="116" t="s">
        <v>3995</v>
      </c>
      <c r="F276" s="117">
        <v>15.625</v>
      </c>
      <c r="G276" s="126">
        <v>9.5</v>
      </c>
      <c r="H276" s="115" t="s">
        <v>4130</v>
      </c>
    </row>
    <row r="277" spans="1:8" x14ac:dyDescent="0.3">
      <c r="A277" s="14" t="s">
        <v>432</v>
      </c>
      <c r="B277" s="14" t="s">
        <v>300</v>
      </c>
      <c r="C277" s="14" t="s">
        <v>4274</v>
      </c>
      <c r="D277" s="14" t="s">
        <v>4275</v>
      </c>
      <c r="E277" s="116" t="s">
        <v>3995</v>
      </c>
      <c r="F277" s="117">
        <v>18.75</v>
      </c>
      <c r="G277" s="126">
        <v>15.5</v>
      </c>
      <c r="H277" s="115" t="s">
        <v>4276</v>
      </c>
    </row>
    <row r="278" spans="1:8" x14ac:dyDescent="0.3">
      <c r="A278" s="14" t="s">
        <v>432</v>
      </c>
      <c r="B278" s="14" t="s">
        <v>303</v>
      </c>
      <c r="C278" s="14" t="s">
        <v>3978</v>
      </c>
      <c r="D278" s="14" t="s">
        <v>4131</v>
      </c>
      <c r="E278" s="116" t="s">
        <v>4277</v>
      </c>
      <c r="F278" s="117">
        <v>62.5</v>
      </c>
      <c r="G278" s="126">
        <v>43.75</v>
      </c>
      <c r="H278" s="115" t="s">
        <v>4132</v>
      </c>
    </row>
    <row r="279" spans="1:8" x14ac:dyDescent="0.3">
      <c r="A279" s="14" t="s">
        <v>432</v>
      </c>
      <c r="B279" s="14" t="s">
        <v>310</v>
      </c>
      <c r="C279" s="14" t="s">
        <v>3980</v>
      </c>
      <c r="D279" s="14" t="s">
        <v>3981</v>
      </c>
      <c r="E279" s="116" t="s">
        <v>3982</v>
      </c>
      <c r="F279" s="117">
        <v>156.25</v>
      </c>
      <c r="G279" s="126">
        <v>86</v>
      </c>
      <c r="H279" s="115" t="s">
        <v>3983</v>
      </c>
    </row>
    <row r="280" spans="1:8" x14ac:dyDescent="0.3">
      <c r="A280" s="14" t="s">
        <v>432</v>
      </c>
      <c r="B280" s="14" t="s">
        <v>310</v>
      </c>
      <c r="C280" s="14" t="s">
        <v>3984</v>
      </c>
      <c r="D280" s="14" t="s">
        <v>3985</v>
      </c>
      <c r="E280" s="116" t="s">
        <v>3982</v>
      </c>
      <c r="F280" s="117">
        <v>312.5</v>
      </c>
      <c r="G280" s="126">
        <v>172</v>
      </c>
      <c r="H280" s="115" t="s">
        <v>3983</v>
      </c>
    </row>
    <row r="281" spans="1:8" ht="28" x14ac:dyDescent="0.3">
      <c r="A281" s="14" t="s">
        <v>432</v>
      </c>
      <c r="B281" s="14" t="s">
        <v>310</v>
      </c>
      <c r="C281" s="14" t="s">
        <v>3986</v>
      </c>
      <c r="D281" s="14" t="s">
        <v>3987</v>
      </c>
      <c r="E281" s="116" t="s">
        <v>3982</v>
      </c>
      <c r="F281" s="117">
        <v>234.375</v>
      </c>
      <c r="G281" s="126">
        <v>129</v>
      </c>
      <c r="H281" s="115" t="s">
        <v>3983</v>
      </c>
    </row>
    <row r="282" spans="1:8" x14ac:dyDescent="0.3">
      <c r="A282" s="14" t="s">
        <v>432</v>
      </c>
      <c r="B282" s="14" t="s">
        <v>310</v>
      </c>
      <c r="C282" s="14" t="s">
        <v>4136</v>
      </c>
      <c r="D282" s="14" t="s">
        <v>4137</v>
      </c>
      <c r="E282" s="116" t="s">
        <v>3982</v>
      </c>
      <c r="F282" s="117">
        <v>468.75</v>
      </c>
      <c r="G282" s="126">
        <v>258</v>
      </c>
      <c r="H282" s="115" t="s">
        <v>3983</v>
      </c>
    </row>
    <row r="283" spans="1:8" x14ac:dyDescent="0.3">
      <c r="A283" s="14" t="s">
        <v>432</v>
      </c>
      <c r="B283" s="14" t="s">
        <v>316</v>
      </c>
      <c r="C283" s="14" t="s">
        <v>3989</v>
      </c>
      <c r="D283" s="14" t="s">
        <v>3990</v>
      </c>
      <c r="E283" s="116" t="s">
        <v>3991</v>
      </c>
      <c r="F283" s="117">
        <v>15.625</v>
      </c>
      <c r="G283" s="126">
        <v>6.25</v>
      </c>
      <c r="H283" s="115" t="s">
        <v>3992</v>
      </c>
    </row>
    <row r="284" spans="1:8" x14ac:dyDescent="0.3">
      <c r="A284" s="14" t="s">
        <v>432</v>
      </c>
      <c r="B284" s="14" t="s">
        <v>319</v>
      </c>
      <c r="C284" s="14" t="s">
        <v>3993</v>
      </c>
      <c r="D284" s="14" t="s">
        <v>3994</v>
      </c>
      <c r="E284" s="116" t="s">
        <v>3995</v>
      </c>
      <c r="F284" s="117" t="s">
        <v>4021</v>
      </c>
      <c r="G284" s="126" t="s">
        <v>4021</v>
      </c>
      <c r="H284" s="115" t="s">
        <v>4138</v>
      </c>
    </row>
    <row r="285" spans="1:8" x14ac:dyDescent="0.3">
      <c r="A285" s="6" t="s">
        <v>1218</v>
      </c>
      <c r="B285" s="6" t="s">
        <v>295</v>
      </c>
      <c r="C285" s="6" t="s">
        <v>4278</v>
      </c>
      <c r="D285" s="6" t="s">
        <v>4279</v>
      </c>
      <c r="E285" s="8">
        <v>1</v>
      </c>
      <c r="F285" s="4">
        <v>8</v>
      </c>
      <c r="G285" s="126">
        <v>5.5</v>
      </c>
      <c r="H285" s="5" t="s">
        <v>4280</v>
      </c>
    </row>
    <row r="286" spans="1:8" x14ac:dyDescent="0.3">
      <c r="A286" s="6" t="s">
        <v>1218</v>
      </c>
      <c r="B286" s="6" t="s">
        <v>300</v>
      </c>
      <c r="C286" s="6" t="s">
        <v>4281</v>
      </c>
      <c r="D286" s="6" t="s">
        <v>4282</v>
      </c>
      <c r="E286" s="8">
        <v>1</v>
      </c>
      <c r="F286" s="4">
        <v>45</v>
      </c>
      <c r="G286" s="126">
        <v>27.5</v>
      </c>
      <c r="H286" s="5" t="s">
        <v>4283</v>
      </c>
    </row>
    <row r="287" spans="1:8" ht="28" x14ac:dyDescent="0.3">
      <c r="A287" s="6" t="s">
        <v>1218</v>
      </c>
      <c r="B287" s="6" t="s">
        <v>303</v>
      </c>
      <c r="C287" s="6" t="s">
        <v>4284</v>
      </c>
      <c r="D287" s="6" t="s">
        <v>4285</v>
      </c>
      <c r="E287" s="8">
        <v>1</v>
      </c>
      <c r="F287" s="4">
        <v>90</v>
      </c>
      <c r="G287" s="126">
        <v>75</v>
      </c>
      <c r="H287" s="5" t="s">
        <v>4286</v>
      </c>
    </row>
    <row r="288" spans="1:8" x14ac:dyDescent="0.3">
      <c r="A288" s="6" t="s">
        <v>1218</v>
      </c>
      <c r="B288" s="6" t="s">
        <v>300</v>
      </c>
      <c r="C288" s="6" t="s">
        <v>4287</v>
      </c>
      <c r="D288" s="6" t="s">
        <v>4288</v>
      </c>
      <c r="E288" s="8">
        <v>1</v>
      </c>
      <c r="F288" s="4">
        <v>8</v>
      </c>
      <c r="G288" s="126">
        <v>5.5</v>
      </c>
      <c r="H288" s="5" t="s">
        <v>4289</v>
      </c>
    </row>
    <row r="289" spans="1:8" x14ac:dyDescent="0.3">
      <c r="A289" s="6" t="s">
        <v>1218</v>
      </c>
      <c r="B289" s="6" t="s">
        <v>319</v>
      </c>
      <c r="C289" s="6" t="s">
        <v>4290</v>
      </c>
      <c r="D289" s="6" t="s">
        <v>4291</v>
      </c>
      <c r="E289" s="8">
        <v>1</v>
      </c>
      <c r="F289" s="4">
        <v>80</v>
      </c>
      <c r="G289" s="126">
        <v>66</v>
      </c>
      <c r="H289" s="5" t="s">
        <v>4292</v>
      </c>
    </row>
    <row r="290" spans="1:8" ht="28" x14ac:dyDescent="0.3">
      <c r="A290" s="6" t="s">
        <v>1218</v>
      </c>
      <c r="B290" s="6" t="s">
        <v>316</v>
      </c>
      <c r="C290" s="6" t="s">
        <v>4293</v>
      </c>
      <c r="D290" s="6" t="s">
        <v>4294</v>
      </c>
      <c r="E290" s="8">
        <v>1</v>
      </c>
      <c r="F290" s="4" t="s">
        <v>4021</v>
      </c>
      <c r="G290" s="126" t="s">
        <v>4021</v>
      </c>
      <c r="H290" s="5" t="s">
        <v>4295</v>
      </c>
    </row>
    <row r="291" spans="1:8" x14ac:dyDescent="0.3">
      <c r="A291" s="6" t="s">
        <v>1218</v>
      </c>
      <c r="B291" s="6" t="s">
        <v>295</v>
      </c>
      <c r="C291" s="6">
        <v>687</v>
      </c>
      <c r="D291" s="10" t="s">
        <v>5754</v>
      </c>
      <c r="E291" s="8">
        <v>1</v>
      </c>
      <c r="F291" s="4">
        <v>27.5</v>
      </c>
      <c r="G291" s="126">
        <v>13.75</v>
      </c>
      <c r="H291" s="5" t="s">
        <v>8044</v>
      </c>
    </row>
    <row r="292" spans="1:8" x14ac:dyDescent="0.3">
      <c r="A292" s="6" t="s">
        <v>1218</v>
      </c>
      <c r="B292" s="6" t="s">
        <v>300</v>
      </c>
      <c r="C292" s="6">
        <v>687</v>
      </c>
      <c r="D292" s="6" t="s">
        <v>5755</v>
      </c>
      <c r="E292" s="8">
        <v>1</v>
      </c>
      <c r="F292" s="4">
        <v>27.5</v>
      </c>
      <c r="G292" s="126">
        <v>13.75</v>
      </c>
      <c r="H292" s="5" t="s">
        <v>8044</v>
      </c>
    </row>
    <row r="293" spans="1:8" x14ac:dyDescent="0.3">
      <c r="A293" s="6" t="s">
        <v>1218</v>
      </c>
      <c r="B293" s="6" t="s">
        <v>300</v>
      </c>
      <c r="C293" s="6">
        <v>687</v>
      </c>
      <c r="D293" s="6" t="s">
        <v>5756</v>
      </c>
      <c r="E293" s="8">
        <v>1</v>
      </c>
      <c r="F293" s="4">
        <v>124.3</v>
      </c>
      <c r="G293" s="126">
        <v>62.15</v>
      </c>
      <c r="H293" s="5" t="s">
        <v>8044</v>
      </c>
    </row>
    <row r="294" spans="1:8" x14ac:dyDescent="0.3">
      <c r="A294" s="6" t="s">
        <v>1218</v>
      </c>
      <c r="B294" s="6" t="s">
        <v>300</v>
      </c>
      <c r="C294" s="6">
        <v>687</v>
      </c>
      <c r="D294" s="6" t="s">
        <v>5757</v>
      </c>
      <c r="E294" s="8">
        <v>1</v>
      </c>
      <c r="F294" s="4">
        <v>86.9</v>
      </c>
      <c r="G294" s="126">
        <v>43.45</v>
      </c>
      <c r="H294" s="5" t="s">
        <v>8044</v>
      </c>
    </row>
    <row r="295" spans="1:8" x14ac:dyDescent="0.3">
      <c r="A295" s="6" t="s">
        <v>1218</v>
      </c>
      <c r="B295" s="6" t="s">
        <v>295</v>
      </c>
      <c r="C295" s="6">
        <v>687</v>
      </c>
      <c r="D295" s="6" t="s">
        <v>5758</v>
      </c>
      <c r="E295" s="8">
        <v>1</v>
      </c>
      <c r="F295" s="4">
        <v>35.200000000000003</v>
      </c>
      <c r="G295" s="126">
        <v>17.600000000000001</v>
      </c>
      <c r="H295" s="5" t="s">
        <v>8044</v>
      </c>
    </row>
    <row r="296" spans="1:8" x14ac:dyDescent="0.3">
      <c r="A296" s="6" t="s">
        <v>1218</v>
      </c>
      <c r="B296" s="6" t="s">
        <v>295</v>
      </c>
      <c r="C296" s="6">
        <v>687</v>
      </c>
      <c r="D296" s="6" t="s">
        <v>5759</v>
      </c>
      <c r="E296" s="8">
        <v>1</v>
      </c>
      <c r="F296" s="4">
        <v>25.3</v>
      </c>
      <c r="G296" s="126">
        <v>12.65</v>
      </c>
      <c r="H296" s="5" t="s">
        <v>8044</v>
      </c>
    </row>
    <row r="297" spans="1:8" x14ac:dyDescent="0.3">
      <c r="A297" s="6" t="s">
        <v>1218</v>
      </c>
      <c r="B297" s="6" t="s">
        <v>295</v>
      </c>
      <c r="C297" s="6">
        <v>692</v>
      </c>
      <c r="D297" s="6" t="s">
        <v>5760</v>
      </c>
      <c r="E297" s="8">
        <v>1</v>
      </c>
      <c r="F297" s="4">
        <v>160.6</v>
      </c>
      <c r="G297" s="126">
        <v>80.3</v>
      </c>
      <c r="H297" s="5" t="s">
        <v>8044</v>
      </c>
    </row>
    <row r="298" spans="1:8" x14ac:dyDescent="0.3">
      <c r="A298" s="6" t="s">
        <v>1218</v>
      </c>
      <c r="B298" s="6" t="s">
        <v>295</v>
      </c>
      <c r="C298" s="6">
        <v>692</v>
      </c>
      <c r="D298" s="6" t="s">
        <v>5761</v>
      </c>
      <c r="E298" s="8">
        <v>1</v>
      </c>
      <c r="F298" s="4">
        <v>25.3</v>
      </c>
      <c r="G298" s="126">
        <v>12.65</v>
      </c>
      <c r="H298" s="5" t="s">
        <v>8044</v>
      </c>
    </row>
    <row r="299" spans="1:8" x14ac:dyDescent="0.3">
      <c r="A299" s="6" t="s">
        <v>1218</v>
      </c>
      <c r="B299" s="6" t="s">
        <v>295</v>
      </c>
      <c r="C299" s="6">
        <v>692</v>
      </c>
      <c r="D299" s="6" t="s">
        <v>5762</v>
      </c>
      <c r="E299" s="8">
        <v>1</v>
      </c>
      <c r="F299" s="4">
        <v>188.1</v>
      </c>
      <c r="G299" s="126">
        <v>94.05</v>
      </c>
      <c r="H299" s="5" t="s">
        <v>8044</v>
      </c>
    </row>
    <row r="300" spans="1:8" x14ac:dyDescent="0.3">
      <c r="A300" s="6" t="s">
        <v>1218</v>
      </c>
      <c r="B300" s="6" t="s">
        <v>295</v>
      </c>
      <c r="C300" s="6">
        <v>423</v>
      </c>
      <c r="D300" s="6" t="s">
        <v>5763</v>
      </c>
      <c r="E300" s="8">
        <v>1</v>
      </c>
      <c r="F300" s="4">
        <v>15.4</v>
      </c>
      <c r="G300" s="126">
        <v>7.7</v>
      </c>
      <c r="H300" s="5" t="s">
        <v>8044</v>
      </c>
    </row>
    <row r="301" spans="1:8" x14ac:dyDescent="0.3">
      <c r="A301" s="6" t="s">
        <v>1218</v>
      </c>
      <c r="B301" s="6" t="s">
        <v>295</v>
      </c>
      <c r="C301" s="6">
        <v>423</v>
      </c>
      <c r="D301" s="6" t="s">
        <v>5764</v>
      </c>
      <c r="E301" s="8">
        <v>1</v>
      </c>
      <c r="F301" s="4">
        <v>34.1</v>
      </c>
      <c r="G301" s="126">
        <v>17.05</v>
      </c>
      <c r="H301" s="5" t="s">
        <v>8044</v>
      </c>
    </row>
    <row r="302" spans="1:8" x14ac:dyDescent="0.3">
      <c r="A302" s="6" t="s">
        <v>1218</v>
      </c>
      <c r="B302" s="6" t="s">
        <v>295</v>
      </c>
      <c r="C302" s="6">
        <v>687</v>
      </c>
      <c r="D302" s="6" t="s">
        <v>5765</v>
      </c>
      <c r="E302" s="8">
        <v>1</v>
      </c>
      <c r="F302" s="4">
        <v>25</v>
      </c>
      <c r="G302" s="126">
        <v>12.5</v>
      </c>
      <c r="H302" s="5" t="s">
        <v>8044</v>
      </c>
    </row>
    <row r="303" spans="1:8" x14ac:dyDescent="0.3">
      <c r="A303" s="6" t="s">
        <v>1218</v>
      </c>
      <c r="B303" s="6" t="s">
        <v>303</v>
      </c>
      <c r="C303" s="6">
        <v>714</v>
      </c>
      <c r="D303" s="6" t="s">
        <v>5766</v>
      </c>
      <c r="E303" s="8">
        <v>1</v>
      </c>
      <c r="F303" s="4">
        <v>146.30000000000001</v>
      </c>
      <c r="G303" s="126">
        <v>73.150000000000006</v>
      </c>
      <c r="H303" s="5" t="s">
        <v>8044</v>
      </c>
    </row>
    <row r="304" spans="1:8" x14ac:dyDescent="0.3">
      <c r="A304" s="6" t="s">
        <v>1218</v>
      </c>
      <c r="B304" s="6" t="s">
        <v>303</v>
      </c>
      <c r="C304" s="6">
        <v>714</v>
      </c>
      <c r="D304" s="6" t="s">
        <v>5767</v>
      </c>
      <c r="E304" s="8">
        <v>1</v>
      </c>
      <c r="F304" s="4">
        <v>179.3</v>
      </c>
      <c r="G304" s="126">
        <v>89.65</v>
      </c>
      <c r="H304" s="5" t="s">
        <v>8044</v>
      </c>
    </row>
    <row r="305" spans="1:8" x14ac:dyDescent="0.3">
      <c r="A305" s="6" t="s">
        <v>1218</v>
      </c>
      <c r="B305" s="6" t="s">
        <v>303</v>
      </c>
      <c r="C305" s="6">
        <v>714</v>
      </c>
      <c r="D305" s="6" t="s">
        <v>5768</v>
      </c>
      <c r="E305" s="8">
        <v>1</v>
      </c>
      <c r="F305" s="4">
        <v>464.2</v>
      </c>
      <c r="G305" s="126">
        <v>232.1</v>
      </c>
      <c r="H305" s="5" t="s">
        <v>8044</v>
      </c>
    </row>
    <row r="306" spans="1:8" x14ac:dyDescent="0.3">
      <c r="A306" s="6" t="s">
        <v>1218</v>
      </c>
      <c r="B306" s="6" t="s">
        <v>303</v>
      </c>
      <c r="C306" s="6">
        <v>714</v>
      </c>
      <c r="D306" s="6" t="s">
        <v>5769</v>
      </c>
      <c r="E306" s="8">
        <v>1</v>
      </c>
      <c r="F306" s="4">
        <v>843.7</v>
      </c>
      <c r="G306" s="126">
        <v>421.85</v>
      </c>
      <c r="H306" s="5" t="s">
        <v>8044</v>
      </c>
    </row>
    <row r="307" spans="1:8" x14ac:dyDescent="0.3">
      <c r="A307" s="6" t="s">
        <v>1218</v>
      </c>
      <c r="B307" s="6" t="s">
        <v>300</v>
      </c>
      <c r="C307" s="6">
        <v>291</v>
      </c>
      <c r="D307" s="6" t="s">
        <v>5770</v>
      </c>
      <c r="E307" s="8">
        <v>1</v>
      </c>
      <c r="F307" s="4">
        <v>0</v>
      </c>
      <c r="G307" s="126">
        <v>0</v>
      </c>
      <c r="H307" s="5" t="s">
        <v>8044</v>
      </c>
    </row>
    <row r="308" spans="1:8" x14ac:dyDescent="0.3">
      <c r="A308" s="6" t="s">
        <v>1218</v>
      </c>
      <c r="B308" s="6" t="s">
        <v>303</v>
      </c>
      <c r="C308" s="6">
        <v>692</v>
      </c>
      <c r="D308" s="6" t="s">
        <v>5771</v>
      </c>
      <c r="E308" s="8">
        <v>1</v>
      </c>
      <c r="F308" s="4">
        <v>226.43</v>
      </c>
      <c r="G308" s="126">
        <v>113.215</v>
      </c>
      <c r="H308" s="5" t="s">
        <v>8044</v>
      </c>
    </row>
  </sheetData>
  <sheetProtection algorithmName="SHA-512" hashValue="Yg3ANTYraBwAVp5n/LKDaTBNzzxddOfzsVQe7BFqoJF3ShDvFhT48tmYKASphNkSddMVSlAeQG7QOTsn4UpHqw==" saltValue="6tA4+2i4tjUUUaXmAzEnZQ==" spinCount="100000" sheet="1" formatCells="0" formatColumns="0" formatRows="0" sort="0" autoFilter="0"/>
  <autoFilter ref="A2:H308" xr:uid="{00000000-0001-0000-0600-000000000000}"/>
  <dataConsolidate link="1"/>
  <mergeCells count="1">
    <mergeCell ref="A1:H1"/>
  </mergeCells>
  <conditionalFormatting sqref="G3:G105">
    <cfRule type="expression" dxfId="1" priority="21">
      <formula>$F3&lt;$G3</formula>
    </cfRule>
  </conditionalFormatting>
  <conditionalFormatting sqref="G157:G308">
    <cfRule type="expression" dxfId="0" priority="1">
      <formula>$F157&lt;$G157</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CC8C-1849-478E-9B16-7A403E2C8B81}">
  <sheetPr codeName="Sheet9">
    <tabColor rgb="FF79B557"/>
  </sheetPr>
  <dimension ref="A1:T379"/>
  <sheetViews>
    <sheetView zoomScale="85" zoomScaleNormal="85" workbookViewId="0">
      <selection activeCell="E214" sqref="E214"/>
    </sheetView>
  </sheetViews>
  <sheetFormatPr defaultColWidth="0" defaultRowHeight="14.5" x14ac:dyDescent="0.35"/>
  <cols>
    <col min="1" max="1" width="18.26953125" style="35" customWidth="1"/>
    <col min="2" max="2" width="14.81640625" style="35" customWidth="1"/>
    <col min="3" max="3" width="7.7265625" style="35" customWidth="1"/>
    <col min="4" max="4" width="36.54296875" style="35" customWidth="1"/>
    <col min="5" max="5" width="35.7265625" style="35" customWidth="1"/>
    <col min="6" max="14" width="14.7265625" style="35" customWidth="1"/>
    <col min="15" max="15" width="170.7265625" style="35" customWidth="1"/>
    <col min="16" max="16" width="9.1796875" style="35" customWidth="1"/>
    <col min="17" max="20" width="0" style="35" hidden="1" customWidth="1"/>
    <col min="21" max="16384" width="9.1796875" style="35" hidden="1"/>
  </cols>
  <sheetData>
    <row r="1" spans="1:15" ht="30" customHeight="1" x14ac:dyDescent="0.35">
      <c r="A1" s="54" t="s">
        <v>434</v>
      </c>
      <c r="B1" s="54" t="s">
        <v>3</v>
      </c>
      <c r="C1" s="54" t="s">
        <v>343</v>
      </c>
      <c r="D1" s="54" t="s">
        <v>344</v>
      </c>
      <c r="E1" s="54" t="s">
        <v>345</v>
      </c>
      <c r="F1" s="54" t="s">
        <v>347</v>
      </c>
      <c r="G1" s="54" t="s">
        <v>4312</v>
      </c>
      <c r="H1" s="54" t="s">
        <v>349</v>
      </c>
      <c r="I1" s="54" t="s">
        <v>4313</v>
      </c>
      <c r="J1" s="54" t="s">
        <v>349</v>
      </c>
      <c r="K1" s="54" t="s">
        <v>4314</v>
      </c>
      <c r="L1" s="54" t="s">
        <v>349</v>
      </c>
      <c r="M1" s="54" t="s">
        <v>4315</v>
      </c>
      <c r="N1" s="54" t="s">
        <v>349</v>
      </c>
      <c r="O1" s="54" t="s">
        <v>348</v>
      </c>
    </row>
    <row r="2" spans="1:15" ht="42" x14ac:dyDescent="0.35">
      <c r="A2" s="81" t="s">
        <v>0</v>
      </c>
      <c r="B2" s="81" t="s">
        <v>0</v>
      </c>
      <c r="C2" s="82">
        <v>1.1000000000000001</v>
      </c>
      <c r="D2" s="83" t="s">
        <v>350</v>
      </c>
      <c r="E2" s="81" t="s">
        <v>351</v>
      </c>
      <c r="F2" s="13" t="s">
        <v>353</v>
      </c>
      <c r="G2" s="36"/>
      <c r="H2" s="37">
        <v>2</v>
      </c>
      <c r="I2" s="84"/>
      <c r="J2" s="85"/>
      <c r="K2" s="84"/>
      <c r="L2" s="86"/>
      <c r="M2" s="84"/>
      <c r="N2" s="86"/>
      <c r="O2" s="87" t="s">
        <v>354</v>
      </c>
    </row>
    <row r="3" spans="1:15" ht="42" x14ac:dyDescent="0.35">
      <c r="A3" s="81" t="s">
        <v>0</v>
      </c>
      <c r="B3" s="81" t="s">
        <v>0</v>
      </c>
      <c r="C3" s="82">
        <v>2.1</v>
      </c>
      <c r="D3" s="83" t="s">
        <v>355</v>
      </c>
      <c r="E3" s="81" t="s">
        <v>356</v>
      </c>
      <c r="F3" s="13" t="s">
        <v>353</v>
      </c>
      <c r="G3" s="36"/>
      <c r="H3" s="37">
        <v>4</v>
      </c>
      <c r="I3" s="84"/>
      <c r="J3" s="85"/>
      <c r="K3" s="84"/>
      <c r="L3" s="86"/>
      <c r="M3" s="84"/>
      <c r="N3" s="86"/>
      <c r="O3" s="87" t="s">
        <v>354</v>
      </c>
    </row>
    <row r="4" spans="1:15" ht="28" x14ac:dyDescent="0.35">
      <c r="A4" s="81" t="s">
        <v>0</v>
      </c>
      <c r="B4" s="81" t="s">
        <v>0</v>
      </c>
      <c r="C4" s="82">
        <v>2.2000000000000002</v>
      </c>
      <c r="D4" s="83" t="s">
        <v>358</v>
      </c>
      <c r="E4" s="81" t="s">
        <v>359</v>
      </c>
      <c r="F4" s="13" t="s">
        <v>353</v>
      </c>
      <c r="G4" s="36"/>
      <c r="H4" s="37">
        <v>7</v>
      </c>
      <c r="I4" s="84"/>
      <c r="J4" s="85"/>
      <c r="K4" s="84"/>
      <c r="L4" s="86"/>
      <c r="M4" s="84"/>
      <c r="N4" s="86"/>
      <c r="O4" s="87" t="s">
        <v>354</v>
      </c>
    </row>
    <row r="5" spans="1:15" ht="42" x14ac:dyDescent="0.35">
      <c r="A5" s="81" t="s">
        <v>0</v>
      </c>
      <c r="B5" s="81" t="s">
        <v>0</v>
      </c>
      <c r="C5" s="82">
        <v>3.1</v>
      </c>
      <c r="D5" s="83" t="s">
        <v>360</v>
      </c>
      <c r="E5" s="81" t="s">
        <v>361</v>
      </c>
      <c r="F5" s="13" t="s">
        <v>353</v>
      </c>
      <c r="G5" s="36"/>
      <c r="H5" s="37">
        <v>4</v>
      </c>
      <c r="I5" s="84"/>
      <c r="J5" s="85"/>
      <c r="K5" s="84"/>
      <c r="L5" s="86"/>
      <c r="M5" s="84"/>
      <c r="N5" s="86"/>
      <c r="O5" s="87" t="s">
        <v>354</v>
      </c>
    </row>
    <row r="6" spans="1:15" ht="42" x14ac:dyDescent="0.35">
      <c r="A6" s="81" t="s">
        <v>0</v>
      </c>
      <c r="B6" s="81" t="s">
        <v>0</v>
      </c>
      <c r="C6" s="82">
        <v>3.2</v>
      </c>
      <c r="D6" s="83" t="s">
        <v>363</v>
      </c>
      <c r="E6" s="81" t="s">
        <v>364</v>
      </c>
      <c r="F6" s="13" t="s">
        <v>353</v>
      </c>
      <c r="G6" s="36"/>
      <c r="H6" s="37">
        <v>4</v>
      </c>
      <c r="I6" s="84"/>
      <c r="J6" s="85"/>
      <c r="K6" s="84"/>
      <c r="L6" s="86"/>
      <c r="M6" s="84"/>
      <c r="N6" s="86"/>
      <c r="O6" s="87" t="s">
        <v>354</v>
      </c>
    </row>
    <row r="7" spans="1:15" ht="28" x14ac:dyDescent="0.35">
      <c r="A7" s="81" t="s">
        <v>0</v>
      </c>
      <c r="B7" s="81" t="s">
        <v>0</v>
      </c>
      <c r="C7" s="82">
        <v>3.3</v>
      </c>
      <c r="D7" s="83" t="s">
        <v>365</v>
      </c>
      <c r="E7" s="81" t="s">
        <v>366</v>
      </c>
      <c r="F7" s="13" t="s">
        <v>353</v>
      </c>
      <c r="G7" s="36"/>
      <c r="H7" s="37">
        <v>7</v>
      </c>
      <c r="I7" s="84"/>
      <c r="J7" s="85"/>
      <c r="K7" s="84"/>
      <c r="L7" s="86"/>
      <c r="M7" s="84"/>
      <c r="N7" s="86"/>
      <c r="O7" s="87" t="s">
        <v>354</v>
      </c>
    </row>
    <row r="8" spans="1:15" ht="28" x14ac:dyDescent="0.35">
      <c r="A8" s="81" t="s">
        <v>0</v>
      </c>
      <c r="B8" s="81" t="s">
        <v>0</v>
      </c>
      <c r="C8" s="82">
        <v>4.0999999999999996</v>
      </c>
      <c r="D8" s="83" t="s">
        <v>367</v>
      </c>
      <c r="E8" s="81" t="s">
        <v>368</v>
      </c>
      <c r="F8" s="13" t="s">
        <v>353</v>
      </c>
      <c r="G8" s="36"/>
      <c r="H8" s="37">
        <v>4</v>
      </c>
      <c r="I8" s="84"/>
      <c r="J8" s="85"/>
      <c r="K8" s="84"/>
      <c r="L8" s="86"/>
      <c r="M8" s="84"/>
      <c r="N8" s="86"/>
      <c r="O8" s="87" t="s">
        <v>354</v>
      </c>
    </row>
    <row r="9" spans="1:15" ht="28" x14ac:dyDescent="0.35">
      <c r="A9" s="81" t="s">
        <v>0</v>
      </c>
      <c r="B9" s="81" t="s">
        <v>0</v>
      </c>
      <c r="C9" s="82">
        <v>4.2</v>
      </c>
      <c r="D9" s="83" t="s">
        <v>370</v>
      </c>
      <c r="E9" s="81" t="s">
        <v>371</v>
      </c>
      <c r="F9" s="13" t="s">
        <v>353</v>
      </c>
      <c r="G9" s="36"/>
      <c r="H9" s="37">
        <v>3</v>
      </c>
      <c r="I9" s="84"/>
      <c r="J9" s="85"/>
      <c r="K9" s="84"/>
      <c r="L9" s="86"/>
      <c r="M9" s="84"/>
      <c r="N9" s="86"/>
      <c r="O9" s="87" t="s">
        <v>354</v>
      </c>
    </row>
    <row r="10" spans="1:15" ht="42" x14ac:dyDescent="0.35">
      <c r="A10" s="81" t="s">
        <v>0</v>
      </c>
      <c r="B10" s="81" t="s">
        <v>0</v>
      </c>
      <c r="C10" s="82">
        <v>5.0999999999999996</v>
      </c>
      <c r="D10" s="83" t="s">
        <v>372</v>
      </c>
      <c r="E10" s="81" t="s">
        <v>373</v>
      </c>
      <c r="F10" s="13" t="s">
        <v>353</v>
      </c>
      <c r="G10" s="36"/>
      <c r="H10" s="37">
        <v>5</v>
      </c>
      <c r="I10" s="84"/>
      <c r="J10" s="85"/>
      <c r="K10" s="84"/>
      <c r="L10" s="86"/>
      <c r="M10" s="84"/>
      <c r="N10" s="86"/>
      <c r="O10" s="87" t="s">
        <v>354</v>
      </c>
    </row>
    <row r="11" spans="1:15" ht="42" x14ac:dyDescent="0.35">
      <c r="A11" s="81" t="s">
        <v>0</v>
      </c>
      <c r="B11" s="81" t="s">
        <v>0</v>
      </c>
      <c r="C11" s="82">
        <v>5.2</v>
      </c>
      <c r="D11" s="83" t="s">
        <v>375</v>
      </c>
      <c r="E11" s="81" t="s">
        <v>376</v>
      </c>
      <c r="F11" s="13" t="s">
        <v>353</v>
      </c>
      <c r="G11" s="36"/>
      <c r="H11" s="37">
        <v>7</v>
      </c>
      <c r="I11" s="84"/>
      <c r="J11" s="85"/>
      <c r="K11" s="84"/>
      <c r="L11" s="86"/>
      <c r="M11" s="84"/>
      <c r="N11" s="86"/>
      <c r="O11" s="87" t="s">
        <v>354</v>
      </c>
    </row>
    <row r="12" spans="1:15" ht="28" x14ac:dyDescent="0.35">
      <c r="A12" s="81" t="s">
        <v>0</v>
      </c>
      <c r="B12" s="81" t="s">
        <v>0</v>
      </c>
      <c r="C12" s="82">
        <v>5.3</v>
      </c>
      <c r="D12" s="83" t="s">
        <v>377</v>
      </c>
      <c r="E12" s="81" t="s">
        <v>378</v>
      </c>
      <c r="F12" s="13" t="s">
        <v>353</v>
      </c>
      <c r="G12" s="36"/>
      <c r="H12" s="37">
        <v>7</v>
      </c>
      <c r="I12" s="84"/>
      <c r="J12" s="85"/>
      <c r="K12" s="84"/>
      <c r="L12" s="86"/>
      <c r="M12" s="84"/>
      <c r="N12" s="86"/>
      <c r="O12" s="87" t="s">
        <v>354</v>
      </c>
    </row>
    <row r="13" spans="1:15" ht="28" x14ac:dyDescent="0.35">
      <c r="A13" s="81" t="s">
        <v>0</v>
      </c>
      <c r="B13" s="81" t="s">
        <v>0</v>
      </c>
      <c r="C13" s="82">
        <v>6.1</v>
      </c>
      <c r="D13" s="83" t="s">
        <v>379</v>
      </c>
      <c r="E13" s="81" t="s">
        <v>380</v>
      </c>
      <c r="F13" s="13" t="s">
        <v>353</v>
      </c>
      <c r="G13" s="36"/>
      <c r="H13" s="37">
        <v>4</v>
      </c>
      <c r="I13" s="84"/>
      <c r="J13" s="85"/>
      <c r="K13" s="84"/>
      <c r="L13" s="86"/>
      <c r="M13" s="84"/>
      <c r="N13" s="86"/>
      <c r="O13" s="87" t="s">
        <v>354</v>
      </c>
    </row>
    <row r="14" spans="1:15" ht="28" x14ac:dyDescent="0.35">
      <c r="A14" s="81" t="s">
        <v>0</v>
      </c>
      <c r="B14" s="81" t="s">
        <v>0</v>
      </c>
      <c r="C14" s="82">
        <v>6.2</v>
      </c>
      <c r="D14" s="83" t="s">
        <v>382</v>
      </c>
      <c r="E14" s="81" t="s">
        <v>383</v>
      </c>
      <c r="F14" s="13" t="s">
        <v>353</v>
      </c>
      <c r="G14" s="36"/>
      <c r="H14" s="37">
        <v>7</v>
      </c>
      <c r="I14" s="84"/>
      <c r="J14" s="85"/>
      <c r="K14" s="84"/>
      <c r="L14" s="86"/>
      <c r="M14" s="84"/>
      <c r="N14" s="86"/>
      <c r="O14" s="87" t="s">
        <v>354</v>
      </c>
    </row>
    <row r="15" spans="1:15" ht="28" x14ac:dyDescent="0.35">
      <c r="A15" s="81" t="s">
        <v>0</v>
      </c>
      <c r="B15" s="81" t="s">
        <v>0</v>
      </c>
      <c r="C15" s="82">
        <v>7.1</v>
      </c>
      <c r="D15" s="83" t="s">
        <v>384</v>
      </c>
      <c r="E15" s="81" t="s">
        <v>385</v>
      </c>
      <c r="F15" s="13" t="s">
        <v>353</v>
      </c>
      <c r="G15" s="36"/>
      <c r="H15" s="37">
        <v>2</v>
      </c>
      <c r="I15" s="84"/>
      <c r="J15" s="85"/>
      <c r="K15" s="84"/>
      <c r="L15" s="86"/>
      <c r="M15" s="84"/>
      <c r="N15" s="86"/>
      <c r="O15" s="87" t="s">
        <v>354</v>
      </c>
    </row>
    <row r="16" spans="1:15" ht="42" x14ac:dyDescent="0.35">
      <c r="A16" s="81" t="s">
        <v>0</v>
      </c>
      <c r="B16" s="81" t="s">
        <v>0</v>
      </c>
      <c r="C16" s="82">
        <v>8.1</v>
      </c>
      <c r="D16" s="83" t="s">
        <v>387</v>
      </c>
      <c r="E16" s="81" t="s">
        <v>388</v>
      </c>
      <c r="F16" s="13" t="s">
        <v>353</v>
      </c>
      <c r="G16" s="36"/>
      <c r="H16" s="37">
        <v>7</v>
      </c>
      <c r="I16" s="84"/>
      <c r="J16" s="85"/>
      <c r="K16" s="84"/>
      <c r="L16" s="86"/>
      <c r="M16" s="84"/>
      <c r="N16" s="86"/>
      <c r="O16" s="87" t="s">
        <v>354</v>
      </c>
    </row>
    <row r="17" spans="1:16" ht="28" x14ac:dyDescent="0.35">
      <c r="A17" s="81" t="s">
        <v>0</v>
      </c>
      <c r="B17" s="81" t="s">
        <v>0</v>
      </c>
      <c r="C17" s="82">
        <v>8.1999999999999993</v>
      </c>
      <c r="D17" s="83" t="s">
        <v>390</v>
      </c>
      <c r="E17" s="81" t="s">
        <v>391</v>
      </c>
      <c r="F17" s="13" t="s">
        <v>353</v>
      </c>
      <c r="G17" s="36"/>
      <c r="H17" s="37">
        <v>4</v>
      </c>
      <c r="I17" s="84"/>
      <c r="J17" s="85"/>
      <c r="K17" s="84"/>
      <c r="L17" s="86"/>
      <c r="M17" s="84"/>
      <c r="N17" s="86"/>
      <c r="O17" s="87" t="s">
        <v>354</v>
      </c>
    </row>
    <row r="18" spans="1:16" ht="28" x14ac:dyDescent="0.35">
      <c r="A18" s="81" t="s">
        <v>0</v>
      </c>
      <c r="B18" s="81" t="s">
        <v>0</v>
      </c>
      <c r="C18" s="82">
        <v>8.3000000000000007</v>
      </c>
      <c r="D18" s="83" t="s">
        <v>392</v>
      </c>
      <c r="E18" s="81" t="s">
        <v>393</v>
      </c>
      <c r="F18" s="13" t="s">
        <v>353</v>
      </c>
      <c r="G18" s="36"/>
      <c r="H18" s="37">
        <v>7</v>
      </c>
      <c r="I18" s="84"/>
      <c r="J18" s="85"/>
      <c r="K18" s="84"/>
      <c r="L18" s="86"/>
      <c r="M18" s="84"/>
      <c r="N18" s="86"/>
      <c r="O18" s="87" t="s">
        <v>354</v>
      </c>
    </row>
    <row r="19" spans="1:16" ht="28" x14ac:dyDescent="0.35">
      <c r="A19" s="81" t="s">
        <v>0</v>
      </c>
      <c r="B19" s="81" t="s">
        <v>0</v>
      </c>
      <c r="C19" s="82">
        <v>9.1</v>
      </c>
      <c r="D19" s="83" t="s">
        <v>394</v>
      </c>
      <c r="E19" s="81" t="s">
        <v>395</v>
      </c>
      <c r="F19" s="13" t="s">
        <v>353</v>
      </c>
      <c r="G19" s="36"/>
      <c r="H19" s="37">
        <v>2</v>
      </c>
      <c r="I19" s="84"/>
      <c r="J19" s="85"/>
      <c r="K19" s="84"/>
      <c r="L19" s="86"/>
      <c r="M19" s="84"/>
      <c r="N19" s="86"/>
      <c r="O19" s="87" t="s">
        <v>354</v>
      </c>
    </row>
    <row r="20" spans="1:16" ht="28" x14ac:dyDescent="0.35">
      <c r="A20" s="81" t="s">
        <v>0</v>
      </c>
      <c r="B20" s="81" t="s">
        <v>0</v>
      </c>
      <c r="C20" s="82">
        <v>9.1999999999999993</v>
      </c>
      <c r="D20" s="83" t="s">
        <v>397</v>
      </c>
      <c r="E20" s="81" t="s">
        <v>398</v>
      </c>
      <c r="F20" s="13" t="s">
        <v>353</v>
      </c>
      <c r="G20" s="36"/>
      <c r="H20" s="37">
        <v>3</v>
      </c>
      <c r="I20" s="84"/>
      <c r="J20" s="85"/>
      <c r="K20" s="84"/>
      <c r="L20" s="86"/>
      <c r="M20" s="84"/>
      <c r="N20" s="86"/>
      <c r="O20" s="87" t="s">
        <v>354</v>
      </c>
    </row>
    <row r="21" spans="1:16" ht="28" x14ac:dyDescent="0.35">
      <c r="A21" s="81" t="s">
        <v>0</v>
      </c>
      <c r="B21" s="81" t="s">
        <v>0</v>
      </c>
      <c r="C21" s="82">
        <v>9.3000000000000007</v>
      </c>
      <c r="D21" s="83" t="s">
        <v>399</v>
      </c>
      <c r="E21" s="81" t="s">
        <v>400</v>
      </c>
      <c r="F21" s="13" t="s">
        <v>353</v>
      </c>
      <c r="G21" s="36"/>
      <c r="H21" s="37">
        <v>4</v>
      </c>
      <c r="I21" s="84"/>
      <c r="J21" s="85"/>
      <c r="K21" s="84"/>
      <c r="L21" s="86"/>
      <c r="M21" s="84"/>
      <c r="N21" s="86"/>
      <c r="O21" s="87" t="s">
        <v>354</v>
      </c>
    </row>
    <row r="22" spans="1:16" ht="28" x14ac:dyDescent="0.35">
      <c r="A22" s="81" t="s">
        <v>0</v>
      </c>
      <c r="B22" s="81" t="s">
        <v>0</v>
      </c>
      <c r="C22" s="82">
        <v>10.1</v>
      </c>
      <c r="D22" s="83" t="s">
        <v>401</v>
      </c>
      <c r="E22" s="81" t="s">
        <v>402</v>
      </c>
      <c r="F22" s="13" t="s">
        <v>353</v>
      </c>
      <c r="G22" s="36"/>
      <c r="H22" s="37">
        <v>4</v>
      </c>
      <c r="I22" s="84"/>
      <c r="J22" s="85"/>
      <c r="K22" s="84"/>
      <c r="L22" s="86"/>
      <c r="M22" s="84"/>
      <c r="N22" s="86"/>
      <c r="O22" s="87" t="s">
        <v>354</v>
      </c>
    </row>
    <row r="23" spans="1:16" ht="28" x14ac:dyDescent="0.35">
      <c r="A23" s="81" t="s">
        <v>0</v>
      </c>
      <c r="B23" s="81" t="s">
        <v>0</v>
      </c>
      <c r="C23" s="82">
        <v>10.199999999999999</v>
      </c>
      <c r="D23" s="83" t="s">
        <v>404</v>
      </c>
      <c r="E23" s="81" t="s">
        <v>405</v>
      </c>
      <c r="F23" s="13" t="s">
        <v>353</v>
      </c>
      <c r="G23" s="36"/>
      <c r="H23" s="37">
        <v>7</v>
      </c>
      <c r="I23" s="84"/>
      <c r="J23" s="85"/>
      <c r="K23" s="84"/>
      <c r="L23" s="86"/>
      <c r="M23" s="84"/>
      <c r="N23" s="86"/>
      <c r="O23" s="87" t="s">
        <v>354</v>
      </c>
    </row>
    <row r="24" spans="1:16" ht="42" x14ac:dyDescent="0.35">
      <c r="A24" s="81" t="s">
        <v>427</v>
      </c>
      <c r="B24" s="81" t="s">
        <v>329</v>
      </c>
      <c r="C24" s="82">
        <v>1.1000000000000001</v>
      </c>
      <c r="D24" s="83" t="s">
        <v>350</v>
      </c>
      <c r="E24" s="81" t="s">
        <v>351</v>
      </c>
      <c r="F24" s="13" t="s">
        <v>353</v>
      </c>
      <c r="G24" s="36">
        <v>0</v>
      </c>
      <c r="H24" s="37">
        <v>7</v>
      </c>
      <c r="I24" s="84">
        <v>0</v>
      </c>
      <c r="J24" s="85">
        <v>7</v>
      </c>
      <c r="K24" s="84" t="s">
        <v>46</v>
      </c>
      <c r="L24" s="86" t="s">
        <v>46</v>
      </c>
      <c r="M24" s="84" t="s">
        <v>46</v>
      </c>
      <c r="N24" s="86" t="s">
        <v>46</v>
      </c>
      <c r="O24" s="87" t="s">
        <v>4296</v>
      </c>
      <c r="P24" s="38"/>
    </row>
    <row r="25" spans="1:16" ht="30" customHeight="1" x14ac:dyDescent="0.35">
      <c r="A25" s="81" t="s">
        <v>427</v>
      </c>
      <c r="B25" s="81" t="s">
        <v>329</v>
      </c>
      <c r="C25" s="82">
        <v>2.1</v>
      </c>
      <c r="D25" s="83" t="s">
        <v>355</v>
      </c>
      <c r="E25" s="81" t="s">
        <v>356</v>
      </c>
      <c r="F25" s="13" t="s">
        <v>353</v>
      </c>
      <c r="G25" s="36">
        <v>40</v>
      </c>
      <c r="H25" s="37">
        <v>7</v>
      </c>
      <c r="I25" s="84">
        <v>40</v>
      </c>
      <c r="J25" s="85">
        <v>7</v>
      </c>
      <c r="K25" s="84" t="s">
        <v>46</v>
      </c>
      <c r="L25" s="86" t="s">
        <v>46</v>
      </c>
      <c r="M25" s="84" t="s">
        <v>46</v>
      </c>
      <c r="N25" s="86" t="s">
        <v>46</v>
      </c>
      <c r="O25" s="87" t="s">
        <v>4296</v>
      </c>
      <c r="P25" s="38"/>
    </row>
    <row r="26" spans="1:16" ht="30" customHeight="1" x14ac:dyDescent="0.35">
      <c r="A26" s="81" t="s">
        <v>427</v>
      </c>
      <c r="B26" s="81" t="s">
        <v>329</v>
      </c>
      <c r="C26" s="82">
        <v>2.2000000000000002</v>
      </c>
      <c r="D26" s="83" t="s">
        <v>358</v>
      </c>
      <c r="E26" s="81" t="s">
        <v>359</v>
      </c>
      <c r="F26" s="13" t="s">
        <v>353</v>
      </c>
      <c r="G26" s="36">
        <v>40</v>
      </c>
      <c r="H26" s="37">
        <v>7</v>
      </c>
      <c r="I26" s="84">
        <v>40</v>
      </c>
      <c r="J26" s="85">
        <v>7</v>
      </c>
      <c r="K26" s="84" t="s">
        <v>46</v>
      </c>
      <c r="L26" s="86" t="s">
        <v>46</v>
      </c>
      <c r="M26" s="84" t="s">
        <v>46</v>
      </c>
      <c r="N26" s="86" t="s">
        <v>46</v>
      </c>
      <c r="O26" s="87" t="s">
        <v>4296</v>
      </c>
      <c r="P26" s="38"/>
    </row>
    <row r="27" spans="1:16" ht="30" customHeight="1" x14ac:dyDescent="0.35">
      <c r="A27" s="81" t="s">
        <v>427</v>
      </c>
      <c r="B27" s="81" t="s">
        <v>329</v>
      </c>
      <c r="C27" s="82">
        <v>3.1</v>
      </c>
      <c r="D27" s="83" t="s">
        <v>360</v>
      </c>
      <c r="E27" s="81" t="s">
        <v>361</v>
      </c>
      <c r="F27" s="13" t="s">
        <v>353</v>
      </c>
      <c r="G27" s="36">
        <v>40</v>
      </c>
      <c r="H27" s="37">
        <v>7</v>
      </c>
      <c r="I27" s="84">
        <v>40</v>
      </c>
      <c r="J27" s="85">
        <v>7</v>
      </c>
      <c r="K27" s="84" t="s">
        <v>46</v>
      </c>
      <c r="L27" s="86" t="s">
        <v>46</v>
      </c>
      <c r="M27" s="84" t="s">
        <v>46</v>
      </c>
      <c r="N27" s="86" t="s">
        <v>46</v>
      </c>
      <c r="O27" s="87" t="s">
        <v>4296</v>
      </c>
      <c r="P27" s="38"/>
    </row>
    <row r="28" spans="1:16" ht="30" customHeight="1" x14ac:dyDescent="0.35">
      <c r="A28" s="81" t="s">
        <v>427</v>
      </c>
      <c r="B28" s="81" t="s">
        <v>329</v>
      </c>
      <c r="C28" s="82">
        <v>3.2</v>
      </c>
      <c r="D28" s="83" t="s">
        <v>363</v>
      </c>
      <c r="E28" s="81" t="s">
        <v>364</v>
      </c>
      <c r="F28" s="13" t="s">
        <v>353</v>
      </c>
      <c r="G28" s="36">
        <v>40</v>
      </c>
      <c r="H28" s="37">
        <v>7</v>
      </c>
      <c r="I28" s="84">
        <v>40</v>
      </c>
      <c r="J28" s="85">
        <v>7</v>
      </c>
      <c r="K28" s="84" t="s">
        <v>46</v>
      </c>
      <c r="L28" s="86" t="s">
        <v>46</v>
      </c>
      <c r="M28" s="84" t="s">
        <v>46</v>
      </c>
      <c r="N28" s="86" t="s">
        <v>46</v>
      </c>
      <c r="O28" s="87" t="s">
        <v>4296</v>
      </c>
      <c r="P28" s="38"/>
    </row>
    <row r="29" spans="1:16" ht="30" customHeight="1" x14ac:dyDescent="0.35">
      <c r="A29" s="81" t="s">
        <v>427</v>
      </c>
      <c r="B29" s="81" t="s">
        <v>329</v>
      </c>
      <c r="C29" s="82">
        <v>3.3</v>
      </c>
      <c r="D29" s="83" t="s">
        <v>365</v>
      </c>
      <c r="E29" s="81" t="s">
        <v>366</v>
      </c>
      <c r="F29" s="13" t="s">
        <v>353</v>
      </c>
      <c r="G29" s="36">
        <v>40</v>
      </c>
      <c r="H29" s="37">
        <v>7</v>
      </c>
      <c r="I29" s="84">
        <v>40</v>
      </c>
      <c r="J29" s="85">
        <v>7</v>
      </c>
      <c r="K29" s="84" t="s">
        <v>46</v>
      </c>
      <c r="L29" s="86" t="s">
        <v>46</v>
      </c>
      <c r="M29" s="84" t="s">
        <v>46</v>
      </c>
      <c r="N29" s="86" t="s">
        <v>46</v>
      </c>
      <c r="O29" s="87" t="s">
        <v>4296</v>
      </c>
      <c r="P29" s="38"/>
    </row>
    <row r="30" spans="1:16" ht="30" customHeight="1" x14ac:dyDescent="0.35">
      <c r="A30" s="81" t="s">
        <v>427</v>
      </c>
      <c r="B30" s="81" t="s">
        <v>329</v>
      </c>
      <c r="C30" s="82">
        <v>4.0999999999999996</v>
      </c>
      <c r="D30" s="83" t="s">
        <v>367</v>
      </c>
      <c r="E30" s="81" t="s">
        <v>368</v>
      </c>
      <c r="F30" s="13" t="s">
        <v>353</v>
      </c>
      <c r="G30" s="36">
        <v>40</v>
      </c>
      <c r="H30" s="37">
        <v>7</v>
      </c>
      <c r="I30" s="84">
        <v>40</v>
      </c>
      <c r="J30" s="85">
        <v>7</v>
      </c>
      <c r="K30" s="84" t="s">
        <v>46</v>
      </c>
      <c r="L30" s="86" t="s">
        <v>46</v>
      </c>
      <c r="M30" s="84" t="s">
        <v>46</v>
      </c>
      <c r="N30" s="86" t="s">
        <v>46</v>
      </c>
      <c r="O30" s="87" t="s">
        <v>4296</v>
      </c>
      <c r="P30" s="38"/>
    </row>
    <row r="31" spans="1:16" ht="30" customHeight="1" x14ac:dyDescent="0.35">
      <c r="A31" s="81" t="s">
        <v>427</v>
      </c>
      <c r="B31" s="81" t="s">
        <v>329</v>
      </c>
      <c r="C31" s="82">
        <v>4.2</v>
      </c>
      <c r="D31" s="83" t="s">
        <v>370</v>
      </c>
      <c r="E31" s="81" t="s">
        <v>371</v>
      </c>
      <c r="F31" s="13" t="s">
        <v>353</v>
      </c>
      <c r="G31" s="36">
        <v>40</v>
      </c>
      <c r="H31" s="37">
        <v>7</v>
      </c>
      <c r="I31" s="84">
        <v>40</v>
      </c>
      <c r="J31" s="85">
        <v>7</v>
      </c>
      <c r="K31" s="84" t="s">
        <v>46</v>
      </c>
      <c r="L31" s="86" t="s">
        <v>46</v>
      </c>
      <c r="M31" s="84" t="s">
        <v>46</v>
      </c>
      <c r="N31" s="86" t="s">
        <v>46</v>
      </c>
      <c r="O31" s="87" t="s">
        <v>4296</v>
      </c>
      <c r="P31" s="38"/>
    </row>
    <row r="32" spans="1:16" ht="30" customHeight="1" x14ac:dyDescent="0.35">
      <c r="A32" s="81" t="s">
        <v>427</v>
      </c>
      <c r="B32" s="81" t="s">
        <v>329</v>
      </c>
      <c r="C32" s="82">
        <v>5.0999999999999996</v>
      </c>
      <c r="D32" s="83" t="s">
        <v>372</v>
      </c>
      <c r="E32" s="81" t="s">
        <v>373</v>
      </c>
      <c r="F32" s="13" t="s">
        <v>353</v>
      </c>
      <c r="G32" s="36">
        <v>40</v>
      </c>
      <c r="H32" s="37">
        <v>7</v>
      </c>
      <c r="I32" s="84">
        <v>40</v>
      </c>
      <c r="J32" s="85">
        <v>7</v>
      </c>
      <c r="K32" s="84" t="s">
        <v>46</v>
      </c>
      <c r="L32" s="86" t="s">
        <v>46</v>
      </c>
      <c r="M32" s="84" t="s">
        <v>46</v>
      </c>
      <c r="N32" s="86" t="s">
        <v>46</v>
      </c>
      <c r="O32" s="87" t="s">
        <v>4296</v>
      </c>
      <c r="P32" s="38"/>
    </row>
    <row r="33" spans="1:16" ht="30" customHeight="1" x14ac:dyDescent="0.35">
      <c r="A33" s="81" t="s">
        <v>427</v>
      </c>
      <c r="B33" s="81" t="s">
        <v>329</v>
      </c>
      <c r="C33" s="82">
        <v>5.2</v>
      </c>
      <c r="D33" s="83" t="s">
        <v>375</v>
      </c>
      <c r="E33" s="81" t="s">
        <v>376</v>
      </c>
      <c r="F33" s="13" t="s">
        <v>353</v>
      </c>
      <c r="G33" s="36">
        <v>40</v>
      </c>
      <c r="H33" s="37">
        <v>7</v>
      </c>
      <c r="I33" s="84">
        <v>40</v>
      </c>
      <c r="J33" s="85">
        <v>7</v>
      </c>
      <c r="K33" s="84" t="s">
        <v>46</v>
      </c>
      <c r="L33" s="86" t="s">
        <v>46</v>
      </c>
      <c r="M33" s="84" t="s">
        <v>46</v>
      </c>
      <c r="N33" s="86" t="s">
        <v>46</v>
      </c>
      <c r="O33" s="87" t="s">
        <v>4296</v>
      </c>
      <c r="P33" s="38"/>
    </row>
    <row r="34" spans="1:16" ht="30" customHeight="1" x14ac:dyDescent="0.35">
      <c r="A34" s="81" t="s">
        <v>427</v>
      </c>
      <c r="B34" s="81" t="s">
        <v>329</v>
      </c>
      <c r="C34" s="82">
        <v>5.3</v>
      </c>
      <c r="D34" s="83" t="s">
        <v>377</v>
      </c>
      <c r="E34" s="81" t="s">
        <v>378</v>
      </c>
      <c r="F34" s="13" t="s">
        <v>353</v>
      </c>
      <c r="G34" s="36">
        <v>40</v>
      </c>
      <c r="H34" s="37">
        <v>7</v>
      </c>
      <c r="I34" s="84">
        <v>40</v>
      </c>
      <c r="J34" s="85">
        <v>7</v>
      </c>
      <c r="K34" s="84" t="s">
        <v>46</v>
      </c>
      <c r="L34" s="86" t="s">
        <v>46</v>
      </c>
      <c r="M34" s="84" t="s">
        <v>46</v>
      </c>
      <c r="N34" s="86" t="s">
        <v>46</v>
      </c>
      <c r="O34" s="87" t="s">
        <v>4296</v>
      </c>
      <c r="P34" s="38"/>
    </row>
    <row r="35" spans="1:16" ht="30" customHeight="1" x14ac:dyDescent="0.35">
      <c r="A35" s="81" t="s">
        <v>427</v>
      </c>
      <c r="B35" s="81" t="s">
        <v>329</v>
      </c>
      <c r="C35" s="82">
        <v>6.1</v>
      </c>
      <c r="D35" s="83" t="s">
        <v>379</v>
      </c>
      <c r="E35" s="81" t="s">
        <v>380</v>
      </c>
      <c r="F35" s="13" t="s">
        <v>353</v>
      </c>
      <c r="G35" s="36">
        <v>40</v>
      </c>
      <c r="H35" s="37">
        <v>7</v>
      </c>
      <c r="I35" s="84">
        <v>40</v>
      </c>
      <c r="J35" s="85">
        <v>7</v>
      </c>
      <c r="K35" s="84" t="s">
        <v>46</v>
      </c>
      <c r="L35" s="86" t="s">
        <v>46</v>
      </c>
      <c r="M35" s="84" t="s">
        <v>46</v>
      </c>
      <c r="N35" s="86" t="s">
        <v>46</v>
      </c>
      <c r="O35" s="87" t="s">
        <v>4296</v>
      </c>
      <c r="P35" s="38"/>
    </row>
    <row r="36" spans="1:16" ht="30" customHeight="1" x14ac:dyDescent="0.35">
      <c r="A36" s="81" t="s">
        <v>427</v>
      </c>
      <c r="B36" s="81" t="s">
        <v>329</v>
      </c>
      <c r="C36" s="82">
        <v>6.2</v>
      </c>
      <c r="D36" s="83" t="s">
        <v>382</v>
      </c>
      <c r="E36" s="81" t="s">
        <v>383</v>
      </c>
      <c r="F36" s="13" t="s">
        <v>353</v>
      </c>
      <c r="G36" s="36">
        <v>40</v>
      </c>
      <c r="H36" s="37">
        <v>7</v>
      </c>
      <c r="I36" s="84">
        <v>40</v>
      </c>
      <c r="J36" s="85">
        <v>7</v>
      </c>
      <c r="K36" s="84" t="s">
        <v>46</v>
      </c>
      <c r="L36" s="86" t="s">
        <v>46</v>
      </c>
      <c r="M36" s="84" t="s">
        <v>46</v>
      </c>
      <c r="N36" s="86" t="s">
        <v>46</v>
      </c>
      <c r="O36" s="87" t="s">
        <v>4296</v>
      </c>
      <c r="P36" s="38"/>
    </row>
    <row r="37" spans="1:16" ht="30" customHeight="1" x14ac:dyDescent="0.35">
      <c r="A37" s="81" t="s">
        <v>427</v>
      </c>
      <c r="B37" s="81" t="s">
        <v>329</v>
      </c>
      <c r="C37" s="82">
        <v>7.1</v>
      </c>
      <c r="D37" s="83" t="s">
        <v>384</v>
      </c>
      <c r="E37" s="81" t="s">
        <v>385</v>
      </c>
      <c r="F37" s="13" t="s">
        <v>353</v>
      </c>
      <c r="G37" s="36">
        <v>40</v>
      </c>
      <c r="H37" s="37">
        <v>7</v>
      </c>
      <c r="I37" s="84">
        <v>40</v>
      </c>
      <c r="J37" s="85">
        <v>7</v>
      </c>
      <c r="K37" s="84" t="s">
        <v>46</v>
      </c>
      <c r="L37" s="86" t="s">
        <v>46</v>
      </c>
      <c r="M37" s="84" t="s">
        <v>46</v>
      </c>
      <c r="N37" s="86" t="s">
        <v>46</v>
      </c>
      <c r="O37" s="87" t="s">
        <v>4296</v>
      </c>
      <c r="P37" s="38"/>
    </row>
    <row r="38" spans="1:16" ht="30" customHeight="1" x14ac:dyDescent="0.35">
      <c r="A38" s="81" t="s">
        <v>427</v>
      </c>
      <c r="B38" s="81" t="s">
        <v>329</v>
      </c>
      <c r="C38" s="82">
        <v>8.1</v>
      </c>
      <c r="D38" s="83" t="s">
        <v>387</v>
      </c>
      <c r="E38" s="81" t="s">
        <v>388</v>
      </c>
      <c r="F38" s="13" t="s">
        <v>353</v>
      </c>
      <c r="G38" s="36">
        <v>40</v>
      </c>
      <c r="H38" s="37">
        <v>7</v>
      </c>
      <c r="I38" s="84">
        <v>40</v>
      </c>
      <c r="J38" s="85">
        <v>7</v>
      </c>
      <c r="K38" s="84" t="s">
        <v>46</v>
      </c>
      <c r="L38" s="86" t="s">
        <v>46</v>
      </c>
      <c r="M38" s="84" t="s">
        <v>46</v>
      </c>
      <c r="N38" s="86" t="s">
        <v>46</v>
      </c>
      <c r="O38" s="87" t="s">
        <v>4296</v>
      </c>
      <c r="P38" s="38"/>
    </row>
    <row r="39" spans="1:16" ht="30" customHeight="1" x14ac:dyDescent="0.35">
      <c r="A39" s="81" t="s">
        <v>427</v>
      </c>
      <c r="B39" s="81" t="s">
        <v>329</v>
      </c>
      <c r="C39" s="82">
        <v>8.1999999999999993</v>
      </c>
      <c r="D39" s="83" t="s">
        <v>390</v>
      </c>
      <c r="E39" s="81" t="s">
        <v>391</v>
      </c>
      <c r="F39" s="13" t="s">
        <v>353</v>
      </c>
      <c r="G39" s="36">
        <v>40</v>
      </c>
      <c r="H39" s="37">
        <v>7</v>
      </c>
      <c r="I39" s="84">
        <v>40</v>
      </c>
      <c r="J39" s="85">
        <v>7</v>
      </c>
      <c r="K39" s="84" t="s">
        <v>46</v>
      </c>
      <c r="L39" s="86" t="s">
        <v>46</v>
      </c>
      <c r="M39" s="84" t="s">
        <v>46</v>
      </c>
      <c r="N39" s="86" t="s">
        <v>46</v>
      </c>
      <c r="O39" s="87" t="s">
        <v>4296</v>
      </c>
      <c r="P39" s="38"/>
    </row>
    <row r="40" spans="1:16" ht="30" customHeight="1" x14ac:dyDescent="0.35">
      <c r="A40" s="81" t="s">
        <v>427</v>
      </c>
      <c r="B40" s="81" t="s">
        <v>329</v>
      </c>
      <c r="C40" s="82">
        <v>8.3000000000000007</v>
      </c>
      <c r="D40" s="83" t="s">
        <v>392</v>
      </c>
      <c r="E40" s="81" t="s">
        <v>393</v>
      </c>
      <c r="F40" s="13" t="s">
        <v>353</v>
      </c>
      <c r="G40" s="36">
        <v>40</v>
      </c>
      <c r="H40" s="37">
        <v>7</v>
      </c>
      <c r="I40" s="84">
        <v>40</v>
      </c>
      <c r="J40" s="85">
        <v>7</v>
      </c>
      <c r="K40" s="84" t="s">
        <v>46</v>
      </c>
      <c r="L40" s="86" t="s">
        <v>46</v>
      </c>
      <c r="M40" s="84" t="s">
        <v>46</v>
      </c>
      <c r="N40" s="86" t="s">
        <v>46</v>
      </c>
      <c r="O40" s="87" t="s">
        <v>4296</v>
      </c>
      <c r="P40" s="38"/>
    </row>
    <row r="41" spans="1:16" ht="30" customHeight="1" x14ac:dyDescent="0.35">
      <c r="A41" s="81" t="s">
        <v>427</v>
      </c>
      <c r="B41" s="81" t="s">
        <v>329</v>
      </c>
      <c r="C41" s="82">
        <v>9.1</v>
      </c>
      <c r="D41" s="83" t="s">
        <v>394</v>
      </c>
      <c r="E41" s="81" t="s">
        <v>395</v>
      </c>
      <c r="F41" s="13" t="s">
        <v>353</v>
      </c>
      <c r="G41" s="36">
        <v>40</v>
      </c>
      <c r="H41" s="37">
        <v>7</v>
      </c>
      <c r="I41" s="84">
        <v>40</v>
      </c>
      <c r="J41" s="85">
        <v>7</v>
      </c>
      <c r="K41" s="84" t="s">
        <v>46</v>
      </c>
      <c r="L41" s="86" t="s">
        <v>46</v>
      </c>
      <c r="M41" s="84" t="s">
        <v>46</v>
      </c>
      <c r="N41" s="86" t="s">
        <v>46</v>
      </c>
      <c r="O41" s="87" t="s">
        <v>4296</v>
      </c>
      <c r="P41" s="38"/>
    </row>
    <row r="42" spans="1:16" ht="30" customHeight="1" x14ac:dyDescent="0.35">
      <c r="A42" s="81" t="s">
        <v>427</v>
      </c>
      <c r="B42" s="81" t="s">
        <v>329</v>
      </c>
      <c r="C42" s="82">
        <v>9.1999999999999993</v>
      </c>
      <c r="D42" s="83" t="s">
        <v>397</v>
      </c>
      <c r="E42" s="81" t="s">
        <v>398</v>
      </c>
      <c r="F42" s="13" t="s">
        <v>353</v>
      </c>
      <c r="G42" s="36">
        <v>40</v>
      </c>
      <c r="H42" s="37">
        <v>7</v>
      </c>
      <c r="I42" s="84">
        <v>40</v>
      </c>
      <c r="J42" s="85">
        <v>7</v>
      </c>
      <c r="K42" s="84" t="s">
        <v>46</v>
      </c>
      <c r="L42" s="86" t="s">
        <v>46</v>
      </c>
      <c r="M42" s="84" t="s">
        <v>46</v>
      </c>
      <c r="N42" s="86" t="s">
        <v>46</v>
      </c>
      <c r="O42" s="87" t="s">
        <v>4296</v>
      </c>
      <c r="P42" s="38"/>
    </row>
    <row r="43" spans="1:16" ht="30" customHeight="1" x14ac:dyDescent="0.35">
      <c r="A43" s="81" t="s">
        <v>427</v>
      </c>
      <c r="B43" s="81" t="s">
        <v>329</v>
      </c>
      <c r="C43" s="82">
        <v>9.3000000000000007</v>
      </c>
      <c r="D43" s="83" t="s">
        <v>399</v>
      </c>
      <c r="E43" s="81" t="s">
        <v>400</v>
      </c>
      <c r="F43" s="13" t="s">
        <v>353</v>
      </c>
      <c r="G43" s="36">
        <v>40</v>
      </c>
      <c r="H43" s="37">
        <v>7</v>
      </c>
      <c r="I43" s="84">
        <v>40</v>
      </c>
      <c r="J43" s="85">
        <v>7</v>
      </c>
      <c r="K43" s="84" t="s">
        <v>46</v>
      </c>
      <c r="L43" s="86" t="s">
        <v>46</v>
      </c>
      <c r="M43" s="84" t="s">
        <v>46</v>
      </c>
      <c r="N43" s="86" t="s">
        <v>46</v>
      </c>
      <c r="O43" s="87" t="s">
        <v>4296</v>
      </c>
      <c r="P43" s="38"/>
    </row>
    <row r="44" spans="1:16" ht="30" customHeight="1" x14ac:dyDescent="0.35">
      <c r="A44" s="81" t="s">
        <v>427</v>
      </c>
      <c r="B44" s="81" t="s">
        <v>329</v>
      </c>
      <c r="C44" s="82">
        <v>10.1</v>
      </c>
      <c r="D44" s="83" t="s">
        <v>401</v>
      </c>
      <c r="E44" s="81" t="s">
        <v>402</v>
      </c>
      <c r="F44" s="13" t="s">
        <v>353</v>
      </c>
      <c r="G44" s="36">
        <v>40</v>
      </c>
      <c r="H44" s="37">
        <v>7</v>
      </c>
      <c r="I44" s="84">
        <v>40</v>
      </c>
      <c r="J44" s="85">
        <v>7</v>
      </c>
      <c r="K44" s="84" t="s">
        <v>46</v>
      </c>
      <c r="L44" s="86" t="s">
        <v>46</v>
      </c>
      <c r="M44" s="84" t="s">
        <v>46</v>
      </c>
      <c r="N44" s="86" t="s">
        <v>46</v>
      </c>
      <c r="O44" s="87" t="s">
        <v>4296</v>
      </c>
      <c r="P44" s="38"/>
    </row>
    <row r="45" spans="1:16" ht="30" customHeight="1" x14ac:dyDescent="0.35">
      <c r="A45" s="81" t="s">
        <v>427</v>
      </c>
      <c r="B45" s="81" t="s">
        <v>329</v>
      </c>
      <c r="C45" s="82">
        <v>10.199999999999999</v>
      </c>
      <c r="D45" s="83" t="s">
        <v>404</v>
      </c>
      <c r="E45" s="81" t="s">
        <v>405</v>
      </c>
      <c r="F45" s="13" t="s">
        <v>353</v>
      </c>
      <c r="G45" s="36">
        <v>40</v>
      </c>
      <c r="H45" s="37">
        <v>7</v>
      </c>
      <c r="I45" s="84">
        <v>40</v>
      </c>
      <c r="J45" s="85">
        <v>7</v>
      </c>
      <c r="K45" s="84" t="s">
        <v>46</v>
      </c>
      <c r="L45" s="86" t="s">
        <v>46</v>
      </c>
      <c r="M45" s="84" t="s">
        <v>46</v>
      </c>
      <c r="N45" s="86" t="s">
        <v>46</v>
      </c>
      <c r="O45" s="87" t="s">
        <v>4296</v>
      </c>
      <c r="P45" s="38"/>
    </row>
    <row r="46" spans="1:16" ht="30" customHeight="1" x14ac:dyDescent="0.35">
      <c r="A46" s="81" t="s">
        <v>414</v>
      </c>
      <c r="B46" s="81" t="s">
        <v>329</v>
      </c>
      <c r="C46" s="82">
        <v>1.1000000000000001</v>
      </c>
      <c r="D46" s="83" t="s">
        <v>350</v>
      </c>
      <c r="E46" s="81" t="s">
        <v>351</v>
      </c>
      <c r="F46" s="13" t="s">
        <v>353</v>
      </c>
      <c r="G46" s="36">
        <v>0</v>
      </c>
      <c r="H46" s="37">
        <v>2</v>
      </c>
      <c r="I46" s="84" t="s">
        <v>612</v>
      </c>
      <c r="J46" s="85">
        <v>7</v>
      </c>
      <c r="K46" s="84" t="s">
        <v>612</v>
      </c>
      <c r="L46" s="86">
        <v>15</v>
      </c>
      <c r="M46" s="84" t="s">
        <v>612</v>
      </c>
      <c r="N46" s="86">
        <v>30</v>
      </c>
      <c r="O46" s="87" t="s">
        <v>4297</v>
      </c>
      <c r="P46" s="38"/>
    </row>
    <row r="47" spans="1:16" ht="30" customHeight="1" x14ac:dyDescent="0.35">
      <c r="A47" s="81" t="s">
        <v>414</v>
      </c>
      <c r="B47" s="81" t="s">
        <v>329</v>
      </c>
      <c r="C47" s="82">
        <v>2.1</v>
      </c>
      <c r="D47" s="83" t="s">
        <v>355</v>
      </c>
      <c r="E47" s="81" t="s">
        <v>356</v>
      </c>
      <c r="F47" s="13" t="s">
        <v>353</v>
      </c>
      <c r="G47" s="36">
        <v>55</v>
      </c>
      <c r="H47" s="37">
        <v>4</v>
      </c>
      <c r="I47" s="84" t="s">
        <v>612</v>
      </c>
      <c r="J47" s="85">
        <v>7</v>
      </c>
      <c r="K47" s="84" t="s">
        <v>612</v>
      </c>
      <c r="L47" s="86">
        <v>15</v>
      </c>
      <c r="M47" s="84" t="s">
        <v>612</v>
      </c>
      <c r="N47" s="86">
        <v>30</v>
      </c>
      <c r="O47" s="87" t="s">
        <v>4297</v>
      </c>
      <c r="P47" s="38"/>
    </row>
    <row r="48" spans="1:16" ht="30" customHeight="1" x14ac:dyDescent="0.35">
      <c r="A48" s="81" t="s">
        <v>414</v>
      </c>
      <c r="B48" s="81" t="s">
        <v>329</v>
      </c>
      <c r="C48" s="82">
        <v>2.2000000000000002</v>
      </c>
      <c r="D48" s="83" t="s">
        <v>358</v>
      </c>
      <c r="E48" s="81" t="s">
        <v>359</v>
      </c>
      <c r="F48" s="13" t="s">
        <v>353</v>
      </c>
      <c r="G48" s="36">
        <v>55</v>
      </c>
      <c r="H48" s="37">
        <v>4</v>
      </c>
      <c r="I48" s="84" t="s">
        <v>612</v>
      </c>
      <c r="J48" s="85">
        <v>7</v>
      </c>
      <c r="K48" s="84" t="s">
        <v>612</v>
      </c>
      <c r="L48" s="86">
        <v>15</v>
      </c>
      <c r="M48" s="84" t="s">
        <v>612</v>
      </c>
      <c r="N48" s="86">
        <v>30</v>
      </c>
      <c r="O48" s="87" t="s">
        <v>4297</v>
      </c>
      <c r="P48" s="38"/>
    </row>
    <row r="49" spans="1:16" ht="30" customHeight="1" x14ac:dyDescent="0.35">
      <c r="A49" s="81" t="s">
        <v>414</v>
      </c>
      <c r="B49" s="81" t="s">
        <v>329</v>
      </c>
      <c r="C49" s="82">
        <v>3.1</v>
      </c>
      <c r="D49" s="83" t="s">
        <v>360</v>
      </c>
      <c r="E49" s="81" t="s">
        <v>361</v>
      </c>
      <c r="F49" s="13" t="s">
        <v>353</v>
      </c>
      <c r="G49" s="36">
        <v>55</v>
      </c>
      <c r="H49" s="37">
        <v>4</v>
      </c>
      <c r="I49" s="84" t="s">
        <v>612</v>
      </c>
      <c r="J49" s="85">
        <v>7</v>
      </c>
      <c r="K49" s="84" t="s">
        <v>612</v>
      </c>
      <c r="L49" s="86">
        <v>15</v>
      </c>
      <c r="M49" s="84" t="s">
        <v>612</v>
      </c>
      <c r="N49" s="86">
        <v>30</v>
      </c>
      <c r="O49" s="87" t="s">
        <v>4297</v>
      </c>
      <c r="P49" s="38"/>
    </row>
    <row r="50" spans="1:16" ht="30" customHeight="1" x14ac:dyDescent="0.35">
      <c r="A50" s="81" t="s">
        <v>414</v>
      </c>
      <c r="B50" s="81" t="s">
        <v>329</v>
      </c>
      <c r="C50" s="82">
        <v>3.2</v>
      </c>
      <c r="D50" s="83" t="s">
        <v>363</v>
      </c>
      <c r="E50" s="81" t="s">
        <v>364</v>
      </c>
      <c r="F50" s="13" t="s">
        <v>353</v>
      </c>
      <c r="G50" s="36">
        <v>55</v>
      </c>
      <c r="H50" s="37">
        <v>4</v>
      </c>
      <c r="I50" s="84" t="s">
        <v>612</v>
      </c>
      <c r="J50" s="85">
        <v>7</v>
      </c>
      <c r="K50" s="84" t="s">
        <v>612</v>
      </c>
      <c r="L50" s="86">
        <v>15</v>
      </c>
      <c r="M50" s="84" t="s">
        <v>612</v>
      </c>
      <c r="N50" s="86">
        <v>30</v>
      </c>
      <c r="O50" s="87" t="s">
        <v>4297</v>
      </c>
      <c r="P50" s="38"/>
    </row>
    <row r="51" spans="1:16" ht="30" customHeight="1" x14ac:dyDescent="0.35">
      <c r="A51" s="81" t="s">
        <v>414</v>
      </c>
      <c r="B51" s="81" t="s">
        <v>329</v>
      </c>
      <c r="C51" s="82">
        <v>3.3</v>
      </c>
      <c r="D51" s="83" t="s">
        <v>365</v>
      </c>
      <c r="E51" s="81" t="s">
        <v>366</v>
      </c>
      <c r="F51" s="13" t="s">
        <v>353</v>
      </c>
      <c r="G51" s="36">
        <v>55</v>
      </c>
      <c r="H51" s="37">
        <v>4</v>
      </c>
      <c r="I51" s="84" t="s">
        <v>612</v>
      </c>
      <c r="J51" s="85">
        <v>7</v>
      </c>
      <c r="K51" s="84" t="s">
        <v>612</v>
      </c>
      <c r="L51" s="86">
        <v>15</v>
      </c>
      <c r="M51" s="84" t="s">
        <v>612</v>
      </c>
      <c r="N51" s="86">
        <v>30</v>
      </c>
      <c r="O51" s="87" t="s">
        <v>4297</v>
      </c>
      <c r="P51" s="38"/>
    </row>
    <row r="52" spans="1:16" ht="30" customHeight="1" x14ac:dyDescent="0.35">
      <c r="A52" s="81" t="s">
        <v>414</v>
      </c>
      <c r="B52" s="81" t="s">
        <v>329</v>
      </c>
      <c r="C52" s="82">
        <v>4.0999999999999996</v>
      </c>
      <c r="D52" s="83" t="s">
        <v>367</v>
      </c>
      <c r="E52" s="81" t="s">
        <v>368</v>
      </c>
      <c r="F52" s="13" t="s">
        <v>353</v>
      </c>
      <c r="G52" s="36">
        <v>33</v>
      </c>
      <c r="H52" s="37">
        <v>4</v>
      </c>
      <c r="I52" s="84" t="s">
        <v>612</v>
      </c>
      <c r="J52" s="85">
        <v>7</v>
      </c>
      <c r="K52" s="84" t="s">
        <v>612</v>
      </c>
      <c r="L52" s="86">
        <v>15</v>
      </c>
      <c r="M52" s="84" t="s">
        <v>612</v>
      </c>
      <c r="N52" s="86">
        <v>30</v>
      </c>
      <c r="O52" s="87" t="s">
        <v>4297</v>
      </c>
      <c r="P52" s="38"/>
    </row>
    <row r="53" spans="1:16" ht="30" customHeight="1" x14ac:dyDescent="0.35">
      <c r="A53" s="81" t="s">
        <v>414</v>
      </c>
      <c r="B53" s="81" t="s">
        <v>329</v>
      </c>
      <c r="C53" s="82">
        <v>4.2</v>
      </c>
      <c r="D53" s="83" t="s">
        <v>370</v>
      </c>
      <c r="E53" s="81" t="s">
        <v>371</v>
      </c>
      <c r="F53" s="13" t="s">
        <v>353</v>
      </c>
      <c r="G53" s="36">
        <v>33</v>
      </c>
      <c r="H53" s="37">
        <v>4</v>
      </c>
      <c r="I53" s="84" t="s">
        <v>612</v>
      </c>
      <c r="J53" s="85">
        <v>7</v>
      </c>
      <c r="K53" s="84" t="s">
        <v>612</v>
      </c>
      <c r="L53" s="86">
        <v>15</v>
      </c>
      <c r="M53" s="84" t="s">
        <v>612</v>
      </c>
      <c r="N53" s="86">
        <v>30</v>
      </c>
      <c r="O53" s="87" t="s">
        <v>4297</v>
      </c>
      <c r="P53" s="38"/>
    </row>
    <row r="54" spans="1:16" ht="30" customHeight="1" x14ac:dyDescent="0.35">
      <c r="A54" s="81" t="s">
        <v>414</v>
      </c>
      <c r="B54" s="81" t="s">
        <v>329</v>
      </c>
      <c r="C54" s="82">
        <v>5.0999999999999996</v>
      </c>
      <c r="D54" s="83" t="s">
        <v>372</v>
      </c>
      <c r="E54" s="81" t="s">
        <v>373</v>
      </c>
      <c r="F54" s="13" t="s">
        <v>353</v>
      </c>
      <c r="G54" s="36">
        <v>55</v>
      </c>
      <c r="H54" s="37">
        <v>4</v>
      </c>
      <c r="I54" s="84" t="s">
        <v>612</v>
      </c>
      <c r="J54" s="85">
        <v>7</v>
      </c>
      <c r="K54" s="84" t="s">
        <v>612</v>
      </c>
      <c r="L54" s="86">
        <v>15</v>
      </c>
      <c r="M54" s="84" t="s">
        <v>612</v>
      </c>
      <c r="N54" s="86">
        <v>30</v>
      </c>
      <c r="O54" s="87" t="s">
        <v>4297</v>
      </c>
      <c r="P54" s="38"/>
    </row>
    <row r="55" spans="1:16" ht="30" customHeight="1" x14ac:dyDescent="0.35">
      <c r="A55" s="81" t="s">
        <v>414</v>
      </c>
      <c r="B55" s="81" t="s">
        <v>329</v>
      </c>
      <c r="C55" s="82">
        <v>5.2</v>
      </c>
      <c r="D55" s="83" t="s">
        <v>375</v>
      </c>
      <c r="E55" s="81" t="s">
        <v>376</v>
      </c>
      <c r="F55" s="13" t="s">
        <v>353</v>
      </c>
      <c r="G55" s="36">
        <v>55</v>
      </c>
      <c r="H55" s="37">
        <v>4</v>
      </c>
      <c r="I55" s="84" t="s">
        <v>612</v>
      </c>
      <c r="J55" s="85">
        <v>7</v>
      </c>
      <c r="K55" s="84" t="s">
        <v>612</v>
      </c>
      <c r="L55" s="86">
        <v>15</v>
      </c>
      <c r="M55" s="84" t="s">
        <v>612</v>
      </c>
      <c r="N55" s="86">
        <v>30</v>
      </c>
      <c r="O55" s="87" t="s">
        <v>4297</v>
      </c>
      <c r="P55" s="38"/>
    </row>
    <row r="56" spans="1:16" ht="30" customHeight="1" x14ac:dyDescent="0.35">
      <c r="A56" s="81" t="s">
        <v>414</v>
      </c>
      <c r="B56" s="81" t="s">
        <v>329</v>
      </c>
      <c r="C56" s="82">
        <v>5.3</v>
      </c>
      <c r="D56" s="83" t="s">
        <v>377</v>
      </c>
      <c r="E56" s="81" t="s">
        <v>378</v>
      </c>
      <c r="F56" s="13" t="s">
        <v>353</v>
      </c>
      <c r="G56" s="36">
        <v>55</v>
      </c>
      <c r="H56" s="37">
        <v>4</v>
      </c>
      <c r="I56" s="84" t="s">
        <v>612</v>
      </c>
      <c r="J56" s="85">
        <v>7</v>
      </c>
      <c r="K56" s="84" t="s">
        <v>612</v>
      </c>
      <c r="L56" s="86">
        <v>15</v>
      </c>
      <c r="M56" s="84" t="s">
        <v>612</v>
      </c>
      <c r="N56" s="86">
        <v>30</v>
      </c>
      <c r="O56" s="87" t="s">
        <v>4297</v>
      </c>
      <c r="P56" s="38"/>
    </row>
    <row r="57" spans="1:16" ht="30" customHeight="1" x14ac:dyDescent="0.35">
      <c r="A57" s="81" t="s">
        <v>414</v>
      </c>
      <c r="B57" s="81" t="s">
        <v>329</v>
      </c>
      <c r="C57" s="82">
        <v>6.1</v>
      </c>
      <c r="D57" s="83" t="s">
        <v>379</v>
      </c>
      <c r="E57" s="81" t="s">
        <v>380</v>
      </c>
      <c r="F57" s="13" t="s">
        <v>353</v>
      </c>
      <c r="G57" s="36">
        <v>55</v>
      </c>
      <c r="H57" s="37">
        <v>4</v>
      </c>
      <c r="I57" s="84" t="s">
        <v>612</v>
      </c>
      <c r="J57" s="85">
        <v>7</v>
      </c>
      <c r="K57" s="84" t="s">
        <v>612</v>
      </c>
      <c r="L57" s="86">
        <v>15</v>
      </c>
      <c r="M57" s="84" t="s">
        <v>612</v>
      </c>
      <c r="N57" s="86">
        <v>30</v>
      </c>
      <c r="O57" s="87" t="s">
        <v>4297</v>
      </c>
      <c r="P57" s="38"/>
    </row>
    <row r="58" spans="1:16" ht="30" customHeight="1" x14ac:dyDescent="0.35">
      <c r="A58" s="81" t="s">
        <v>414</v>
      </c>
      <c r="B58" s="81" t="s">
        <v>329</v>
      </c>
      <c r="C58" s="82">
        <v>6.2</v>
      </c>
      <c r="D58" s="83" t="s">
        <v>382</v>
      </c>
      <c r="E58" s="81" t="s">
        <v>383</v>
      </c>
      <c r="F58" s="13" t="s">
        <v>353</v>
      </c>
      <c r="G58" s="36">
        <v>55</v>
      </c>
      <c r="H58" s="37">
        <v>4</v>
      </c>
      <c r="I58" s="84" t="s">
        <v>612</v>
      </c>
      <c r="J58" s="85">
        <v>7</v>
      </c>
      <c r="K58" s="84" t="s">
        <v>612</v>
      </c>
      <c r="L58" s="86">
        <v>15</v>
      </c>
      <c r="M58" s="84" t="s">
        <v>612</v>
      </c>
      <c r="N58" s="86">
        <v>30</v>
      </c>
      <c r="O58" s="87" t="s">
        <v>4297</v>
      </c>
      <c r="P58" s="38"/>
    </row>
    <row r="59" spans="1:16" ht="30" customHeight="1" x14ac:dyDescent="0.35">
      <c r="A59" s="81" t="s">
        <v>414</v>
      </c>
      <c r="B59" s="81" t="s">
        <v>329</v>
      </c>
      <c r="C59" s="82">
        <v>7.1</v>
      </c>
      <c r="D59" s="83" t="s">
        <v>384</v>
      </c>
      <c r="E59" s="81" t="s">
        <v>385</v>
      </c>
      <c r="F59" s="13" t="s">
        <v>353</v>
      </c>
      <c r="G59" s="36">
        <v>0</v>
      </c>
      <c r="H59" s="37">
        <v>2</v>
      </c>
      <c r="I59" s="84" t="s">
        <v>612</v>
      </c>
      <c r="J59" s="85">
        <v>7</v>
      </c>
      <c r="K59" s="84" t="s">
        <v>612</v>
      </c>
      <c r="L59" s="86">
        <v>15</v>
      </c>
      <c r="M59" s="84" t="s">
        <v>612</v>
      </c>
      <c r="N59" s="86">
        <v>30</v>
      </c>
      <c r="O59" s="87" t="s">
        <v>4297</v>
      </c>
      <c r="P59" s="38"/>
    </row>
    <row r="60" spans="1:16" ht="30" customHeight="1" x14ac:dyDescent="0.35">
      <c r="A60" s="81" t="s">
        <v>414</v>
      </c>
      <c r="B60" s="81" t="s">
        <v>329</v>
      </c>
      <c r="C60" s="82">
        <v>8.1</v>
      </c>
      <c r="D60" s="83" t="s">
        <v>387</v>
      </c>
      <c r="E60" s="81" t="s">
        <v>388</v>
      </c>
      <c r="F60" s="13" t="s">
        <v>353</v>
      </c>
      <c r="G60" s="36">
        <v>55</v>
      </c>
      <c r="H60" s="37">
        <v>4</v>
      </c>
      <c r="I60" s="84" t="s">
        <v>612</v>
      </c>
      <c r="J60" s="85">
        <v>7</v>
      </c>
      <c r="K60" s="84" t="s">
        <v>612</v>
      </c>
      <c r="L60" s="86">
        <v>15</v>
      </c>
      <c r="M60" s="84" t="s">
        <v>612</v>
      </c>
      <c r="N60" s="86">
        <v>30</v>
      </c>
      <c r="O60" s="87" t="s">
        <v>4297</v>
      </c>
      <c r="P60" s="38"/>
    </row>
    <row r="61" spans="1:16" ht="30" customHeight="1" x14ac:dyDescent="0.35">
      <c r="A61" s="81" t="s">
        <v>414</v>
      </c>
      <c r="B61" s="81" t="s">
        <v>329</v>
      </c>
      <c r="C61" s="82">
        <v>8.1999999999999993</v>
      </c>
      <c r="D61" s="83" t="s">
        <v>390</v>
      </c>
      <c r="E61" s="81" t="s">
        <v>391</v>
      </c>
      <c r="F61" s="13" t="s">
        <v>353</v>
      </c>
      <c r="G61" s="36">
        <v>55</v>
      </c>
      <c r="H61" s="37">
        <v>4</v>
      </c>
      <c r="I61" s="84" t="s">
        <v>612</v>
      </c>
      <c r="J61" s="85">
        <v>7</v>
      </c>
      <c r="K61" s="84" t="s">
        <v>612</v>
      </c>
      <c r="L61" s="86">
        <v>15</v>
      </c>
      <c r="M61" s="84" t="s">
        <v>612</v>
      </c>
      <c r="N61" s="86">
        <v>30</v>
      </c>
      <c r="O61" s="87" t="s">
        <v>4297</v>
      </c>
      <c r="P61" s="38"/>
    </row>
    <row r="62" spans="1:16" ht="30" customHeight="1" x14ac:dyDescent="0.35">
      <c r="A62" s="81" t="s">
        <v>414</v>
      </c>
      <c r="B62" s="81" t="s">
        <v>329</v>
      </c>
      <c r="C62" s="82">
        <v>8.3000000000000007</v>
      </c>
      <c r="D62" s="83" t="s">
        <v>392</v>
      </c>
      <c r="E62" s="81" t="s">
        <v>393</v>
      </c>
      <c r="F62" s="13" t="s">
        <v>353</v>
      </c>
      <c r="G62" s="36">
        <v>55</v>
      </c>
      <c r="H62" s="37">
        <v>4</v>
      </c>
      <c r="I62" s="84" t="s">
        <v>612</v>
      </c>
      <c r="J62" s="85">
        <v>7</v>
      </c>
      <c r="K62" s="84" t="s">
        <v>612</v>
      </c>
      <c r="L62" s="86">
        <v>15</v>
      </c>
      <c r="M62" s="84" t="s">
        <v>612</v>
      </c>
      <c r="N62" s="86">
        <v>30</v>
      </c>
      <c r="O62" s="87" t="s">
        <v>4297</v>
      </c>
      <c r="P62" s="38"/>
    </row>
    <row r="63" spans="1:16" ht="30" customHeight="1" x14ac:dyDescent="0.35">
      <c r="A63" s="81" t="s">
        <v>414</v>
      </c>
      <c r="B63" s="81" t="s">
        <v>329</v>
      </c>
      <c r="C63" s="82">
        <v>9.1</v>
      </c>
      <c r="D63" s="83" t="s">
        <v>394</v>
      </c>
      <c r="E63" s="81" t="s">
        <v>395</v>
      </c>
      <c r="F63" s="13" t="s">
        <v>353</v>
      </c>
      <c r="G63" s="36">
        <v>33</v>
      </c>
      <c r="H63" s="37">
        <v>4</v>
      </c>
      <c r="I63" s="84" t="s">
        <v>612</v>
      </c>
      <c r="J63" s="85">
        <v>7</v>
      </c>
      <c r="K63" s="84" t="s">
        <v>612</v>
      </c>
      <c r="L63" s="86">
        <v>15</v>
      </c>
      <c r="M63" s="84" t="s">
        <v>612</v>
      </c>
      <c r="N63" s="86">
        <v>30</v>
      </c>
      <c r="O63" s="87" t="s">
        <v>4297</v>
      </c>
      <c r="P63" s="38"/>
    </row>
    <row r="64" spans="1:16" ht="30" customHeight="1" x14ac:dyDescent="0.35">
      <c r="A64" s="81" t="s">
        <v>414</v>
      </c>
      <c r="B64" s="81" t="s">
        <v>329</v>
      </c>
      <c r="C64" s="82">
        <v>9.1999999999999993</v>
      </c>
      <c r="D64" s="83" t="s">
        <v>397</v>
      </c>
      <c r="E64" s="81" t="s">
        <v>398</v>
      </c>
      <c r="F64" s="13" t="s">
        <v>353</v>
      </c>
      <c r="G64" s="36">
        <v>33</v>
      </c>
      <c r="H64" s="37">
        <v>4</v>
      </c>
      <c r="I64" s="84" t="s">
        <v>612</v>
      </c>
      <c r="J64" s="85">
        <v>7</v>
      </c>
      <c r="K64" s="84" t="s">
        <v>612</v>
      </c>
      <c r="L64" s="86">
        <v>15</v>
      </c>
      <c r="M64" s="84" t="s">
        <v>612</v>
      </c>
      <c r="N64" s="86">
        <v>30</v>
      </c>
      <c r="O64" s="87" t="s">
        <v>4297</v>
      </c>
      <c r="P64" s="38"/>
    </row>
    <row r="65" spans="1:16" ht="30" customHeight="1" x14ac:dyDescent="0.35">
      <c r="A65" s="81" t="s">
        <v>414</v>
      </c>
      <c r="B65" s="81" t="s">
        <v>329</v>
      </c>
      <c r="C65" s="82">
        <v>9.3000000000000007</v>
      </c>
      <c r="D65" s="83" t="s">
        <v>399</v>
      </c>
      <c r="E65" s="81" t="s">
        <v>400</v>
      </c>
      <c r="F65" s="13" t="s">
        <v>353</v>
      </c>
      <c r="G65" s="36">
        <v>33</v>
      </c>
      <c r="H65" s="37">
        <v>4</v>
      </c>
      <c r="I65" s="84" t="s">
        <v>612</v>
      </c>
      <c r="J65" s="85">
        <v>7</v>
      </c>
      <c r="K65" s="84" t="s">
        <v>612</v>
      </c>
      <c r="L65" s="86">
        <v>15</v>
      </c>
      <c r="M65" s="84" t="s">
        <v>612</v>
      </c>
      <c r="N65" s="86">
        <v>30</v>
      </c>
      <c r="O65" s="87" t="s">
        <v>4297</v>
      </c>
      <c r="P65" s="38"/>
    </row>
    <row r="66" spans="1:16" ht="30" customHeight="1" x14ac:dyDescent="0.35">
      <c r="A66" s="81" t="s">
        <v>414</v>
      </c>
      <c r="B66" s="81" t="s">
        <v>329</v>
      </c>
      <c r="C66" s="82">
        <v>10.1</v>
      </c>
      <c r="D66" s="83" t="s">
        <v>401</v>
      </c>
      <c r="E66" s="81" t="s">
        <v>402</v>
      </c>
      <c r="F66" s="13" t="s">
        <v>353</v>
      </c>
      <c r="G66" s="36">
        <v>33</v>
      </c>
      <c r="H66" s="37">
        <v>4</v>
      </c>
      <c r="I66" s="84" t="s">
        <v>612</v>
      </c>
      <c r="J66" s="85">
        <v>7</v>
      </c>
      <c r="K66" s="84" t="s">
        <v>612</v>
      </c>
      <c r="L66" s="86">
        <v>15</v>
      </c>
      <c r="M66" s="84" t="s">
        <v>612</v>
      </c>
      <c r="N66" s="86">
        <v>30</v>
      </c>
      <c r="O66" s="87" t="s">
        <v>4297</v>
      </c>
      <c r="P66" s="38"/>
    </row>
    <row r="67" spans="1:16" ht="30" customHeight="1" x14ac:dyDescent="0.35">
      <c r="A67" s="81" t="s">
        <v>414</v>
      </c>
      <c r="B67" s="81" t="s">
        <v>329</v>
      </c>
      <c r="C67" s="82">
        <v>10.199999999999999</v>
      </c>
      <c r="D67" s="83" t="s">
        <v>404</v>
      </c>
      <c r="E67" s="81" t="s">
        <v>405</v>
      </c>
      <c r="F67" s="13" t="s">
        <v>353</v>
      </c>
      <c r="G67" s="36">
        <v>33</v>
      </c>
      <c r="H67" s="37">
        <v>4</v>
      </c>
      <c r="I67" s="84" t="s">
        <v>612</v>
      </c>
      <c r="J67" s="85">
        <v>7</v>
      </c>
      <c r="K67" s="84" t="s">
        <v>612</v>
      </c>
      <c r="L67" s="86">
        <v>15</v>
      </c>
      <c r="M67" s="84" t="s">
        <v>612</v>
      </c>
      <c r="N67" s="86">
        <v>30</v>
      </c>
      <c r="O67" s="87" t="s">
        <v>4297</v>
      </c>
      <c r="P67" s="38"/>
    </row>
    <row r="68" spans="1:16" ht="30" customHeight="1" x14ac:dyDescent="0.35">
      <c r="A68" s="81" t="s">
        <v>4316</v>
      </c>
      <c r="B68" s="81" t="s">
        <v>329</v>
      </c>
      <c r="C68" s="82">
        <v>1.1000000000000001</v>
      </c>
      <c r="D68" s="83" t="s">
        <v>350</v>
      </c>
      <c r="E68" s="81" t="s">
        <v>351</v>
      </c>
      <c r="F68" s="13" t="s">
        <v>353</v>
      </c>
      <c r="G68" s="36">
        <v>0</v>
      </c>
      <c r="H68" s="37">
        <v>1</v>
      </c>
      <c r="I68" s="84">
        <v>0</v>
      </c>
      <c r="J68" s="85">
        <v>7</v>
      </c>
      <c r="K68" s="84">
        <v>0</v>
      </c>
      <c r="L68" s="86">
        <v>15</v>
      </c>
      <c r="M68" s="84">
        <v>0</v>
      </c>
      <c r="N68" s="86">
        <v>30</v>
      </c>
      <c r="O68" s="87" t="s">
        <v>5012</v>
      </c>
      <c r="P68" s="38"/>
    </row>
    <row r="69" spans="1:16" ht="30" customHeight="1" x14ac:dyDescent="0.35">
      <c r="A69" s="81" t="s">
        <v>4316</v>
      </c>
      <c r="B69" s="81" t="s">
        <v>329</v>
      </c>
      <c r="C69" s="82">
        <v>2.1</v>
      </c>
      <c r="D69" s="83" t="s">
        <v>355</v>
      </c>
      <c r="E69" s="81" t="s">
        <v>356</v>
      </c>
      <c r="F69" s="13" t="s">
        <v>353</v>
      </c>
      <c r="G69" s="36">
        <v>38</v>
      </c>
      <c r="H69" s="37">
        <v>7</v>
      </c>
      <c r="I69" s="84">
        <v>38</v>
      </c>
      <c r="J69" s="85">
        <v>9</v>
      </c>
      <c r="K69" s="84">
        <v>38</v>
      </c>
      <c r="L69" s="86">
        <v>20</v>
      </c>
      <c r="M69" s="84">
        <v>38</v>
      </c>
      <c r="N69" s="86">
        <v>30</v>
      </c>
      <c r="O69" s="87" t="s">
        <v>5013</v>
      </c>
      <c r="P69" s="38"/>
    </row>
    <row r="70" spans="1:16" ht="30" customHeight="1" x14ac:dyDescent="0.35">
      <c r="A70" s="81" t="s">
        <v>4316</v>
      </c>
      <c r="B70" s="81" t="s">
        <v>329</v>
      </c>
      <c r="C70" s="82">
        <v>2.2000000000000002</v>
      </c>
      <c r="D70" s="83" t="s">
        <v>358</v>
      </c>
      <c r="E70" s="81" t="s">
        <v>359</v>
      </c>
      <c r="F70" s="13" t="s">
        <v>353</v>
      </c>
      <c r="G70" s="36">
        <v>38</v>
      </c>
      <c r="H70" s="37">
        <v>7</v>
      </c>
      <c r="I70" s="84">
        <v>38</v>
      </c>
      <c r="J70" s="85">
        <v>9</v>
      </c>
      <c r="K70" s="84">
        <v>38</v>
      </c>
      <c r="L70" s="86">
        <v>20</v>
      </c>
      <c r="M70" s="84">
        <v>38</v>
      </c>
      <c r="N70" s="86">
        <v>30</v>
      </c>
      <c r="O70" s="87" t="s">
        <v>5013</v>
      </c>
      <c r="P70" s="38"/>
    </row>
    <row r="71" spans="1:16" ht="30" customHeight="1" x14ac:dyDescent="0.35">
      <c r="A71" s="81" t="s">
        <v>4316</v>
      </c>
      <c r="B71" s="81" t="s">
        <v>329</v>
      </c>
      <c r="C71" s="82">
        <v>3.1</v>
      </c>
      <c r="D71" s="83" t="s">
        <v>360</v>
      </c>
      <c r="E71" s="81" t="s">
        <v>361</v>
      </c>
      <c r="F71" s="13" t="s">
        <v>353</v>
      </c>
      <c r="G71" s="36">
        <v>38</v>
      </c>
      <c r="H71" s="37">
        <v>4</v>
      </c>
      <c r="I71" s="84">
        <v>38</v>
      </c>
      <c r="J71" s="85">
        <v>9</v>
      </c>
      <c r="K71" s="84">
        <v>38</v>
      </c>
      <c r="L71" s="86">
        <v>20</v>
      </c>
      <c r="M71" s="84">
        <v>38</v>
      </c>
      <c r="N71" s="86">
        <v>30</v>
      </c>
      <c r="O71" s="87" t="s">
        <v>5013</v>
      </c>
      <c r="P71" s="38"/>
    </row>
    <row r="72" spans="1:16" ht="30" customHeight="1" x14ac:dyDescent="0.35">
      <c r="A72" s="81" t="s">
        <v>4316</v>
      </c>
      <c r="B72" s="81" t="s">
        <v>329</v>
      </c>
      <c r="C72" s="82">
        <v>3.2</v>
      </c>
      <c r="D72" s="83" t="s">
        <v>363</v>
      </c>
      <c r="E72" s="81" t="s">
        <v>364</v>
      </c>
      <c r="F72" s="13" t="s">
        <v>353</v>
      </c>
      <c r="G72" s="36">
        <v>38</v>
      </c>
      <c r="H72" s="37">
        <v>4</v>
      </c>
      <c r="I72" s="84">
        <v>38</v>
      </c>
      <c r="J72" s="85">
        <v>9</v>
      </c>
      <c r="K72" s="84">
        <v>38</v>
      </c>
      <c r="L72" s="86">
        <v>20</v>
      </c>
      <c r="M72" s="84">
        <v>38</v>
      </c>
      <c r="N72" s="86">
        <v>30</v>
      </c>
      <c r="O72" s="87" t="s">
        <v>5013</v>
      </c>
      <c r="P72" s="38"/>
    </row>
    <row r="73" spans="1:16" ht="30" customHeight="1" x14ac:dyDescent="0.35">
      <c r="A73" s="81" t="s">
        <v>4316</v>
      </c>
      <c r="B73" s="81" t="s">
        <v>329</v>
      </c>
      <c r="C73" s="82">
        <v>3.3</v>
      </c>
      <c r="D73" s="83" t="s">
        <v>365</v>
      </c>
      <c r="E73" s="81" t="s">
        <v>366</v>
      </c>
      <c r="F73" s="13" t="s">
        <v>353</v>
      </c>
      <c r="G73" s="36">
        <v>38</v>
      </c>
      <c r="H73" s="37">
        <v>4</v>
      </c>
      <c r="I73" s="84">
        <v>38</v>
      </c>
      <c r="J73" s="85">
        <v>9</v>
      </c>
      <c r="K73" s="84">
        <v>38</v>
      </c>
      <c r="L73" s="86">
        <v>20</v>
      </c>
      <c r="M73" s="84">
        <v>38</v>
      </c>
      <c r="N73" s="86">
        <v>30</v>
      </c>
      <c r="O73" s="87" t="s">
        <v>5013</v>
      </c>
      <c r="P73" s="38"/>
    </row>
    <row r="74" spans="1:16" ht="30" customHeight="1" x14ac:dyDescent="0.35">
      <c r="A74" s="81" t="s">
        <v>4316</v>
      </c>
      <c r="B74" s="81" t="s">
        <v>329</v>
      </c>
      <c r="C74" s="82">
        <v>4.0999999999999996</v>
      </c>
      <c r="D74" s="83" t="s">
        <v>367</v>
      </c>
      <c r="E74" s="81" t="s">
        <v>368</v>
      </c>
      <c r="F74" s="13" t="s">
        <v>353</v>
      </c>
      <c r="G74" s="36">
        <v>38</v>
      </c>
      <c r="H74" s="37">
        <v>4</v>
      </c>
      <c r="I74" s="84">
        <v>38</v>
      </c>
      <c r="J74" s="85">
        <v>9</v>
      </c>
      <c r="K74" s="84">
        <v>38</v>
      </c>
      <c r="L74" s="86">
        <v>20</v>
      </c>
      <c r="M74" s="84">
        <v>38</v>
      </c>
      <c r="N74" s="86">
        <v>30</v>
      </c>
      <c r="O74" s="87" t="s">
        <v>5013</v>
      </c>
      <c r="P74" s="38"/>
    </row>
    <row r="75" spans="1:16" ht="30" customHeight="1" x14ac:dyDescent="0.35">
      <c r="A75" s="81" t="s">
        <v>4316</v>
      </c>
      <c r="B75" s="81" t="s">
        <v>329</v>
      </c>
      <c r="C75" s="82">
        <v>4.2</v>
      </c>
      <c r="D75" s="83" t="s">
        <v>370</v>
      </c>
      <c r="E75" s="81" t="s">
        <v>371</v>
      </c>
      <c r="F75" s="13" t="s">
        <v>353</v>
      </c>
      <c r="G75" s="36">
        <v>38</v>
      </c>
      <c r="H75" s="37">
        <v>4</v>
      </c>
      <c r="I75" s="84">
        <v>38</v>
      </c>
      <c r="J75" s="85">
        <v>9</v>
      </c>
      <c r="K75" s="84">
        <v>38</v>
      </c>
      <c r="L75" s="86">
        <v>20</v>
      </c>
      <c r="M75" s="84">
        <v>38</v>
      </c>
      <c r="N75" s="86">
        <v>30</v>
      </c>
      <c r="O75" s="87" t="s">
        <v>5013</v>
      </c>
      <c r="P75" s="38"/>
    </row>
    <row r="76" spans="1:16" ht="30" customHeight="1" x14ac:dyDescent="0.35">
      <c r="A76" s="81" t="s">
        <v>4316</v>
      </c>
      <c r="B76" s="81" t="s">
        <v>329</v>
      </c>
      <c r="C76" s="82">
        <v>5.0999999999999996</v>
      </c>
      <c r="D76" s="83" t="s">
        <v>372</v>
      </c>
      <c r="E76" s="81" t="s">
        <v>373</v>
      </c>
      <c r="F76" s="13" t="s">
        <v>353</v>
      </c>
      <c r="G76" s="36">
        <v>38</v>
      </c>
      <c r="H76" s="37">
        <v>4</v>
      </c>
      <c r="I76" s="84">
        <v>38</v>
      </c>
      <c r="J76" s="85">
        <v>9</v>
      </c>
      <c r="K76" s="84">
        <v>38</v>
      </c>
      <c r="L76" s="86">
        <v>20</v>
      </c>
      <c r="M76" s="84">
        <v>38</v>
      </c>
      <c r="N76" s="86">
        <v>30</v>
      </c>
      <c r="O76" s="87" t="s">
        <v>5013</v>
      </c>
      <c r="P76" s="38"/>
    </row>
    <row r="77" spans="1:16" ht="30" customHeight="1" x14ac:dyDescent="0.35">
      <c r="A77" s="81" t="s">
        <v>4316</v>
      </c>
      <c r="B77" s="81" t="s">
        <v>329</v>
      </c>
      <c r="C77" s="82">
        <v>5.2</v>
      </c>
      <c r="D77" s="83" t="s">
        <v>375</v>
      </c>
      <c r="E77" s="81" t="s">
        <v>376</v>
      </c>
      <c r="F77" s="13" t="s">
        <v>353</v>
      </c>
      <c r="G77" s="36">
        <v>38</v>
      </c>
      <c r="H77" s="37">
        <v>4</v>
      </c>
      <c r="I77" s="84">
        <v>38</v>
      </c>
      <c r="J77" s="85">
        <v>9</v>
      </c>
      <c r="K77" s="84">
        <v>38</v>
      </c>
      <c r="L77" s="86">
        <v>20</v>
      </c>
      <c r="M77" s="84">
        <v>38</v>
      </c>
      <c r="N77" s="86">
        <v>30</v>
      </c>
      <c r="O77" s="87" t="s">
        <v>5013</v>
      </c>
      <c r="P77" s="38"/>
    </row>
    <row r="78" spans="1:16" ht="30" customHeight="1" x14ac:dyDescent="0.35">
      <c r="A78" s="81" t="s">
        <v>4316</v>
      </c>
      <c r="B78" s="81" t="s">
        <v>329</v>
      </c>
      <c r="C78" s="82">
        <v>5.3</v>
      </c>
      <c r="D78" s="83" t="s">
        <v>377</v>
      </c>
      <c r="E78" s="81" t="s">
        <v>378</v>
      </c>
      <c r="F78" s="13" t="s">
        <v>353</v>
      </c>
      <c r="G78" s="36">
        <v>38</v>
      </c>
      <c r="H78" s="37">
        <v>4</v>
      </c>
      <c r="I78" s="84">
        <v>38</v>
      </c>
      <c r="J78" s="85">
        <v>9</v>
      </c>
      <c r="K78" s="84">
        <v>38</v>
      </c>
      <c r="L78" s="86">
        <v>20</v>
      </c>
      <c r="M78" s="84">
        <v>38</v>
      </c>
      <c r="N78" s="86">
        <v>30</v>
      </c>
      <c r="O78" s="87" t="s">
        <v>5013</v>
      </c>
      <c r="P78" s="38"/>
    </row>
    <row r="79" spans="1:16" ht="30" customHeight="1" x14ac:dyDescent="0.35">
      <c r="A79" s="81" t="s">
        <v>4316</v>
      </c>
      <c r="B79" s="81" t="s">
        <v>329</v>
      </c>
      <c r="C79" s="82">
        <v>6.1</v>
      </c>
      <c r="D79" s="83" t="s">
        <v>379</v>
      </c>
      <c r="E79" s="81" t="s">
        <v>380</v>
      </c>
      <c r="F79" s="13" t="s">
        <v>353</v>
      </c>
      <c r="G79" s="36">
        <v>38</v>
      </c>
      <c r="H79" s="37">
        <v>4</v>
      </c>
      <c r="I79" s="84">
        <v>38</v>
      </c>
      <c r="J79" s="85">
        <v>9</v>
      </c>
      <c r="K79" s="84">
        <v>38</v>
      </c>
      <c r="L79" s="86">
        <v>20</v>
      </c>
      <c r="M79" s="84">
        <v>38</v>
      </c>
      <c r="N79" s="86">
        <v>30</v>
      </c>
      <c r="O79" s="87" t="s">
        <v>5013</v>
      </c>
      <c r="P79" s="38"/>
    </row>
    <row r="80" spans="1:16" ht="30" customHeight="1" x14ac:dyDescent="0.35">
      <c r="A80" s="81" t="s">
        <v>4316</v>
      </c>
      <c r="B80" s="81" t="s">
        <v>329</v>
      </c>
      <c r="C80" s="82">
        <v>6.2</v>
      </c>
      <c r="D80" s="83" t="s">
        <v>382</v>
      </c>
      <c r="E80" s="81" t="s">
        <v>383</v>
      </c>
      <c r="F80" s="13" t="s">
        <v>353</v>
      </c>
      <c r="G80" s="36">
        <v>38</v>
      </c>
      <c r="H80" s="37">
        <v>4</v>
      </c>
      <c r="I80" s="84">
        <v>38</v>
      </c>
      <c r="J80" s="85">
        <v>9</v>
      </c>
      <c r="K80" s="84">
        <v>38</v>
      </c>
      <c r="L80" s="86">
        <v>20</v>
      </c>
      <c r="M80" s="84">
        <v>38</v>
      </c>
      <c r="N80" s="86">
        <v>30</v>
      </c>
      <c r="O80" s="87" t="s">
        <v>5013</v>
      </c>
      <c r="P80" s="38"/>
    </row>
    <row r="81" spans="1:16" ht="30" customHeight="1" x14ac:dyDescent="0.35">
      <c r="A81" s="81" t="s">
        <v>4316</v>
      </c>
      <c r="B81" s="81" t="s">
        <v>329</v>
      </c>
      <c r="C81" s="82">
        <v>7.1</v>
      </c>
      <c r="D81" s="83" t="s">
        <v>384</v>
      </c>
      <c r="E81" s="81" t="s">
        <v>385</v>
      </c>
      <c r="F81" s="13" t="s">
        <v>353</v>
      </c>
      <c r="G81" s="36">
        <v>38</v>
      </c>
      <c r="H81" s="37">
        <v>4</v>
      </c>
      <c r="I81" s="84">
        <v>38</v>
      </c>
      <c r="J81" s="85">
        <v>9</v>
      </c>
      <c r="K81" s="84">
        <v>38</v>
      </c>
      <c r="L81" s="86">
        <v>20</v>
      </c>
      <c r="M81" s="84">
        <v>38</v>
      </c>
      <c r="N81" s="86">
        <v>30</v>
      </c>
      <c r="O81" s="87" t="s">
        <v>5013</v>
      </c>
      <c r="P81" s="38"/>
    </row>
    <row r="82" spans="1:16" ht="30" customHeight="1" x14ac:dyDescent="0.35">
      <c r="A82" s="81" t="s">
        <v>4316</v>
      </c>
      <c r="B82" s="81" t="s">
        <v>329</v>
      </c>
      <c r="C82" s="82">
        <v>8.1</v>
      </c>
      <c r="D82" s="83" t="s">
        <v>387</v>
      </c>
      <c r="E82" s="81" t="s">
        <v>388</v>
      </c>
      <c r="F82" s="13" t="s">
        <v>353</v>
      </c>
      <c r="G82" s="36">
        <v>38</v>
      </c>
      <c r="H82" s="37">
        <v>4</v>
      </c>
      <c r="I82" s="84">
        <v>38</v>
      </c>
      <c r="J82" s="85">
        <v>9</v>
      </c>
      <c r="K82" s="84">
        <v>38</v>
      </c>
      <c r="L82" s="86">
        <v>20</v>
      </c>
      <c r="M82" s="84">
        <v>38</v>
      </c>
      <c r="N82" s="86">
        <v>30</v>
      </c>
      <c r="O82" s="87" t="s">
        <v>5013</v>
      </c>
      <c r="P82" s="38"/>
    </row>
    <row r="83" spans="1:16" ht="30" customHeight="1" x14ac:dyDescent="0.35">
      <c r="A83" s="81" t="s">
        <v>4316</v>
      </c>
      <c r="B83" s="81" t="s">
        <v>329</v>
      </c>
      <c r="C83" s="82">
        <v>8.1999999999999993</v>
      </c>
      <c r="D83" s="83" t="s">
        <v>390</v>
      </c>
      <c r="E83" s="81" t="s">
        <v>391</v>
      </c>
      <c r="F83" s="13" t="s">
        <v>353</v>
      </c>
      <c r="G83" s="36">
        <v>38</v>
      </c>
      <c r="H83" s="37">
        <v>4</v>
      </c>
      <c r="I83" s="84">
        <v>38</v>
      </c>
      <c r="J83" s="85">
        <v>9</v>
      </c>
      <c r="K83" s="84">
        <v>38</v>
      </c>
      <c r="L83" s="86">
        <v>20</v>
      </c>
      <c r="M83" s="84">
        <v>38</v>
      </c>
      <c r="N83" s="86">
        <v>30</v>
      </c>
      <c r="O83" s="87" t="s">
        <v>5013</v>
      </c>
      <c r="P83" s="38"/>
    </row>
    <row r="84" spans="1:16" ht="30" customHeight="1" x14ac:dyDescent="0.35">
      <c r="A84" s="81" t="s">
        <v>4316</v>
      </c>
      <c r="B84" s="81" t="s">
        <v>329</v>
      </c>
      <c r="C84" s="82">
        <v>8.3000000000000007</v>
      </c>
      <c r="D84" s="83" t="s">
        <v>392</v>
      </c>
      <c r="E84" s="81" t="s">
        <v>393</v>
      </c>
      <c r="F84" s="13" t="s">
        <v>353</v>
      </c>
      <c r="G84" s="36">
        <v>38</v>
      </c>
      <c r="H84" s="37">
        <v>4</v>
      </c>
      <c r="I84" s="84">
        <v>38</v>
      </c>
      <c r="J84" s="85">
        <v>9</v>
      </c>
      <c r="K84" s="84">
        <v>38</v>
      </c>
      <c r="L84" s="86">
        <v>20</v>
      </c>
      <c r="M84" s="84">
        <v>38</v>
      </c>
      <c r="N84" s="86">
        <v>30</v>
      </c>
      <c r="O84" s="87" t="s">
        <v>5013</v>
      </c>
      <c r="P84" s="38"/>
    </row>
    <row r="85" spans="1:16" ht="30" customHeight="1" x14ac:dyDescent="0.35">
      <c r="A85" s="81" t="s">
        <v>4316</v>
      </c>
      <c r="B85" s="81" t="s">
        <v>329</v>
      </c>
      <c r="C85" s="82">
        <v>9.1</v>
      </c>
      <c r="D85" s="83" t="s">
        <v>394</v>
      </c>
      <c r="E85" s="81" t="s">
        <v>395</v>
      </c>
      <c r="F85" s="13" t="s">
        <v>353</v>
      </c>
      <c r="G85" s="36">
        <v>38</v>
      </c>
      <c r="H85" s="37">
        <v>4</v>
      </c>
      <c r="I85" s="84">
        <v>38</v>
      </c>
      <c r="J85" s="85">
        <v>9</v>
      </c>
      <c r="K85" s="84">
        <v>38</v>
      </c>
      <c r="L85" s="86">
        <v>20</v>
      </c>
      <c r="M85" s="84">
        <v>38</v>
      </c>
      <c r="N85" s="86">
        <v>30</v>
      </c>
      <c r="O85" s="87" t="s">
        <v>5013</v>
      </c>
      <c r="P85" s="38"/>
    </row>
    <row r="86" spans="1:16" ht="30" customHeight="1" x14ac:dyDescent="0.35">
      <c r="A86" s="81" t="s">
        <v>4316</v>
      </c>
      <c r="B86" s="81" t="s">
        <v>329</v>
      </c>
      <c r="C86" s="82">
        <v>9.1999999999999993</v>
      </c>
      <c r="D86" s="83" t="s">
        <v>397</v>
      </c>
      <c r="E86" s="81" t="s">
        <v>398</v>
      </c>
      <c r="F86" s="13" t="s">
        <v>353</v>
      </c>
      <c r="G86" s="36">
        <v>38</v>
      </c>
      <c r="H86" s="37">
        <v>4</v>
      </c>
      <c r="I86" s="84">
        <v>38</v>
      </c>
      <c r="J86" s="85">
        <v>9</v>
      </c>
      <c r="K86" s="84">
        <v>38</v>
      </c>
      <c r="L86" s="86">
        <v>20</v>
      </c>
      <c r="M86" s="84">
        <v>38</v>
      </c>
      <c r="N86" s="86">
        <v>30</v>
      </c>
      <c r="O86" s="87" t="s">
        <v>5013</v>
      </c>
      <c r="P86" s="38"/>
    </row>
    <row r="87" spans="1:16" ht="30" customHeight="1" x14ac:dyDescent="0.35">
      <c r="A87" s="81" t="s">
        <v>4316</v>
      </c>
      <c r="B87" s="81" t="s">
        <v>329</v>
      </c>
      <c r="C87" s="82">
        <v>9.3000000000000007</v>
      </c>
      <c r="D87" s="83" t="s">
        <v>399</v>
      </c>
      <c r="E87" s="81" t="s">
        <v>400</v>
      </c>
      <c r="F87" s="13" t="s">
        <v>353</v>
      </c>
      <c r="G87" s="36">
        <v>38</v>
      </c>
      <c r="H87" s="37">
        <v>4</v>
      </c>
      <c r="I87" s="84">
        <v>38</v>
      </c>
      <c r="J87" s="85">
        <v>9</v>
      </c>
      <c r="K87" s="84">
        <v>38</v>
      </c>
      <c r="L87" s="86">
        <v>20</v>
      </c>
      <c r="M87" s="84">
        <v>38</v>
      </c>
      <c r="N87" s="86">
        <v>30</v>
      </c>
      <c r="O87" s="87" t="s">
        <v>5013</v>
      </c>
      <c r="P87" s="38"/>
    </row>
    <row r="88" spans="1:16" ht="30" customHeight="1" x14ac:dyDescent="0.35">
      <c r="A88" s="81" t="s">
        <v>4316</v>
      </c>
      <c r="B88" s="81" t="s">
        <v>329</v>
      </c>
      <c r="C88" s="82">
        <v>10.1</v>
      </c>
      <c r="D88" s="83" t="s">
        <v>401</v>
      </c>
      <c r="E88" s="81" t="s">
        <v>402</v>
      </c>
      <c r="F88" s="13" t="s">
        <v>353</v>
      </c>
      <c r="G88" s="36">
        <v>38</v>
      </c>
      <c r="H88" s="37">
        <v>4</v>
      </c>
      <c r="I88" s="84">
        <v>38</v>
      </c>
      <c r="J88" s="85">
        <v>9</v>
      </c>
      <c r="K88" s="84">
        <v>38</v>
      </c>
      <c r="L88" s="86">
        <v>20</v>
      </c>
      <c r="M88" s="84">
        <v>38</v>
      </c>
      <c r="N88" s="86">
        <v>30</v>
      </c>
      <c r="O88" s="87" t="s">
        <v>5013</v>
      </c>
      <c r="P88" s="38"/>
    </row>
    <row r="89" spans="1:16" ht="30" customHeight="1" x14ac:dyDescent="0.35">
      <c r="A89" s="81" t="s">
        <v>4316</v>
      </c>
      <c r="B89" s="81" t="s">
        <v>329</v>
      </c>
      <c r="C89" s="82">
        <v>10.199999999999999</v>
      </c>
      <c r="D89" s="83" t="s">
        <v>404</v>
      </c>
      <c r="E89" s="81" t="s">
        <v>405</v>
      </c>
      <c r="F89" s="13" t="s">
        <v>353</v>
      </c>
      <c r="G89" s="36">
        <v>38</v>
      </c>
      <c r="H89" s="37">
        <v>4</v>
      </c>
      <c r="I89" s="84">
        <v>38</v>
      </c>
      <c r="J89" s="85">
        <v>9</v>
      </c>
      <c r="K89" s="84">
        <v>38</v>
      </c>
      <c r="L89" s="86">
        <v>20</v>
      </c>
      <c r="M89" s="84">
        <v>38</v>
      </c>
      <c r="N89" s="86">
        <v>30</v>
      </c>
      <c r="O89" s="87" t="s">
        <v>5013</v>
      </c>
      <c r="P89" s="38"/>
    </row>
    <row r="90" spans="1:16" ht="30" customHeight="1" x14ac:dyDescent="0.35">
      <c r="A90" s="81" t="s">
        <v>1835</v>
      </c>
      <c r="B90" s="81" t="s">
        <v>4298</v>
      </c>
      <c r="C90" s="82">
        <v>1.1000000000000001</v>
      </c>
      <c r="D90" s="83" t="s">
        <v>350</v>
      </c>
      <c r="E90" s="81" t="s">
        <v>351</v>
      </c>
      <c r="F90" s="13" t="s">
        <v>353</v>
      </c>
      <c r="G90" s="36">
        <v>0</v>
      </c>
      <c r="H90" s="37">
        <v>2</v>
      </c>
      <c r="I90" s="84">
        <v>0</v>
      </c>
      <c r="J90" s="85">
        <v>7</v>
      </c>
      <c r="K90" s="84">
        <v>0</v>
      </c>
      <c r="L90" s="86">
        <v>15</v>
      </c>
      <c r="M90" s="84">
        <v>0</v>
      </c>
      <c r="N90" s="86">
        <v>30</v>
      </c>
      <c r="O90" s="87" t="s">
        <v>4299</v>
      </c>
      <c r="P90" s="38"/>
    </row>
    <row r="91" spans="1:16" ht="30" customHeight="1" x14ac:dyDescent="0.35">
      <c r="A91" s="81" t="s">
        <v>1835</v>
      </c>
      <c r="B91" s="81" t="s">
        <v>4298</v>
      </c>
      <c r="C91" s="82">
        <v>2.1</v>
      </c>
      <c r="D91" s="83" t="s">
        <v>355</v>
      </c>
      <c r="E91" s="81" t="s">
        <v>356</v>
      </c>
      <c r="F91" s="13" t="s">
        <v>353</v>
      </c>
      <c r="G91" s="36">
        <v>20.240000000000006</v>
      </c>
      <c r="H91" s="37">
        <v>2</v>
      </c>
      <c r="I91" s="84">
        <v>0</v>
      </c>
      <c r="J91" s="85">
        <v>9</v>
      </c>
      <c r="K91" s="84">
        <v>0</v>
      </c>
      <c r="L91" s="86">
        <v>15</v>
      </c>
      <c r="M91" s="84">
        <v>0</v>
      </c>
      <c r="N91" s="86">
        <v>30</v>
      </c>
      <c r="O91" s="87" t="s">
        <v>4300</v>
      </c>
      <c r="P91" s="38"/>
    </row>
    <row r="92" spans="1:16" ht="30" customHeight="1" x14ac:dyDescent="0.35">
      <c r="A92" s="81" t="s">
        <v>1835</v>
      </c>
      <c r="B92" s="81" t="s">
        <v>4298</v>
      </c>
      <c r="C92" s="82">
        <v>2.2000000000000002</v>
      </c>
      <c r="D92" s="83" t="s">
        <v>358</v>
      </c>
      <c r="E92" s="81" t="s">
        <v>359</v>
      </c>
      <c r="F92" s="13" t="s">
        <v>353</v>
      </c>
      <c r="G92" s="36">
        <v>46.174673971258336</v>
      </c>
      <c r="H92" s="37">
        <v>5</v>
      </c>
      <c r="I92" s="84">
        <v>0</v>
      </c>
      <c r="J92" s="85">
        <v>9</v>
      </c>
      <c r="K92" s="84">
        <v>0</v>
      </c>
      <c r="L92" s="86">
        <v>15</v>
      </c>
      <c r="M92" s="84">
        <v>0</v>
      </c>
      <c r="N92" s="86">
        <v>30</v>
      </c>
      <c r="O92" s="87"/>
      <c r="P92" s="38"/>
    </row>
    <row r="93" spans="1:16" ht="30" customHeight="1" x14ac:dyDescent="0.35">
      <c r="A93" s="81" t="s">
        <v>1835</v>
      </c>
      <c r="B93" s="81" t="s">
        <v>4298</v>
      </c>
      <c r="C93" s="82">
        <v>3.1</v>
      </c>
      <c r="D93" s="83" t="s">
        <v>360</v>
      </c>
      <c r="E93" s="81" t="s">
        <v>361</v>
      </c>
      <c r="F93" s="13" t="s">
        <v>353</v>
      </c>
      <c r="G93" s="36">
        <v>18.757894736842108</v>
      </c>
      <c r="H93" s="37">
        <v>3</v>
      </c>
      <c r="I93" s="84">
        <v>0</v>
      </c>
      <c r="J93" s="85">
        <v>9</v>
      </c>
      <c r="K93" s="84">
        <v>0</v>
      </c>
      <c r="L93" s="86">
        <v>15</v>
      </c>
      <c r="M93" s="84">
        <v>0</v>
      </c>
      <c r="N93" s="86">
        <v>30</v>
      </c>
      <c r="O93" s="87"/>
      <c r="P93" s="38"/>
    </row>
    <row r="94" spans="1:16" ht="30" customHeight="1" x14ac:dyDescent="0.35">
      <c r="A94" s="81" t="s">
        <v>1835</v>
      </c>
      <c r="B94" s="81" t="s">
        <v>4298</v>
      </c>
      <c r="C94" s="82">
        <v>3.2</v>
      </c>
      <c r="D94" s="83" t="s">
        <v>363</v>
      </c>
      <c r="E94" s="81" t="s">
        <v>364</v>
      </c>
      <c r="F94" s="13" t="s">
        <v>353</v>
      </c>
      <c r="G94" s="36">
        <v>30.10526315789474</v>
      </c>
      <c r="H94" s="37">
        <v>2</v>
      </c>
      <c r="I94" s="84">
        <v>0</v>
      </c>
      <c r="J94" s="85">
        <v>9</v>
      </c>
      <c r="K94" s="84">
        <v>0</v>
      </c>
      <c r="L94" s="86">
        <v>15</v>
      </c>
      <c r="M94" s="84">
        <v>0</v>
      </c>
      <c r="N94" s="86">
        <v>30</v>
      </c>
      <c r="O94" s="87"/>
      <c r="P94" s="38"/>
    </row>
    <row r="95" spans="1:16" ht="30" customHeight="1" x14ac:dyDescent="0.35">
      <c r="A95" s="81" t="s">
        <v>1835</v>
      </c>
      <c r="B95" s="81" t="s">
        <v>4298</v>
      </c>
      <c r="C95" s="82">
        <v>3.3</v>
      </c>
      <c r="D95" s="83" t="s">
        <v>365</v>
      </c>
      <c r="E95" s="81" t="s">
        <v>366</v>
      </c>
      <c r="F95" s="13" t="s">
        <v>353</v>
      </c>
      <c r="G95" s="36">
        <v>60.009663953950785</v>
      </c>
      <c r="H95" s="37">
        <v>3</v>
      </c>
      <c r="I95" s="84">
        <v>0</v>
      </c>
      <c r="J95" s="85">
        <v>9</v>
      </c>
      <c r="K95" s="84">
        <v>0</v>
      </c>
      <c r="L95" s="86">
        <v>15</v>
      </c>
      <c r="M95" s="84">
        <v>0</v>
      </c>
      <c r="N95" s="86">
        <v>30</v>
      </c>
      <c r="O95" s="87"/>
      <c r="P95" s="38"/>
    </row>
    <row r="96" spans="1:16" ht="30" customHeight="1" x14ac:dyDescent="0.35">
      <c r="A96" s="81" t="s">
        <v>1835</v>
      </c>
      <c r="B96" s="81" t="s">
        <v>4298</v>
      </c>
      <c r="C96" s="82">
        <v>4.0999999999999996</v>
      </c>
      <c r="D96" s="83" t="s">
        <v>367</v>
      </c>
      <c r="E96" s="81" t="s">
        <v>368</v>
      </c>
      <c r="F96" s="13" t="s">
        <v>353</v>
      </c>
      <c r="G96" s="36">
        <v>18.618947368421054</v>
      </c>
      <c r="H96" s="37">
        <v>3</v>
      </c>
      <c r="I96" s="84">
        <v>0</v>
      </c>
      <c r="J96" s="85">
        <v>9</v>
      </c>
      <c r="K96" s="84">
        <v>0</v>
      </c>
      <c r="L96" s="86">
        <v>15</v>
      </c>
      <c r="M96" s="84">
        <v>0</v>
      </c>
      <c r="N96" s="86">
        <v>30</v>
      </c>
      <c r="O96" s="87"/>
      <c r="P96" s="38"/>
    </row>
    <row r="97" spans="1:16" ht="30" customHeight="1" x14ac:dyDescent="0.35">
      <c r="A97" s="81" t="s">
        <v>1835</v>
      </c>
      <c r="B97" s="81" t="s">
        <v>4298</v>
      </c>
      <c r="C97" s="82">
        <v>4.2</v>
      </c>
      <c r="D97" s="83" t="s">
        <v>370</v>
      </c>
      <c r="E97" s="81" t="s">
        <v>371</v>
      </c>
      <c r="F97" s="13" t="s">
        <v>353</v>
      </c>
      <c r="G97" s="36">
        <v>23.453172066520061</v>
      </c>
      <c r="H97" s="37">
        <v>3</v>
      </c>
      <c r="I97" s="84">
        <v>0</v>
      </c>
      <c r="J97" s="85">
        <v>9</v>
      </c>
      <c r="K97" s="84">
        <v>0</v>
      </c>
      <c r="L97" s="86">
        <v>15</v>
      </c>
      <c r="M97" s="84">
        <v>0</v>
      </c>
      <c r="N97" s="86">
        <v>30</v>
      </c>
      <c r="O97" s="87"/>
      <c r="P97" s="38"/>
    </row>
    <row r="98" spans="1:16" ht="30" customHeight="1" x14ac:dyDescent="0.35">
      <c r="A98" s="81" t="s">
        <v>1835</v>
      </c>
      <c r="B98" s="81" t="s">
        <v>4298</v>
      </c>
      <c r="C98" s="82">
        <v>5.0999999999999996</v>
      </c>
      <c r="D98" s="83" t="s">
        <v>372</v>
      </c>
      <c r="E98" s="81" t="s">
        <v>373</v>
      </c>
      <c r="F98" s="13" t="s">
        <v>353</v>
      </c>
      <c r="G98" s="36">
        <v>23.215789473684215</v>
      </c>
      <c r="H98" s="37">
        <v>4</v>
      </c>
      <c r="I98" s="84">
        <v>0</v>
      </c>
      <c r="J98" s="85">
        <v>9</v>
      </c>
      <c r="K98" s="84">
        <v>0</v>
      </c>
      <c r="L98" s="86">
        <v>15</v>
      </c>
      <c r="M98" s="84">
        <v>0</v>
      </c>
      <c r="N98" s="86">
        <v>30</v>
      </c>
      <c r="O98" s="87"/>
      <c r="P98" s="38"/>
    </row>
    <row r="99" spans="1:16" ht="30" customHeight="1" x14ac:dyDescent="0.35">
      <c r="A99" s="81" t="s">
        <v>1835</v>
      </c>
      <c r="B99" s="81" t="s">
        <v>4298</v>
      </c>
      <c r="C99" s="82">
        <v>5.2</v>
      </c>
      <c r="D99" s="83" t="s">
        <v>375</v>
      </c>
      <c r="E99" s="81" t="s">
        <v>376</v>
      </c>
      <c r="F99" s="13" t="s">
        <v>353</v>
      </c>
      <c r="G99" s="36">
        <v>30.10526315789474</v>
      </c>
      <c r="H99" s="37">
        <v>4</v>
      </c>
      <c r="I99" s="84">
        <v>0</v>
      </c>
      <c r="J99" s="85">
        <v>9</v>
      </c>
      <c r="K99" s="84">
        <v>0</v>
      </c>
      <c r="L99" s="86">
        <v>15</v>
      </c>
      <c r="M99" s="84">
        <v>0</v>
      </c>
      <c r="N99" s="86">
        <v>30</v>
      </c>
      <c r="O99" s="87"/>
      <c r="P99" s="38"/>
    </row>
    <row r="100" spans="1:16" ht="30" customHeight="1" x14ac:dyDescent="0.35">
      <c r="A100" s="81" t="s">
        <v>1835</v>
      </c>
      <c r="B100" s="81" t="s">
        <v>4298</v>
      </c>
      <c r="C100" s="82">
        <v>5.3</v>
      </c>
      <c r="D100" s="83" t="s">
        <v>377</v>
      </c>
      <c r="E100" s="81" t="s">
        <v>378</v>
      </c>
      <c r="F100" s="13" t="s">
        <v>353</v>
      </c>
      <c r="G100" s="36">
        <v>38.723172713188198</v>
      </c>
      <c r="H100" s="37">
        <v>7</v>
      </c>
      <c r="I100" s="84">
        <v>0</v>
      </c>
      <c r="J100" s="85">
        <v>9</v>
      </c>
      <c r="K100" s="84">
        <v>0</v>
      </c>
      <c r="L100" s="86">
        <v>15</v>
      </c>
      <c r="M100" s="84">
        <v>0</v>
      </c>
      <c r="N100" s="86">
        <v>30</v>
      </c>
      <c r="O100" s="87"/>
      <c r="P100" s="38"/>
    </row>
    <row r="101" spans="1:16" ht="30" customHeight="1" x14ac:dyDescent="0.35">
      <c r="A101" s="81" t="s">
        <v>1835</v>
      </c>
      <c r="B101" s="81" t="s">
        <v>4298</v>
      </c>
      <c r="C101" s="82">
        <v>6.1</v>
      </c>
      <c r="D101" s="83" t="s">
        <v>379</v>
      </c>
      <c r="E101" s="81" t="s">
        <v>380</v>
      </c>
      <c r="F101" s="13" t="s">
        <v>353</v>
      </c>
      <c r="G101" s="36">
        <v>17.044210526315794</v>
      </c>
      <c r="H101" s="37">
        <v>4</v>
      </c>
      <c r="I101" s="84">
        <v>0</v>
      </c>
      <c r="J101" s="85">
        <v>9</v>
      </c>
      <c r="K101" s="84">
        <v>0</v>
      </c>
      <c r="L101" s="86">
        <v>15</v>
      </c>
      <c r="M101" s="84">
        <v>0</v>
      </c>
      <c r="N101" s="86">
        <v>30</v>
      </c>
      <c r="O101" s="87"/>
      <c r="P101" s="38"/>
    </row>
    <row r="102" spans="1:16" ht="30" customHeight="1" x14ac:dyDescent="0.35">
      <c r="A102" s="81" t="s">
        <v>1835</v>
      </c>
      <c r="B102" s="81" t="s">
        <v>4298</v>
      </c>
      <c r="C102" s="82">
        <v>6.2</v>
      </c>
      <c r="D102" s="83" t="s">
        <v>382</v>
      </c>
      <c r="E102" s="81" t="s">
        <v>383</v>
      </c>
      <c r="F102" s="13" t="s">
        <v>353</v>
      </c>
      <c r="G102" s="36">
        <v>38.723172713188198</v>
      </c>
      <c r="H102" s="37">
        <v>3</v>
      </c>
      <c r="I102" s="84">
        <v>0</v>
      </c>
      <c r="J102" s="85">
        <v>9</v>
      </c>
      <c r="K102" s="84">
        <v>0</v>
      </c>
      <c r="L102" s="86">
        <v>15</v>
      </c>
      <c r="M102" s="84">
        <v>0</v>
      </c>
      <c r="N102" s="86">
        <v>30</v>
      </c>
      <c r="O102" s="87"/>
      <c r="P102" s="38"/>
    </row>
    <row r="103" spans="1:16" ht="30" customHeight="1" x14ac:dyDescent="0.35">
      <c r="A103" s="81" t="s">
        <v>1835</v>
      </c>
      <c r="B103" s="81" t="s">
        <v>4298</v>
      </c>
      <c r="C103" s="82">
        <v>7.1</v>
      </c>
      <c r="D103" s="83" t="s">
        <v>384</v>
      </c>
      <c r="E103" s="81" t="s">
        <v>385</v>
      </c>
      <c r="F103" s="13" t="s">
        <v>353</v>
      </c>
      <c r="G103" s="36">
        <v>0</v>
      </c>
      <c r="H103" s="37">
        <v>2</v>
      </c>
      <c r="I103" s="84">
        <v>0</v>
      </c>
      <c r="J103" s="85">
        <v>9</v>
      </c>
      <c r="K103" s="84">
        <v>0</v>
      </c>
      <c r="L103" s="86">
        <v>15</v>
      </c>
      <c r="M103" s="84">
        <v>0</v>
      </c>
      <c r="N103" s="86">
        <v>30</v>
      </c>
      <c r="O103" s="87"/>
      <c r="P103" s="38"/>
    </row>
    <row r="104" spans="1:16" ht="30" customHeight="1" x14ac:dyDescent="0.35">
      <c r="A104" s="81" t="s">
        <v>1835</v>
      </c>
      <c r="B104" s="81" t="s">
        <v>4298</v>
      </c>
      <c r="C104" s="82">
        <v>8.1</v>
      </c>
      <c r="D104" s="83" t="s">
        <v>387</v>
      </c>
      <c r="E104" s="81" t="s">
        <v>388</v>
      </c>
      <c r="F104" s="13" t="s">
        <v>353</v>
      </c>
      <c r="G104" s="36">
        <v>21.062105263157896</v>
      </c>
      <c r="H104" s="37">
        <v>3</v>
      </c>
      <c r="I104" s="84">
        <v>0</v>
      </c>
      <c r="J104" s="85">
        <v>9</v>
      </c>
      <c r="K104" s="84">
        <v>0</v>
      </c>
      <c r="L104" s="86">
        <v>15</v>
      </c>
      <c r="M104" s="84">
        <v>0</v>
      </c>
      <c r="N104" s="86">
        <v>30</v>
      </c>
      <c r="O104" s="87"/>
      <c r="P104" s="38"/>
    </row>
    <row r="105" spans="1:16" ht="30" customHeight="1" x14ac:dyDescent="0.35">
      <c r="A105" s="81" t="s">
        <v>1835</v>
      </c>
      <c r="B105" s="81" t="s">
        <v>4298</v>
      </c>
      <c r="C105" s="82">
        <v>8.1999999999999993</v>
      </c>
      <c r="D105" s="83" t="s">
        <v>390</v>
      </c>
      <c r="E105" s="81" t="s">
        <v>391</v>
      </c>
      <c r="F105" s="13" t="s">
        <v>353</v>
      </c>
      <c r="G105" s="36">
        <v>24.396842105263161</v>
      </c>
      <c r="H105" s="37">
        <v>3</v>
      </c>
      <c r="I105" s="84">
        <v>0</v>
      </c>
      <c r="J105" s="85">
        <v>9</v>
      </c>
      <c r="K105" s="84">
        <v>0</v>
      </c>
      <c r="L105" s="86">
        <v>15</v>
      </c>
      <c r="M105" s="84">
        <v>0</v>
      </c>
      <c r="N105" s="86">
        <v>30</v>
      </c>
      <c r="O105" s="87"/>
      <c r="P105" s="38"/>
    </row>
    <row r="106" spans="1:16" ht="30" customHeight="1" x14ac:dyDescent="0.35">
      <c r="A106" s="81" t="s">
        <v>1835</v>
      </c>
      <c r="B106" s="81" t="s">
        <v>4298</v>
      </c>
      <c r="C106" s="82">
        <v>8.3000000000000007</v>
      </c>
      <c r="D106" s="83" t="s">
        <v>392</v>
      </c>
      <c r="E106" s="81" t="s">
        <v>393</v>
      </c>
      <c r="F106" s="13" t="s">
        <v>353</v>
      </c>
      <c r="G106" s="36">
        <v>38.723172713188198</v>
      </c>
      <c r="H106" s="37">
        <v>4</v>
      </c>
      <c r="I106" s="84">
        <v>0</v>
      </c>
      <c r="J106" s="85">
        <v>9</v>
      </c>
      <c r="K106" s="84">
        <v>0</v>
      </c>
      <c r="L106" s="86">
        <v>15</v>
      </c>
      <c r="M106" s="84">
        <v>0</v>
      </c>
      <c r="N106" s="86">
        <v>30</v>
      </c>
      <c r="O106" s="87"/>
      <c r="P106" s="38"/>
    </row>
    <row r="107" spans="1:16" ht="30" customHeight="1" x14ac:dyDescent="0.35">
      <c r="A107" s="81" t="s">
        <v>1835</v>
      </c>
      <c r="B107" s="81" t="s">
        <v>4298</v>
      </c>
      <c r="C107" s="82">
        <v>9.1</v>
      </c>
      <c r="D107" s="83" t="s">
        <v>394</v>
      </c>
      <c r="E107" s="81" t="s">
        <v>395</v>
      </c>
      <c r="F107" s="13" t="s">
        <v>353</v>
      </c>
      <c r="G107" s="36">
        <v>16.974736842105266</v>
      </c>
      <c r="H107" s="37">
        <v>2</v>
      </c>
      <c r="I107" s="84">
        <v>0</v>
      </c>
      <c r="J107" s="85">
        <v>9</v>
      </c>
      <c r="K107" s="84">
        <v>0</v>
      </c>
      <c r="L107" s="86">
        <v>15</v>
      </c>
      <c r="M107" s="84">
        <v>0</v>
      </c>
      <c r="N107" s="86">
        <v>30</v>
      </c>
      <c r="O107" s="87"/>
      <c r="P107" s="38"/>
    </row>
    <row r="108" spans="1:16" ht="30" customHeight="1" x14ac:dyDescent="0.35">
      <c r="A108" s="81" t="s">
        <v>1835</v>
      </c>
      <c r="B108" s="81" t="s">
        <v>4298</v>
      </c>
      <c r="C108" s="82">
        <v>9.1999999999999993</v>
      </c>
      <c r="D108" s="83" t="s">
        <v>397</v>
      </c>
      <c r="E108" s="81" t="s">
        <v>398</v>
      </c>
      <c r="F108" s="13" t="s">
        <v>353</v>
      </c>
      <c r="G108" s="36">
        <v>18.236842105263161</v>
      </c>
      <c r="H108" s="37">
        <v>2</v>
      </c>
      <c r="I108" s="84">
        <v>0</v>
      </c>
      <c r="J108" s="85">
        <v>9</v>
      </c>
      <c r="K108" s="84">
        <v>0</v>
      </c>
      <c r="L108" s="86">
        <v>15</v>
      </c>
      <c r="M108" s="84">
        <v>0</v>
      </c>
      <c r="N108" s="86">
        <v>30</v>
      </c>
      <c r="O108" s="87"/>
      <c r="P108" s="38"/>
    </row>
    <row r="109" spans="1:16" ht="30" customHeight="1" x14ac:dyDescent="0.35">
      <c r="A109" s="81" t="s">
        <v>1835</v>
      </c>
      <c r="B109" s="81" t="s">
        <v>4298</v>
      </c>
      <c r="C109" s="82">
        <v>9.3000000000000007</v>
      </c>
      <c r="D109" s="83" t="s">
        <v>399</v>
      </c>
      <c r="E109" s="81" t="s">
        <v>400</v>
      </c>
      <c r="F109" s="13" t="s">
        <v>353</v>
      </c>
      <c r="G109" s="36">
        <v>23.453172066520061</v>
      </c>
      <c r="H109" s="37">
        <v>3</v>
      </c>
      <c r="I109" s="84">
        <v>0</v>
      </c>
      <c r="J109" s="85">
        <v>9</v>
      </c>
      <c r="K109" s="84">
        <v>0</v>
      </c>
      <c r="L109" s="86">
        <v>15</v>
      </c>
      <c r="M109" s="84">
        <v>0</v>
      </c>
      <c r="N109" s="86">
        <v>30</v>
      </c>
      <c r="O109" s="87"/>
      <c r="P109" s="38"/>
    </row>
    <row r="110" spans="1:16" ht="30" customHeight="1" x14ac:dyDescent="0.35">
      <c r="A110" s="81" t="s">
        <v>1835</v>
      </c>
      <c r="B110" s="81" t="s">
        <v>4298</v>
      </c>
      <c r="C110" s="82">
        <v>10.1</v>
      </c>
      <c r="D110" s="83" t="s">
        <v>401</v>
      </c>
      <c r="E110" s="81" t="s">
        <v>402</v>
      </c>
      <c r="F110" s="13" t="s">
        <v>353</v>
      </c>
      <c r="G110" s="36">
        <v>18.236842105263161</v>
      </c>
      <c r="H110" s="37">
        <v>3</v>
      </c>
      <c r="I110" s="84">
        <v>0</v>
      </c>
      <c r="J110" s="85">
        <v>9</v>
      </c>
      <c r="K110" s="84">
        <v>0</v>
      </c>
      <c r="L110" s="86">
        <v>15</v>
      </c>
      <c r="M110" s="84">
        <v>0</v>
      </c>
      <c r="N110" s="86">
        <v>30</v>
      </c>
      <c r="O110" s="87"/>
      <c r="P110" s="38"/>
    </row>
    <row r="111" spans="1:16" ht="30" customHeight="1" x14ac:dyDescent="0.35">
      <c r="A111" s="81" t="s">
        <v>1835</v>
      </c>
      <c r="B111" s="81" t="s">
        <v>4298</v>
      </c>
      <c r="C111" s="82">
        <v>10.199999999999999</v>
      </c>
      <c r="D111" s="83" t="s">
        <v>404</v>
      </c>
      <c r="E111" s="81" t="s">
        <v>405</v>
      </c>
      <c r="F111" s="13" t="s">
        <v>353</v>
      </c>
      <c r="G111" s="36">
        <v>38.300237092839758</v>
      </c>
      <c r="H111" s="37">
        <v>3</v>
      </c>
      <c r="I111" s="84">
        <v>0</v>
      </c>
      <c r="J111" s="85">
        <v>9</v>
      </c>
      <c r="K111" s="84">
        <v>0</v>
      </c>
      <c r="L111" s="86">
        <v>15</v>
      </c>
      <c r="M111" s="84">
        <v>0</v>
      </c>
      <c r="N111" s="86">
        <v>30</v>
      </c>
      <c r="O111" s="87"/>
      <c r="P111" s="38"/>
    </row>
    <row r="112" spans="1:16" ht="30" customHeight="1" x14ac:dyDescent="0.35">
      <c r="A112" s="81" t="s">
        <v>1835</v>
      </c>
      <c r="B112" s="81" t="s">
        <v>4301</v>
      </c>
      <c r="C112" s="82">
        <v>1.1000000000000001</v>
      </c>
      <c r="D112" s="83" t="s">
        <v>350</v>
      </c>
      <c r="E112" s="81" t="s">
        <v>351</v>
      </c>
      <c r="F112" s="13" t="s">
        <v>353</v>
      </c>
      <c r="G112" s="36">
        <v>0</v>
      </c>
      <c r="H112" s="37">
        <v>2</v>
      </c>
      <c r="I112" s="84">
        <v>0</v>
      </c>
      <c r="J112" s="85">
        <v>7</v>
      </c>
      <c r="K112" s="84">
        <v>0</v>
      </c>
      <c r="L112" s="86">
        <v>15</v>
      </c>
      <c r="M112" s="84">
        <v>0</v>
      </c>
      <c r="N112" s="86">
        <v>30</v>
      </c>
      <c r="O112" s="87"/>
      <c r="P112" s="38"/>
    </row>
    <row r="113" spans="1:16" ht="30" customHeight="1" x14ac:dyDescent="0.35">
      <c r="A113" s="81" t="s">
        <v>1835</v>
      </c>
      <c r="B113" s="81" t="s">
        <v>4301</v>
      </c>
      <c r="C113" s="82">
        <v>2.1</v>
      </c>
      <c r="D113" s="83" t="s">
        <v>355</v>
      </c>
      <c r="E113" s="81" t="s">
        <v>356</v>
      </c>
      <c r="F113" s="13" t="s">
        <v>353</v>
      </c>
      <c r="G113" s="36">
        <v>36.74</v>
      </c>
      <c r="H113" s="37">
        <v>2</v>
      </c>
      <c r="I113" s="84">
        <v>0</v>
      </c>
      <c r="J113" s="85">
        <v>9</v>
      </c>
      <c r="K113" s="84">
        <v>0</v>
      </c>
      <c r="L113" s="86">
        <v>15</v>
      </c>
      <c r="M113" s="84">
        <v>0</v>
      </c>
      <c r="N113" s="86">
        <v>30</v>
      </c>
      <c r="O113" s="87"/>
      <c r="P113" s="38"/>
    </row>
    <row r="114" spans="1:16" ht="30" customHeight="1" x14ac:dyDescent="0.35">
      <c r="A114" s="81" t="s">
        <v>1835</v>
      </c>
      <c r="B114" s="81" t="s">
        <v>4301</v>
      </c>
      <c r="C114" s="82">
        <v>2.2000000000000002</v>
      </c>
      <c r="D114" s="83" t="s">
        <v>358</v>
      </c>
      <c r="E114" s="81" t="s">
        <v>359</v>
      </c>
      <c r="F114" s="13" t="s">
        <v>353</v>
      </c>
      <c r="G114" s="36">
        <v>117.0922357430433</v>
      </c>
      <c r="H114" s="37">
        <v>5</v>
      </c>
      <c r="I114" s="84">
        <v>0</v>
      </c>
      <c r="J114" s="85">
        <v>9</v>
      </c>
      <c r="K114" s="84">
        <v>0</v>
      </c>
      <c r="L114" s="86">
        <v>15</v>
      </c>
      <c r="M114" s="84">
        <v>0</v>
      </c>
      <c r="N114" s="86">
        <v>30</v>
      </c>
      <c r="O114" s="87"/>
      <c r="P114" s="38"/>
    </row>
    <row r="115" spans="1:16" ht="30" customHeight="1" x14ac:dyDescent="0.35">
      <c r="A115" s="81" t="s">
        <v>1835</v>
      </c>
      <c r="B115" s="81" t="s">
        <v>4301</v>
      </c>
      <c r="C115" s="82">
        <v>3.1</v>
      </c>
      <c r="D115" s="83" t="s">
        <v>360</v>
      </c>
      <c r="E115" s="81" t="s">
        <v>361</v>
      </c>
      <c r="F115" s="13" t="s">
        <v>353</v>
      </c>
      <c r="G115" s="36">
        <v>31.587368421052638</v>
      </c>
      <c r="H115" s="37">
        <v>3</v>
      </c>
      <c r="I115" s="84">
        <v>0</v>
      </c>
      <c r="J115" s="85">
        <v>9</v>
      </c>
      <c r="K115" s="84">
        <v>0</v>
      </c>
      <c r="L115" s="86">
        <v>15</v>
      </c>
      <c r="M115" s="84">
        <v>0</v>
      </c>
      <c r="N115" s="86">
        <v>30</v>
      </c>
      <c r="O115" s="87"/>
      <c r="P115" s="38"/>
    </row>
    <row r="116" spans="1:16" ht="30" customHeight="1" x14ac:dyDescent="0.35">
      <c r="A116" s="81" t="s">
        <v>1835</v>
      </c>
      <c r="B116" s="81" t="s">
        <v>4301</v>
      </c>
      <c r="C116" s="82">
        <v>3.2</v>
      </c>
      <c r="D116" s="83" t="s">
        <v>363</v>
      </c>
      <c r="E116" s="81" t="s">
        <v>364</v>
      </c>
      <c r="F116" s="13" t="s">
        <v>353</v>
      </c>
      <c r="G116" s="36">
        <v>70.95578947368422</v>
      </c>
      <c r="H116" s="37">
        <v>2</v>
      </c>
      <c r="I116" s="84">
        <v>0</v>
      </c>
      <c r="J116" s="85">
        <v>9</v>
      </c>
      <c r="K116" s="84">
        <v>0</v>
      </c>
      <c r="L116" s="86">
        <v>15</v>
      </c>
      <c r="M116" s="84">
        <v>0</v>
      </c>
      <c r="N116" s="86">
        <v>30</v>
      </c>
      <c r="O116" s="87"/>
      <c r="P116" s="38"/>
    </row>
    <row r="117" spans="1:16" ht="30" customHeight="1" x14ac:dyDescent="0.35">
      <c r="A117" s="81" t="s">
        <v>1835</v>
      </c>
      <c r="B117" s="81" t="s">
        <v>4301</v>
      </c>
      <c r="C117" s="82">
        <v>3.3</v>
      </c>
      <c r="D117" s="83" t="s">
        <v>365</v>
      </c>
      <c r="E117" s="81" t="s">
        <v>366</v>
      </c>
      <c r="F117" s="13" t="s">
        <v>353</v>
      </c>
      <c r="G117" s="36">
        <v>165.06822415314744</v>
      </c>
      <c r="H117" s="37">
        <v>3</v>
      </c>
      <c r="I117" s="84">
        <v>0</v>
      </c>
      <c r="J117" s="85">
        <v>9</v>
      </c>
      <c r="K117" s="84">
        <v>0</v>
      </c>
      <c r="L117" s="86">
        <v>15</v>
      </c>
      <c r="M117" s="84">
        <v>0</v>
      </c>
      <c r="N117" s="86">
        <v>30</v>
      </c>
      <c r="O117" s="87"/>
      <c r="P117" s="38"/>
    </row>
    <row r="118" spans="1:16" ht="30" customHeight="1" x14ac:dyDescent="0.35">
      <c r="A118" s="81" t="s">
        <v>1835</v>
      </c>
      <c r="B118" s="81" t="s">
        <v>4301</v>
      </c>
      <c r="C118" s="82">
        <v>4.0999999999999996</v>
      </c>
      <c r="D118" s="83" t="s">
        <v>367</v>
      </c>
      <c r="E118" s="81" t="s">
        <v>368</v>
      </c>
      <c r="F118" s="13" t="s">
        <v>353</v>
      </c>
      <c r="G118" s="36">
        <v>31.066315789473688</v>
      </c>
      <c r="H118" s="37">
        <v>3</v>
      </c>
      <c r="I118" s="84">
        <v>0</v>
      </c>
      <c r="J118" s="85">
        <v>9</v>
      </c>
      <c r="K118" s="84">
        <v>0</v>
      </c>
      <c r="L118" s="86">
        <v>15</v>
      </c>
      <c r="M118" s="84">
        <v>0</v>
      </c>
      <c r="N118" s="86">
        <v>30</v>
      </c>
      <c r="O118" s="87"/>
      <c r="P118" s="38"/>
    </row>
    <row r="119" spans="1:16" ht="30" customHeight="1" x14ac:dyDescent="0.35">
      <c r="A119" s="81" t="s">
        <v>1835</v>
      </c>
      <c r="B119" s="81" t="s">
        <v>4301</v>
      </c>
      <c r="C119" s="82">
        <v>4.2</v>
      </c>
      <c r="D119" s="83" t="s">
        <v>370</v>
      </c>
      <c r="E119" s="81" t="s">
        <v>371</v>
      </c>
      <c r="F119" s="13" t="s">
        <v>353</v>
      </c>
      <c r="G119" s="36">
        <v>38.300237092839758</v>
      </c>
      <c r="H119" s="37">
        <v>3</v>
      </c>
      <c r="I119" s="84">
        <v>0</v>
      </c>
      <c r="J119" s="85">
        <v>9</v>
      </c>
      <c r="K119" s="84">
        <v>0</v>
      </c>
      <c r="L119" s="86">
        <v>15</v>
      </c>
      <c r="M119" s="84">
        <v>0</v>
      </c>
      <c r="N119" s="86">
        <v>30</v>
      </c>
      <c r="O119" s="87"/>
      <c r="P119" s="38"/>
    </row>
    <row r="120" spans="1:16" ht="30" customHeight="1" x14ac:dyDescent="0.35">
      <c r="A120" s="81" t="s">
        <v>1835</v>
      </c>
      <c r="B120" s="81" t="s">
        <v>4301</v>
      </c>
      <c r="C120" s="82">
        <v>5.0999999999999996</v>
      </c>
      <c r="D120" s="83" t="s">
        <v>372</v>
      </c>
      <c r="E120" s="81" t="s">
        <v>373</v>
      </c>
      <c r="F120" s="13" t="s">
        <v>353</v>
      </c>
      <c r="G120" s="36">
        <v>47.033684210526317</v>
      </c>
      <c r="H120" s="37">
        <v>4</v>
      </c>
      <c r="I120" s="84">
        <v>0</v>
      </c>
      <c r="J120" s="85">
        <v>9</v>
      </c>
      <c r="K120" s="84">
        <v>0</v>
      </c>
      <c r="L120" s="86">
        <v>15</v>
      </c>
      <c r="M120" s="84">
        <v>0</v>
      </c>
      <c r="N120" s="86">
        <v>30</v>
      </c>
      <c r="O120" s="87"/>
      <c r="P120" s="38"/>
    </row>
    <row r="121" spans="1:16" ht="30" customHeight="1" x14ac:dyDescent="0.35">
      <c r="A121" s="81" t="s">
        <v>1835</v>
      </c>
      <c r="B121" s="81" t="s">
        <v>4301</v>
      </c>
      <c r="C121" s="82">
        <v>5.2</v>
      </c>
      <c r="D121" s="83" t="s">
        <v>375</v>
      </c>
      <c r="E121" s="81" t="s">
        <v>376</v>
      </c>
      <c r="F121" s="13" t="s">
        <v>353</v>
      </c>
      <c r="G121" s="36">
        <v>70.95578947368422</v>
      </c>
      <c r="H121" s="37">
        <v>4</v>
      </c>
      <c r="I121" s="84">
        <v>0</v>
      </c>
      <c r="J121" s="85">
        <v>9</v>
      </c>
      <c r="K121" s="84">
        <v>0</v>
      </c>
      <c r="L121" s="86">
        <v>15</v>
      </c>
      <c r="M121" s="84">
        <v>0</v>
      </c>
      <c r="N121" s="86">
        <v>30</v>
      </c>
      <c r="O121" s="87"/>
      <c r="P121" s="38"/>
    </row>
    <row r="122" spans="1:16" ht="30" customHeight="1" x14ac:dyDescent="0.35">
      <c r="A122" s="81" t="s">
        <v>1835</v>
      </c>
      <c r="B122" s="81" t="s">
        <v>4301</v>
      </c>
      <c r="C122" s="82">
        <v>5.3</v>
      </c>
      <c r="D122" s="83" t="s">
        <v>377</v>
      </c>
      <c r="E122" s="81" t="s">
        <v>378</v>
      </c>
      <c r="F122" s="13" t="s">
        <v>353</v>
      </c>
      <c r="G122" s="36">
        <v>91.252452812786515</v>
      </c>
      <c r="H122" s="37">
        <v>7</v>
      </c>
      <c r="I122" s="84">
        <v>0</v>
      </c>
      <c r="J122" s="85">
        <v>9</v>
      </c>
      <c r="K122" s="84">
        <v>0</v>
      </c>
      <c r="L122" s="86">
        <v>15</v>
      </c>
      <c r="M122" s="84">
        <v>0</v>
      </c>
      <c r="N122" s="86">
        <v>30</v>
      </c>
      <c r="O122" s="87"/>
      <c r="P122" s="38"/>
    </row>
    <row r="123" spans="1:16" ht="30" customHeight="1" x14ac:dyDescent="0.35">
      <c r="A123" s="81" t="s">
        <v>1835</v>
      </c>
      <c r="B123" s="81" t="s">
        <v>4301</v>
      </c>
      <c r="C123" s="82">
        <v>6.1</v>
      </c>
      <c r="D123" s="83" t="s">
        <v>379</v>
      </c>
      <c r="E123" s="81" t="s">
        <v>380</v>
      </c>
      <c r="F123" s="13" t="s">
        <v>353</v>
      </c>
      <c r="G123" s="36">
        <v>25.658947368421057</v>
      </c>
      <c r="H123" s="37">
        <v>4</v>
      </c>
      <c r="I123" s="84">
        <v>0</v>
      </c>
      <c r="J123" s="85">
        <v>9</v>
      </c>
      <c r="K123" s="84">
        <v>0</v>
      </c>
      <c r="L123" s="86">
        <v>15</v>
      </c>
      <c r="M123" s="84">
        <v>0</v>
      </c>
      <c r="N123" s="86">
        <v>30</v>
      </c>
      <c r="O123" s="87"/>
      <c r="P123" s="38"/>
    </row>
    <row r="124" spans="1:16" ht="30" customHeight="1" x14ac:dyDescent="0.35">
      <c r="A124" s="81" t="s">
        <v>1835</v>
      </c>
      <c r="B124" s="81" t="s">
        <v>4301</v>
      </c>
      <c r="C124" s="82">
        <v>6.2</v>
      </c>
      <c r="D124" s="83" t="s">
        <v>382</v>
      </c>
      <c r="E124" s="81" t="s">
        <v>383</v>
      </c>
      <c r="F124" s="13" t="s">
        <v>353</v>
      </c>
      <c r="G124" s="36">
        <v>91.252452812786515</v>
      </c>
      <c r="H124" s="37">
        <v>3</v>
      </c>
      <c r="I124" s="84">
        <v>0</v>
      </c>
      <c r="J124" s="85">
        <v>9</v>
      </c>
      <c r="K124" s="84">
        <v>0</v>
      </c>
      <c r="L124" s="86">
        <v>15</v>
      </c>
      <c r="M124" s="84">
        <v>0</v>
      </c>
      <c r="N124" s="86">
        <v>30</v>
      </c>
      <c r="O124" s="87"/>
      <c r="P124" s="38"/>
    </row>
    <row r="125" spans="1:16" ht="30" customHeight="1" x14ac:dyDescent="0.35">
      <c r="A125" s="81" t="s">
        <v>1835</v>
      </c>
      <c r="B125" s="81" t="s">
        <v>4301</v>
      </c>
      <c r="C125" s="82">
        <v>7.1</v>
      </c>
      <c r="D125" s="83" t="s">
        <v>384</v>
      </c>
      <c r="E125" s="81" t="s">
        <v>385</v>
      </c>
      <c r="F125" s="13" t="s">
        <v>353</v>
      </c>
      <c r="G125" s="36">
        <v>0</v>
      </c>
      <c r="H125" s="37">
        <v>3</v>
      </c>
      <c r="I125" s="84">
        <v>0</v>
      </c>
      <c r="J125" s="85">
        <v>9</v>
      </c>
      <c r="K125" s="84">
        <v>0</v>
      </c>
      <c r="L125" s="86">
        <v>15</v>
      </c>
      <c r="M125" s="84">
        <v>0</v>
      </c>
      <c r="N125" s="86">
        <v>30</v>
      </c>
      <c r="O125" s="87"/>
      <c r="P125" s="38"/>
    </row>
    <row r="126" spans="1:16" ht="30" customHeight="1" x14ac:dyDescent="0.35">
      <c r="A126" s="81" t="s">
        <v>1835</v>
      </c>
      <c r="B126" s="81" t="s">
        <v>4301</v>
      </c>
      <c r="C126" s="82">
        <v>8.1</v>
      </c>
      <c r="D126" s="83" t="s">
        <v>387</v>
      </c>
      <c r="E126" s="81" t="s">
        <v>388</v>
      </c>
      <c r="F126" s="13" t="s">
        <v>353</v>
      </c>
      <c r="G126" s="36">
        <v>39.576842105263161</v>
      </c>
      <c r="H126" s="37">
        <v>3</v>
      </c>
      <c r="I126" s="84">
        <v>0</v>
      </c>
      <c r="J126" s="85">
        <v>9</v>
      </c>
      <c r="K126" s="84">
        <v>0</v>
      </c>
      <c r="L126" s="86">
        <v>15</v>
      </c>
      <c r="M126" s="84">
        <v>0</v>
      </c>
      <c r="N126" s="86">
        <v>30</v>
      </c>
      <c r="O126" s="87"/>
      <c r="P126" s="38"/>
    </row>
    <row r="127" spans="1:16" ht="30" customHeight="1" x14ac:dyDescent="0.35">
      <c r="A127" s="81" t="s">
        <v>1835</v>
      </c>
      <c r="B127" s="81" t="s">
        <v>4301</v>
      </c>
      <c r="C127" s="82">
        <v>8.1999999999999993</v>
      </c>
      <c r="D127" s="83" t="s">
        <v>390</v>
      </c>
      <c r="E127" s="81" t="s">
        <v>391</v>
      </c>
      <c r="F127" s="13" t="s">
        <v>353</v>
      </c>
      <c r="G127" s="36">
        <v>51.155789473684216</v>
      </c>
      <c r="H127" s="37">
        <v>3</v>
      </c>
      <c r="I127" s="84">
        <v>0</v>
      </c>
      <c r="J127" s="85">
        <v>9</v>
      </c>
      <c r="K127" s="84">
        <v>0</v>
      </c>
      <c r="L127" s="86">
        <v>15</v>
      </c>
      <c r="M127" s="84">
        <v>0</v>
      </c>
      <c r="N127" s="86">
        <v>30</v>
      </c>
      <c r="O127" s="87"/>
      <c r="P127" s="38"/>
    </row>
    <row r="128" spans="1:16" ht="30" customHeight="1" x14ac:dyDescent="0.35">
      <c r="A128" s="81" t="s">
        <v>1835</v>
      </c>
      <c r="B128" s="81" t="s">
        <v>4301</v>
      </c>
      <c r="C128" s="82">
        <v>8.3000000000000007</v>
      </c>
      <c r="D128" s="83" t="s">
        <v>392</v>
      </c>
      <c r="E128" s="81" t="s">
        <v>393</v>
      </c>
      <c r="F128" s="13" t="s">
        <v>353</v>
      </c>
      <c r="G128" s="36">
        <v>91.252452812786515</v>
      </c>
      <c r="H128" s="37">
        <v>4</v>
      </c>
      <c r="I128" s="84">
        <v>0</v>
      </c>
      <c r="J128" s="85">
        <v>9</v>
      </c>
      <c r="K128" s="84">
        <v>0</v>
      </c>
      <c r="L128" s="86">
        <v>15</v>
      </c>
      <c r="M128" s="84">
        <v>0</v>
      </c>
      <c r="N128" s="86">
        <v>30</v>
      </c>
      <c r="O128" s="87"/>
      <c r="P128" s="38"/>
    </row>
    <row r="129" spans="1:16" ht="30" customHeight="1" x14ac:dyDescent="0.35">
      <c r="A129" s="81" t="s">
        <v>1835</v>
      </c>
      <c r="B129" s="81" t="s">
        <v>4301</v>
      </c>
      <c r="C129" s="82">
        <v>9.1</v>
      </c>
      <c r="D129" s="83" t="s">
        <v>394</v>
      </c>
      <c r="E129" s="81" t="s">
        <v>395</v>
      </c>
      <c r="F129" s="13" t="s">
        <v>353</v>
      </c>
      <c r="G129" s="36">
        <v>25.41578947368421</v>
      </c>
      <c r="H129" s="37">
        <v>2</v>
      </c>
      <c r="I129" s="84">
        <v>0</v>
      </c>
      <c r="J129" s="85">
        <v>9</v>
      </c>
      <c r="K129" s="84">
        <v>0</v>
      </c>
      <c r="L129" s="86">
        <v>15</v>
      </c>
      <c r="M129" s="84">
        <v>0</v>
      </c>
      <c r="N129" s="86">
        <v>30</v>
      </c>
      <c r="O129" s="87"/>
      <c r="P129" s="38"/>
    </row>
    <row r="130" spans="1:16" ht="30" customHeight="1" x14ac:dyDescent="0.35">
      <c r="A130" s="81" t="s">
        <v>1835</v>
      </c>
      <c r="B130" s="81" t="s">
        <v>4301</v>
      </c>
      <c r="C130" s="82">
        <v>9.1999999999999993</v>
      </c>
      <c r="D130" s="83" t="s">
        <v>397</v>
      </c>
      <c r="E130" s="81" t="s">
        <v>398</v>
      </c>
      <c r="F130" s="13" t="s">
        <v>353</v>
      </c>
      <c r="G130" s="36">
        <v>29.781052631578952</v>
      </c>
      <c r="H130" s="37">
        <v>2</v>
      </c>
      <c r="I130" s="84">
        <v>0</v>
      </c>
      <c r="J130" s="85">
        <v>9</v>
      </c>
      <c r="K130" s="84">
        <v>0</v>
      </c>
      <c r="L130" s="86">
        <v>15</v>
      </c>
      <c r="M130" s="84">
        <v>0</v>
      </c>
      <c r="N130" s="86">
        <v>30</v>
      </c>
      <c r="O130" s="87"/>
      <c r="P130" s="38"/>
    </row>
    <row r="131" spans="1:16" ht="30" customHeight="1" x14ac:dyDescent="0.35">
      <c r="A131" s="81" t="s">
        <v>1835</v>
      </c>
      <c r="B131" s="81" t="s">
        <v>4301</v>
      </c>
      <c r="C131" s="82">
        <v>9.3000000000000007</v>
      </c>
      <c r="D131" s="83" t="s">
        <v>399</v>
      </c>
      <c r="E131" s="81" t="s">
        <v>400</v>
      </c>
      <c r="F131" s="13" t="s">
        <v>353</v>
      </c>
      <c r="G131" s="36">
        <v>38.300237092839758</v>
      </c>
      <c r="H131" s="37">
        <v>3</v>
      </c>
      <c r="I131" s="84">
        <v>0</v>
      </c>
      <c r="J131" s="85">
        <v>9</v>
      </c>
      <c r="K131" s="84">
        <v>0</v>
      </c>
      <c r="L131" s="86">
        <v>15</v>
      </c>
      <c r="M131" s="84">
        <v>0</v>
      </c>
      <c r="N131" s="86">
        <v>30</v>
      </c>
      <c r="O131" s="87"/>
      <c r="P131" s="38"/>
    </row>
    <row r="132" spans="1:16" ht="30" customHeight="1" x14ac:dyDescent="0.35">
      <c r="A132" s="81" t="s">
        <v>1835</v>
      </c>
      <c r="B132" s="81" t="s">
        <v>4301</v>
      </c>
      <c r="C132" s="82">
        <v>10.1</v>
      </c>
      <c r="D132" s="83" t="s">
        <v>401</v>
      </c>
      <c r="E132" s="81" t="s">
        <v>402</v>
      </c>
      <c r="F132" s="13" t="s">
        <v>353</v>
      </c>
      <c r="G132" s="36">
        <v>29.781052631578952</v>
      </c>
      <c r="H132" s="37">
        <v>3</v>
      </c>
      <c r="I132" s="84">
        <v>0</v>
      </c>
      <c r="J132" s="85">
        <v>9</v>
      </c>
      <c r="K132" s="84">
        <v>0</v>
      </c>
      <c r="L132" s="86">
        <v>15</v>
      </c>
      <c r="M132" s="84">
        <v>0</v>
      </c>
      <c r="N132" s="86">
        <v>30</v>
      </c>
      <c r="O132" s="87"/>
      <c r="P132" s="38"/>
    </row>
    <row r="133" spans="1:16" ht="30" customHeight="1" x14ac:dyDescent="0.35">
      <c r="A133" s="81" t="s">
        <v>1835</v>
      </c>
      <c r="B133" s="81" t="s">
        <v>4301</v>
      </c>
      <c r="C133" s="82">
        <v>10.199999999999999</v>
      </c>
      <c r="D133" s="83" t="s">
        <v>404</v>
      </c>
      <c r="E133" s="81" t="s">
        <v>405</v>
      </c>
      <c r="F133" s="13" t="s">
        <v>353</v>
      </c>
      <c r="G133" s="36">
        <v>38.300237092839758</v>
      </c>
      <c r="H133" s="37">
        <v>3</v>
      </c>
      <c r="I133" s="84">
        <v>0</v>
      </c>
      <c r="J133" s="85">
        <v>9</v>
      </c>
      <c r="K133" s="84">
        <v>0</v>
      </c>
      <c r="L133" s="86">
        <v>15</v>
      </c>
      <c r="M133" s="84">
        <v>0</v>
      </c>
      <c r="N133" s="86">
        <v>30</v>
      </c>
      <c r="O133" s="87"/>
      <c r="P133" s="38"/>
    </row>
    <row r="134" spans="1:16" ht="30" customHeight="1" x14ac:dyDescent="0.35">
      <c r="A134" s="81" t="s">
        <v>1835</v>
      </c>
      <c r="B134" s="81" t="s">
        <v>415</v>
      </c>
      <c r="C134" s="82">
        <v>1.1000000000000001</v>
      </c>
      <c r="D134" s="83" t="s">
        <v>350</v>
      </c>
      <c r="E134" s="81" t="s">
        <v>351</v>
      </c>
      <c r="F134" s="13" t="s">
        <v>353</v>
      </c>
      <c r="G134" s="36">
        <v>0</v>
      </c>
      <c r="H134" s="37">
        <v>2</v>
      </c>
      <c r="I134" s="84">
        <v>0</v>
      </c>
      <c r="J134" s="85">
        <v>7</v>
      </c>
      <c r="K134" s="84">
        <v>0</v>
      </c>
      <c r="L134" s="86">
        <v>15</v>
      </c>
      <c r="M134" s="84">
        <v>0</v>
      </c>
      <c r="N134" s="86">
        <v>30</v>
      </c>
      <c r="O134" s="87"/>
      <c r="P134" s="38"/>
    </row>
    <row r="135" spans="1:16" ht="30" customHeight="1" x14ac:dyDescent="0.35">
      <c r="A135" s="81" t="s">
        <v>1835</v>
      </c>
      <c r="B135" s="81" t="s">
        <v>415</v>
      </c>
      <c r="C135" s="82">
        <v>2.1</v>
      </c>
      <c r="D135" s="83" t="s">
        <v>355</v>
      </c>
      <c r="E135" s="81" t="s">
        <v>356</v>
      </c>
      <c r="F135" s="13" t="s">
        <v>353</v>
      </c>
      <c r="G135" s="36">
        <v>20.240000000000006</v>
      </c>
      <c r="H135" s="37">
        <v>2</v>
      </c>
      <c r="I135" s="84">
        <v>0</v>
      </c>
      <c r="J135" s="85">
        <v>9</v>
      </c>
      <c r="K135" s="84">
        <v>0</v>
      </c>
      <c r="L135" s="86">
        <v>20</v>
      </c>
      <c r="M135" s="84">
        <v>0</v>
      </c>
      <c r="N135" s="86">
        <v>30</v>
      </c>
      <c r="O135" s="87"/>
      <c r="P135" s="38"/>
    </row>
    <row r="136" spans="1:16" ht="30" customHeight="1" x14ac:dyDescent="0.35">
      <c r="A136" s="81" t="s">
        <v>1835</v>
      </c>
      <c r="B136" s="81" t="s">
        <v>415</v>
      </c>
      <c r="C136" s="82">
        <v>2.2000000000000002</v>
      </c>
      <c r="D136" s="83" t="s">
        <v>358</v>
      </c>
      <c r="E136" s="81" t="s">
        <v>359</v>
      </c>
      <c r="F136" s="13" t="s">
        <v>353</v>
      </c>
      <c r="G136" s="36">
        <v>117.0922357430433</v>
      </c>
      <c r="H136" s="37">
        <v>5</v>
      </c>
      <c r="I136" s="84">
        <v>0</v>
      </c>
      <c r="J136" s="85">
        <v>9</v>
      </c>
      <c r="K136" s="84">
        <v>0</v>
      </c>
      <c r="L136" s="86">
        <v>20</v>
      </c>
      <c r="M136" s="84">
        <v>0</v>
      </c>
      <c r="N136" s="86">
        <v>30</v>
      </c>
      <c r="O136" s="87"/>
      <c r="P136" s="38"/>
    </row>
    <row r="137" spans="1:16" ht="30" customHeight="1" x14ac:dyDescent="0.35">
      <c r="A137" s="81" t="s">
        <v>1835</v>
      </c>
      <c r="B137" s="81" t="s">
        <v>415</v>
      </c>
      <c r="C137" s="82">
        <v>3.1</v>
      </c>
      <c r="D137" s="83" t="s">
        <v>360</v>
      </c>
      <c r="E137" s="81" t="s">
        <v>361</v>
      </c>
      <c r="F137" s="13" t="s">
        <v>353</v>
      </c>
      <c r="G137" s="36">
        <v>18.757894736842108</v>
      </c>
      <c r="H137" s="37">
        <v>3</v>
      </c>
      <c r="I137" s="84">
        <v>0</v>
      </c>
      <c r="J137" s="85">
        <v>9</v>
      </c>
      <c r="K137" s="84">
        <v>0</v>
      </c>
      <c r="L137" s="86">
        <v>20</v>
      </c>
      <c r="M137" s="84">
        <v>0</v>
      </c>
      <c r="N137" s="86">
        <v>30</v>
      </c>
      <c r="O137" s="87"/>
      <c r="P137" s="38"/>
    </row>
    <row r="138" spans="1:16" ht="30" customHeight="1" x14ac:dyDescent="0.35">
      <c r="A138" s="81" t="s">
        <v>1835</v>
      </c>
      <c r="B138" s="81" t="s">
        <v>415</v>
      </c>
      <c r="C138" s="82">
        <v>3.2</v>
      </c>
      <c r="D138" s="83" t="s">
        <v>363</v>
      </c>
      <c r="E138" s="81" t="s">
        <v>364</v>
      </c>
      <c r="F138" s="13" t="s">
        <v>353</v>
      </c>
      <c r="G138" s="36">
        <v>30.10526315789474</v>
      </c>
      <c r="H138" s="37">
        <v>2</v>
      </c>
      <c r="I138" s="84">
        <v>0</v>
      </c>
      <c r="J138" s="85">
        <v>9</v>
      </c>
      <c r="K138" s="84">
        <v>0</v>
      </c>
      <c r="L138" s="86">
        <v>20</v>
      </c>
      <c r="M138" s="84">
        <v>0</v>
      </c>
      <c r="N138" s="86">
        <v>30</v>
      </c>
      <c r="O138" s="87"/>
      <c r="P138" s="38"/>
    </row>
    <row r="139" spans="1:16" ht="30" customHeight="1" x14ac:dyDescent="0.35">
      <c r="A139" s="81" t="s">
        <v>1835</v>
      </c>
      <c r="B139" s="81" t="s">
        <v>415</v>
      </c>
      <c r="C139" s="82">
        <v>3.3</v>
      </c>
      <c r="D139" s="83" t="s">
        <v>365</v>
      </c>
      <c r="E139" s="81" t="s">
        <v>366</v>
      </c>
      <c r="F139" s="13" t="s">
        <v>353</v>
      </c>
      <c r="G139" s="36">
        <v>165.06822415314744</v>
      </c>
      <c r="H139" s="37">
        <v>3</v>
      </c>
      <c r="I139" s="84">
        <v>0</v>
      </c>
      <c r="J139" s="85">
        <v>9</v>
      </c>
      <c r="K139" s="84">
        <v>0</v>
      </c>
      <c r="L139" s="86">
        <v>20</v>
      </c>
      <c r="M139" s="84">
        <v>0</v>
      </c>
      <c r="N139" s="86">
        <v>30</v>
      </c>
      <c r="O139" s="87"/>
      <c r="P139" s="38"/>
    </row>
    <row r="140" spans="1:16" ht="30" customHeight="1" x14ac:dyDescent="0.35">
      <c r="A140" s="81" t="s">
        <v>1835</v>
      </c>
      <c r="B140" s="81" t="s">
        <v>415</v>
      </c>
      <c r="C140" s="82">
        <v>4.0999999999999996</v>
      </c>
      <c r="D140" s="83" t="s">
        <v>367</v>
      </c>
      <c r="E140" s="81" t="s">
        <v>368</v>
      </c>
      <c r="F140" s="13" t="s">
        <v>353</v>
      </c>
      <c r="G140" s="36">
        <v>18.618947368421054</v>
      </c>
      <c r="H140" s="37">
        <v>3</v>
      </c>
      <c r="I140" s="84">
        <v>0</v>
      </c>
      <c r="J140" s="85">
        <v>9</v>
      </c>
      <c r="K140" s="84">
        <v>0</v>
      </c>
      <c r="L140" s="86">
        <v>20</v>
      </c>
      <c r="M140" s="84">
        <v>0</v>
      </c>
      <c r="N140" s="86">
        <v>30</v>
      </c>
      <c r="O140" s="87"/>
      <c r="P140" s="38"/>
    </row>
    <row r="141" spans="1:16" ht="30" customHeight="1" x14ac:dyDescent="0.35">
      <c r="A141" s="81" t="s">
        <v>1835</v>
      </c>
      <c r="B141" s="81" t="s">
        <v>415</v>
      </c>
      <c r="C141" s="82">
        <v>4.2</v>
      </c>
      <c r="D141" s="83" t="s">
        <v>370</v>
      </c>
      <c r="E141" s="81" t="s">
        <v>371</v>
      </c>
      <c r="F141" s="13" t="s">
        <v>353</v>
      </c>
      <c r="G141" s="36">
        <v>38.300237092839758</v>
      </c>
      <c r="H141" s="37">
        <v>3</v>
      </c>
      <c r="I141" s="84">
        <v>0</v>
      </c>
      <c r="J141" s="85">
        <v>9</v>
      </c>
      <c r="K141" s="84">
        <v>0</v>
      </c>
      <c r="L141" s="86">
        <v>20</v>
      </c>
      <c r="M141" s="84">
        <v>0</v>
      </c>
      <c r="N141" s="86">
        <v>30</v>
      </c>
      <c r="O141" s="87"/>
      <c r="P141" s="38"/>
    </row>
    <row r="142" spans="1:16" ht="30" customHeight="1" x14ac:dyDescent="0.35">
      <c r="A142" s="81" t="s">
        <v>1835</v>
      </c>
      <c r="B142" s="81" t="s">
        <v>415</v>
      </c>
      <c r="C142" s="82">
        <v>5.0999999999999996</v>
      </c>
      <c r="D142" s="83" t="s">
        <v>372</v>
      </c>
      <c r="E142" s="81" t="s">
        <v>373</v>
      </c>
      <c r="F142" s="13" t="s">
        <v>353</v>
      </c>
      <c r="G142" s="36">
        <v>23.215789473684215</v>
      </c>
      <c r="H142" s="37">
        <v>4</v>
      </c>
      <c r="I142" s="84">
        <v>0</v>
      </c>
      <c r="J142" s="85">
        <v>9</v>
      </c>
      <c r="K142" s="84">
        <v>0</v>
      </c>
      <c r="L142" s="86">
        <v>20</v>
      </c>
      <c r="M142" s="84">
        <v>0</v>
      </c>
      <c r="N142" s="86">
        <v>30</v>
      </c>
      <c r="O142" s="87"/>
      <c r="P142" s="38"/>
    </row>
    <row r="143" spans="1:16" ht="30" customHeight="1" x14ac:dyDescent="0.35">
      <c r="A143" s="81" t="s">
        <v>1835</v>
      </c>
      <c r="B143" s="81" t="s">
        <v>415</v>
      </c>
      <c r="C143" s="82">
        <v>5.2</v>
      </c>
      <c r="D143" s="83" t="s">
        <v>375</v>
      </c>
      <c r="E143" s="81" t="s">
        <v>376</v>
      </c>
      <c r="F143" s="13" t="s">
        <v>353</v>
      </c>
      <c r="G143" s="36">
        <v>30.10526315789474</v>
      </c>
      <c r="H143" s="37">
        <v>4</v>
      </c>
      <c r="I143" s="84">
        <v>0</v>
      </c>
      <c r="J143" s="85">
        <v>9</v>
      </c>
      <c r="K143" s="84">
        <v>0</v>
      </c>
      <c r="L143" s="86">
        <v>20</v>
      </c>
      <c r="M143" s="84">
        <v>0</v>
      </c>
      <c r="N143" s="86">
        <v>30</v>
      </c>
      <c r="O143" s="87"/>
      <c r="P143" s="38"/>
    </row>
    <row r="144" spans="1:16" ht="30" customHeight="1" x14ac:dyDescent="0.35">
      <c r="A144" s="81" t="s">
        <v>1835</v>
      </c>
      <c r="B144" s="81" t="s">
        <v>415</v>
      </c>
      <c r="C144" s="82">
        <v>5.3</v>
      </c>
      <c r="D144" s="83" t="s">
        <v>377</v>
      </c>
      <c r="E144" s="81" t="s">
        <v>378</v>
      </c>
      <c r="F144" s="13" t="s">
        <v>353</v>
      </c>
      <c r="G144" s="36">
        <v>91.252452812786515</v>
      </c>
      <c r="H144" s="37">
        <v>7</v>
      </c>
      <c r="I144" s="84">
        <v>0</v>
      </c>
      <c r="J144" s="85">
        <v>9</v>
      </c>
      <c r="K144" s="84">
        <v>0</v>
      </c>
      <c r="L144" s="86">
        <v>20</v>
      </c>
      <c r="M144" s="84">
        <v>0</v>
      </c>
      <c r="N144" s="86">
        <v>30</v>
      </c>
      <c r="O144" s="87"/>
      <c r="P144" s="38"/>
    </row>
    <row r="145" spans="1:16" ht="30" customHeight="1" x14ac:dyDescent="0.35">
      <c r="A145" s="81" t="s">
        <v>1835</v>
      </c>
      <c r="B145" s="81" t="s">
        <v>415</v>
      </c>
      <c r="C145" s="82">
        <v>6.1</v>
      </c>
      <c r="D145" s="83" t="s">
        <v>379</v>
      </c>
      <c r="E145" s="81" t="s">
        <v>380</v>
      </c>
      <c r="F145" s="13" t="s">
        <v>353</v>
      </c>
      <c r="G145" s="36">
        <v>17.044210526315794</v>
      </c>
      <c r="H145" s="37">
        <v>4</v>
      </c>
      <c r="I145" s="84">
        <v>0</v>
      </c>
      <c r="J145" s="85">
        <v>9</v>
      </c>
      <c r="K145" s="84">
        <v>0</v>
      </c>
      <c r="L145" s="86">
        <v>20</v>
      </c>
      <c r="M145" s="84">
        <v>0</v>
      </c>
      <c r="N145" s="86">
        <v>30</v>
      </c>
      <c r="O145" s="87"/>
      <c r="P145" s="38"/>
    </row>
    <row r="146" spans="1:16" ht="30" customHeight="1" x14ac:dyDescent="0.35">
      <c r="A146" s="81" t="s">
        <v>1835</v>
      </c>
      <c r="B146" s="81" t="s">
        <v>415</v>
      </c>
      <c r="C146" s="82">
        <v>6.2</v>
      </c>
      <c r="D146" s="83" t="s">
        <v>382</v>
      </c>
      <c r="E146" s="81" t="s">
        <v>383</v>
      </c>
      <c r="F146" s="13" t="s">
        <v>353</v>
      </c>
      <c r="G146" s="36">
        <v>91.252452812786515</v>
      </c>
      <c r="H146" s="37">
        <v>3</v>
      </c>
      <c r="I146" s="84">
        <v>0</v>
      </c>
      <c r="J146" s="85">
        <v>9</v>
      </c>
      <c r="K146" s="84">
        <v>0</v>
      </c>
      <c r="L146" s="86">
        <v>20</v>
      </c>
      <c r="M146" s="84">
        <v>0</v>
      </c>
      <c r="N146" s="86">
        <v>30</v>
      </c>
      <c r="O146" s="87"/>
      <c r="P146" s="38"/>
    </row>
    <row r="147" spans="1:16" ht="30" customHeight="1" x14ac:dyDescent="0.35">
      <c r="A147" s="81" t="s">
        <v>1835</v>
      </c>
      <c r="B147" s="81" t="s">
        <v>415</v>
      </c>
      <c r="C147" s="82">
        <v>7.1</v>
      </c>
      <c r="D147" s="83" t="s">
        <v>384</v>
      </c>
      <c r="E147" s="81" t="s">
        <v>385</v>
      </c>
      <c r="F147" s="13" t="s">
        <v>353</v>
      </c>
      <c r="G147" s="36">
        <v>0</v>
      </c>
      <c r="H147" s="37">
        <v>2</v>
      </c>
      <c r="I147" s="84">
        <v>0</v>
      </c>
      <c r="J147" s="85">
        <v>9</v>
      </c>
      <c r="K147" s="84">
        <v>0</v>
      </c>
      <c r="L147" s="86">
        <v>20</v>
      </c>
      <c r="M147" s="84">
        <v>0</v>
      </c>
      <c r="N147" s="86">
        <v>30</v>
      </c>
      <c r="O147" s="87"/>
      <c r="P147" s="38"/>
    </row>
    <row r="148" spans="1:16" ht="30" customHeight="1" x14ac:dyDescent="0.35">
      <c r="A148" s="81" t="s">
        <v>1835</v>
      </c>
      <c r="B148" s="81" t="s">
        <v>415</v>
      </c>
      <c r="C148" s="82">
        <v>8.1</v>
      </c>
      <c r="D148" s="83" t="s">
        <v>387</v>
      </c>
      <c r="E148" s="81" t="s">
        <v>388</v>
      </c>
      <c r="F148" s="13" t="s">
        <v>353</v>
      </c>
      <c r="G148" s="36">
        <v>21.062105263157896</v>
      </c>
      <c r="H148" s="37">
        <v>3</v>
      </c>
      <c r="I148" s="84">
        <v>0</v>
      </c>
      <c r="J148" s="85">
        <v>9</v>
      </c>
      <c r="K148" s="84">
        <v>0</v>
      </c>
      <c r="L148" s="86">
        <v>20</v>
      </c>
      <c r="M148" s="84">
        <v>0</v>
      </c>
      <c r="N148" s="86">
        <v>30</v>
      </c>
      <c r="O148" s="87"/>
      <c r="P148" s="38"/>
    </row>
    <row r="149" spans="1:16" ht="30" customHeight="1" x14ac:dyDescent="0.35">
      <c r="A149" s="81" t="s">
        <v>1835</v>
      </c>
      <c r="B149" s="81" t="s">
        <v>415</v>
      </c>
      <c r="C149" s="82">
        <v>8.1999999999999993</v>
      </c>
      <c r="D149" s="83" t="s">
        <v>390</v>
      </c>
      <c r="E149" s="81" t="s">
        <v>391</v>
      </c>
      <c r="F149" s="13" t="s">
        <v>353</v>
      </c>
      <c r="G149" s="36">
        <v>24.396842105263161</v>
      </c>
      <c r="H149" s="37">
        <v>3</v>
      </c>
      <c r="I149" s="84">
        <v>0</v>
      </c>
      <c r="J149" s="85">
        <v>9</v>
      </c>
      <c r="K149" s="84">
        <v>0</v>
      </c>
      <c r="L149" s="86">
        <v>20</v>
      </c>
      <c r="M149" s="84">
        <v>0</v>
      </c>
      <c r="N149" s="86">
        <v>30</v>
      </c>
      <c r="O149" s="87"/>
      <c r="P149" s="38"/>
    </row>
    <row r="150" spans="1:16" ht="30" customHeight="1" x14ac:dyDescent="0.35">
      <c r="A150" s="81" t="s">
        <v>1835</v>
      </c>
      <c r="B150" s="81" t="s">
        <v>415</v>
      </c>
      <c r="C150" s="82">
        <v>8.3000000000000007</v>
      </c>
      <c r="D150" s="83" t="s">
        <v>392</v>
      </c>
      <c r="E150" s="81" t="s">
        <v>393</v>
      </c>
      <c r="F150" s="13" t="s">
        <v>353</v>
      </c>
      <c r="G150" s="36">
        <v>91.252452812786515</v>
      </c>
      <c r="H150" s="37">
        <v>4</v>
      </c>
      <c r="I150" s="84">
        <v>0</v>
      </c>
      <c r="J150" s="85">
        <v>9</v>
      </c>
      <c r="K150" s="84">
        <v>0</v>
      </c>
      <c r="L150" s="86">
        <v>20</v>
      </c>
      <c r="M150" s="84">
        <v>0</v>
      </c>
      <c r="N150" s="86">
        <v>30</v>
      </c>
      <c r="O150" s="87"/>
      <c r="P150" s="38"/>
    </row>
    <row r="151" spans="1:16" ht="30" customHeight="1" x14ac:dyDescent="0.35">
      <c r="A151" s="81" t="s">
        <v>1835</v>
      </c>
      <c r="B151" s="81" t="s">
        <v>415</v>
      </c>
      <c r="C151" s="82">
        <v>9.1</v>
      </c>
      <c r="D151" s="83" t="s">
        <v>394</v>
      </c>
      <c r="E151" s="81" t="s">
        <v>395</v>
      </c>
      <c r="F151" s="13" t="s">
        <v>353</v>
      </c>
      <c r="G151" s="36">
        <v>16.974736842105266</v>
      </c>
      <c r="H151" s="37">
        <v>2</v>
      </c>
      <c r="I151" s="84">
        <v>0</v>
      </c>
      <c r="J151" s="85">
        <v>9</v>
      </c>
      <c r="K151" s="84">
        <v>0</v>
      </c>
      <c r="L151" s="86">
        <v>20</v>
      </c>
      <c r="M151" s="84">
        <v>0</v>
      </c>
      <c r="N151" s="86">
        <v>30</v>
      </c>
      <c r="O151" s="87"/>
      <c r="P151" s="38"/>
    </row>
    <row r="152" spans="1:16" ht="30" customHeight="1" x14ac:dyDescent="0.35">
      <c r="A152" s="81" t="s">
        <v>1835</v>
      </c>
      <c r="B152" s="81" t="s">
        <v>415</v>
      </c>
      <c r="C152" s="82">
        <v>9.1999999999999993</v>
      </c>
      <c r="D152" s="83" t="s">
        <v>397</v>
      </c>
      <c r="E152" s="81" t="s">
        <v>398</v>
      </c>
      <c r="F152" s="13" t="s">
        <v>353</v>
      </c>
      <c r="G152" s="36">
        <v>18.236842105263161</v>
      </c>
      <c r="H152" s="37">
        <v>2</v>
      </c>
      <c r="I152" s="84">
        <v>0</v>
      </c>
      <c r="J152" s="85">
        <v>9</v>
      </c>
      <c r="K152" s="84">
        <v>0</v>
      </c>
      <c r="L152" s="86">
        <v>20</v>
      </c>
      <c r="M152" s="84">
        <v>0</v>
      </c>
      <c r="N152" s="86">
        <v>30</v>
      </c>
      <c r="O152" s="87"/>
      <c r="P152" s="38"/>
    </row>
    <row r="153" spans="1:16" ht="30" customHeight="1" x14ac:dyDescent="0.35">
      <c r="A153" s="81" t="s">
        <v>1835</v>
      </c>
      <c r="B153" s="81" t="s">
        <v>415</v>
      </c>
      <c r="C153" s="82">
        <v>9.3000000000000007</v>
      </c>
      <c r="D153" s="83" t="s">
        <v>399</v>
      </c>
      <c r="E153" s="81" t="s">
        <v>400</v>
      </c>
      <c r="F153" s="13" t="s">
        <v>353</v>
      </c>
      <c r="G153" s="36">
        <v>38.300237092839758</v>
      </c>
      <c r="H153" s="37">
        <v>3</v>
      </c>
      <c r="I153" s="84">
        <v>0</v>
      </c>
      <c r="J153" s="85">
        <v>9</v>
      </c>
      <c r="K153" s="84">
        <v>0</v>
      </c>
      <c r="L153" s="86">
        <v>20</v>
      </c>
      <c r="M153" s="84">
        <v>0</v>
      </c>
      <c r="N153" s="86">
        <v>30</v>
      </c>
      <c r="O153" s="87"/>
      <c r="P153" s="38"/>
    </row>
    <row r="154" spans="1:16" ht="30" customHeight="1" x14ac:dyDescent="0.35">
      <c r="A154" s="81" t="s">
        <v>1835</v>
      </c>
      <c r="B154" s="81" t="s">
        <v>415</v>
      </c>
      <c r="C154" s="82">
        <v>10.1</v>
      </c>
      <c r="D154" s="83" t="s">
        <v>401</v>
      </c>
      <c r="E154" s="81" t="s">
        <v>402</v>
      </c>
      <c r="F154" s="13" t="s">
        <v>353</v>
      </c>
      <c r="G154" s="36">
        <v>18.236842105263161</v>
      </c>
      <c r="H154" s="37">
        <v>3</v>
      </c>
      <c r="I154" s="84">
        <v>0</v>
      </c>
      <c r="J154" s="85">
        <v>9</v>
      </c>
      <c r="K154" s="84">
        <v>0</v>
      </c>
      <c r="L154" s="86">
        <v>20</v>
      </c>
      <c r="M154" s="84">
        <v>0</v>
      </c>
      <c r="N154" s="86">
        <v>30</v>
      </c>
      <c r="O154" s="87"/>
      <c r="P154" s="38"/>
    </row>
    <row r="155" spans="1:16" ht="30" customHeight="1" x14ac:dyDescent="0.35">
      <c r="A155" s="81" t="s">
        <v>1835</v>
      </c>
      <c r="B155" s="81" t="s">
        <v>415</v>
      </c>
      <c r="C155" s="82">
        <v>10.199999999999999</v>
      </c>
      <c r="D155" s="83" t="s">
        <v>404</v>
      </c>
      <c r="E155" s="81" t="s">
        <v>405</v>
      </c>
      <c r="F155" s="13" t="s">
        <v>353</v>
      </c>
      <c r="G155" s="36">
        <v>38.300237092839758</v>
      </c>
      <c r="H155" s="37">
        <v>3</v>
      </c>
      <c r="I155" s="84">
        <v>0</v>
      </c>
      <c r="J155" s="85">
        <v>9</v>
      </c>
      <c r="K155" s="84">
        <v>0</v>
      </c>
      <c r="L155" s="86">
        <v>20</v>
      </c>
      <c r="M155" s="84">
        <v>0</v>
      </c>
      <c r="N155" s="86">
        <v>30</v>
      </c>
      <c r="O155" s="87"/>
      <c r="P155" s="38"/>
    </row>
    <row r="156" spans="1:16" ht="30" customHeight="1" x14ac:dyDescent="0.35">
      <c r="A156" s="81" t="s">
        <v>1835</v>
      </c>
      <c r="B156" s="81" t="s">
        <v>412</v>
      </c>
      <c r="C156" s="82">
        <v>1.1000000000000001</v>
      </c>
      <c r="D156" s="83" t="s">
        <v>350</v>
      </c>
      <c r="E156" s="81" t="s">
        <v>351</v>
      </c>
      <c r="F156" s="13" t="s">
        <v>353</v>
      </c>
      <c r="G156" s="36">
        <v>0</v>
      </c>
      <c r="H156" s="37">
        <v>2</v>
      </c>
      <c r="I156" s="84">
        <v>0</v>
      </c>
      <c r="J156" s="85">
        <v>7</v>
      </c>
      <c r="K156" s="84">
        <v>0</v>
      </c>
      <c r="L156" s="86">
        <v>120</v>
      </c>
      <c r="M156" s="84">
        <v>0</v>
      </c>
      <c r="N156" s="86">
        <v>120</v>
      </c>
      <c r="O156" s="87"/>
      <c r="P156" s="38"/>
    </row>
    <row r="157" spans="1:16" ht="30" customHeight="1" x14ac:dyDescent="0.35">
      <c r="A157" s="81" t="s">
        <v>1835</v>
      </c>
      <c r="B157" s="81" t="s">
        <v>412</v>
      </c>
      <c r="C157" s="82">
        <v>2.1</v>
      </c>
      <c r="D157" s="83" t="s">
        <v>355</v>
      </c>
      <c r="E157" s="81" t="s">
        <v>356</v>
      </c>
      <c r="F157" s="13" t="s">
        <v>353</v>
      </c>
      <c r="G157" s="36">
        <v>20.240000000000006</v>
      </c>
      <c r="H157" s="37">
        <v>2</v>
      </c>
      <c r="I157" s="84">
        <v>0</v>
      </c>
      <c r="J157" s="85">
        <v>9</v>
      </c>
      <c r="K157" s="84">
        <v>0</v>
      </c>
      <c r="L157" s="86">
        <v>120</v>
      </c>
      <c r="M157" s="84">
        <v>0</v>
      </c>
      <c r="N157" s="86">
        <v>120</v>
      </c>
      <c r="O157" s="87"/>
      <c r="P157" s="38"/>
    </row>
    <row r="158" spans="1:16" ht="30" customHeight="1" x14ac:dyDescent="0.35">
      <c r="A158" s="81" t="s">
        <v>1835</v>
      </c>
      <c r="B158" s="81" t="s">
        <v>412</v>
      </c>
      <c r="C158" s="82">
        <v>2.2000000000000002</v>
      </c>
      <c r="D158" s="83" t="s">
        <v>358</v>
      </c>
      <c r="E158" s="81" t="s">
        <v>359</v>
      </c>
      <c r="F158" s="13" t="s">
        <v>353</v>
      </c>
      <c r="G158" s="36">
        <v>28.681997830129607</v>
      </c>
      <c r="H158" s="37">
        <v>5</v>
      </c>
      <c r="I158" s="84">
        <v>0</v>
      </c>
      <c r="J158" s="85">
        <v>9</v>
      </c>
      <c r="K158" s="84">
        <v>0</v>
      </c>
      <c r="L158" s="86">
        <v>120</v>
      </c>
      <c r="M158" s="84">
        <v>0</v>
      </c>
      <c r="N158" s="86">
        <v>120</v>
      </c>
      <c r="O158" s="87"/>
      <c r="P158" s="38"/>
    </row>
    <row r="159" spans="1:16" ht="30" customHeight="1" x14ac:dyDescent="0.35">
      <c r="A159" s="81" t="s">
        <v>1835</v>
      </c>
      <c r="B159" s="81" t="s">
        <v>412</v>
      </c>
      <c r="C159" s="82">
        <v>3.1</v>
      </c>
      <c r="D159" s="83" t="s">
        <v>360</v>
      </c>
      <c r="E159" s="81" t="s">
        <v>361</v>
      </c>
      <c r="F159" s="13" t="s">
        <v>353</v>
      </c>
      <c r="G159" s="36">
        <v>18.757894736842108</v>
      </c>
      <c r="H159" s="37">
        <v>3</v>
      </c>
      <c r="I159" s="84">
        <v>0</v>
      </c>
      <c r="J159" s="85">
        <v>9</v>
      </c>
      <c r="K159" s="84">
        <v>0</v>
      </c>
      <c r="L159" s="86">
        <v>120</v>
      </c>
      <c r="M159" s="84">
        <v>0</v>
      </c>
      <c r="N159" s="86">
        <v>120</v>
      </c>
      <c r="O159" s="87"/>
      <c r="P159" s="38"/>
    </row>
    <row r="160" spans="1:16" ht="30" customHeight="1" x14ac:dyDescent="0.35">
      <c r="A160" s="81" t="s">
        <v>1835</v>
      </c>
      <c r="B160" s="81" t="s">
        <v>412</v>
      </c>
      <c r="C160" s="82">
        <v>3.2</v>
      </c>
      <c r="D160" s="83" t="s">
        <v>363</v>
      </c>
      <c r="E160" s="81" t="s">
        <v>364</v>
      </c>
      <c r="F160" s="13" t="s">
        <v>353</v>
      </c>
      <c r="G160" s="36">
        <v>30.10526315789474</v>
      </c>
      <c r="H160" s="37">
        <v>2</v>
      </c>
      <c r="I160" s="84">
        <v>0</v>
      </c>
      <c r="J160" s="85">
        <v>9</v>
      </c>
      <c r="K160" s="84">
        <v>0</v>
      </c>
      <c r="L160" s="86">
        <v>120</v>
      </c>
      <c r="M160" s="84">
        <v>0</v>
      </c>
      <c r="N160" s="86">
        <v>120</v>
      </c>
      <c r="O160" s="87"/>
      <c r="P160" s="38"/>
    </row>
    <row r="161" spans="1:16" ht="30" customHeight="1" x14ac:dyDescent="0.35">
      <c r="A161" s="81" t="s">
        <v>1835</v>
      </c>
      <c r="B161" s="81" t="s">
        <v>412</v>
      </c>
      <c r="C161" s="82">
        <v>3.3</v>
      </c>
      <c r="D161" s="83" t="s">
        <v>365</v>
      </c>
      <c r="E161" s="81" t="s">
        <v>366</v>
      </c>
      <c r="F161" s="13" t="s">
        <v>353</v>
      </c>
      <c r="G161" s="36">
        <v>34.095696757337606</v>
      </c>
      <c r="H161" s="37">
        <v>3</v>
      </c>
      <c r="I161" s="84">
        <v>0</v>
      </c>
      <c r="J161" s="85">
        <v>9</v>
      </c>
      <c r="K161" s="84">
        <v>0</v>
      </c>
      <c r="L161" s="86">
        <v>120</v>
      </c>
      <c r="M161" s="84">
        <v>0</v>
      </c>
      <c r="N161" s="86">
        <v>120</v>
      </c>
      <c r="O161" s="87"/>
      <c r="P161" s="38"/>
    </row>
    <row r="162" spans="1:16" ht="30" customHeight="1" x14ac:dyDescent="0.35">
      <c r="A162" s="81" t="s">
        <v>1835</v>
      </c>
      <c r="B162" s="81" t="s">
        <v>412</v>
      </c>
      <c r="C162" s="82">
        <v>4.0999999999999996</v>
      </c>
      <c r="D162" s="83" t="s">
        <v>367</v>
      </c>
      <c r="E162" s="81" t="s">
        <v>368</v>
      </c>
      <c r="F162" s="13" t="s">
        <v>353</v>
      </c>
      <c r="G162" s="36">
        <v>18.618947368421054</v>
      </c>
      <c r="H162" s="37">
        <v>3</v>
      </c>
      <c r="I162" s="84">
        <v>0</v>
      </c>
      <c r="J162" s="85">
        <v>9</v>
      </c>
      <c r="K162" s="84">
        <v>0</v>
      </c>
      <c r="L162" s="86">
        <v>120</v>
      </c>
      <c r="M162" s="84">
        <v>0</v>
      </c>
      <c r="N162" s="86">
        <v>120</v>
      </c>
      <c r="O162" s="87"/>
      <c r="P162" s="38"/>
    </row>
    <row r="163" spans="1:16" ht="30" customHeight="1" x14ac:dyDescent="0.35">
      <c r="A163" s="81" t="s">
        <v>1835</v>
      </c>
      <c r="B163" s="81" t="s">
        <v>412</v>
      </c>
      <c r="C163" s="82">
        <v>4.2</v>
      </c>
      <c r="D163" s="83" t="s">
        <v>370</v>
      </c>
      <c r="E163" s="81" t="s">
        <v>371</v>
      </c>
      <c r="F163" s="13" t="s">
        <v>353</v>
      </c>
      <c r="G163" s="36">
        <v>20.468623395805203</v>
      </c>
      <c r="H163" s="37">
        <v>3</v>
      </c>
      <c r="I163" s="84">
        <v>0</v>
      </c>
      <c r="J163" s="85">
        <v>9</v>
      </c>
      <c r="K163" s="84">
        <v>0</v>
      </c>
      <c r="L163" s="86">
        <v>120</v>
      </c>
      <c r="M163" s="84">
        <v>0</v>
      </c>
      <c r="N163" s="86">
        <v>120</v>
      </c>
      <c r="O163" s="87"/>
      <c r="P163" s="38"/>
    </row>
    <row r="164" spans="1:16" ht="30" customHeight="1" x14ac:dyDescent="0.35">
      <c r="A164" s="81" t="s">
        <v>1835</v>
      </c>
      <c r="B164" s="81" t="s">
        <v>412</v>
      </c>
      <c r="C164" s="82">
        <v>5.0999999999999996</v>
      </c>
      <c r="D164" s="83" t="s">
        <v>372</v>
      </c>
      <c r="E164" s="81" t="s">
        <v>373</v>
      </c>
      <c r="F164" s="13" t="s">
        <v>353</v>
      </c>
      <c r="G164" s="36">
        <v>23.215789473684215</v>
      </c>
      <c r="H164" s="37">
        <v>4</v>
      </c>
      <c r="I164" s="84">
        <v>0</v>
      </c>
      <c r="J164" s="85">
        <v>9</v>
      </c>
      <c r="K164" s="84">
        <v>0</v>
      </c>
      <c r="L164" s="86">
        <v>120</v>
      </c>
      <c r="M164" s="84">
        <v>0</v>
      </c>
      <c r="N164" s="86">
        <v>120</v>
      </c>
      <c r="O164" s="87"/>
      <c r="P164" s="38"/>
    </row>
    <row r="165" spans="1:16" ht="30" customHeight="1" x14ac:dyDescent="0.35">
      <c r="A165" s="81" t="s">
        <v>1835</v>
      </c>
      <c r="B165" s="81" t="s">
        <v>412</v>
      </c>
      <c r="C165" s="82">
        <v>5.2</v>
      </c>
      <c r="D165" s="83" t="s">
        <v>375</v>
      </c>
      <c r="E165" s="81" t="s">
        <v>376</v>
      </c>
      <c r="F165" s="13" t="s">
        <v>353</v>
      </c>
      <c r="G165" s="36">
        <v>30.10526315789474</v>
      </c>
      <c r="H165" s="37">
        <v>4</v>
      </c>
      <c r="I165" s="84">
        <v>0</v>
      </c>
      <c r="J165" s="85">
        <v>9</v>
      </c>
      <c r="K165" s="84">
        <v>0</v>
      </c>
      <c r="L165" s="86">
        <v>120</v>
      </c>
      <c r="M165" s="84">
        <v>0</v>
      </c>
      <c r="N165" s="86">
        <v>120</v>
      </c>
      <c r="O165" s="87"/>
      <c r="P165" s="38"/>
    </row>
    <row r="166" spans="1:16" ht="30" customHeight="1" x14ac:dyDescent="0.35">
      <c r="A166" s="81" t="s">
        <v>1835</v>
      </c>
      <c r="B166" s="81" t="s">
        <v>412</v>
      </c>
      <c r="C166" s="82">
        <v>5.3</v>
      </c>
      <c r="D166" s="83" t="s">
        <v>377</v>
      </c>
      <c r="E166" s="81" t="s">
        <v>378</v>
      </c>
      <c r="F166" s="13" t="s">
        <v>353</v>
      </c>
      <c r="G166" s="36">
        <v>25.766189114881602</v>
      </c>
      <c r="H166" s="37">
        <v>7</v>
      </c>
      <c r="I166" s="84">
        <v>0</v>
      </c>
      <c r="J166" s="85">
        <v>9</v>
      </c>
      <c r="K166" s="84">
        <v>0</v>
      </c>
      <c r="L166" s="86">
        <v>120</v>
      </c>
      <c r="M166" s="84">
        <v>0</v>
      </c>
      <c r="N166" s="86">
        <v>120</v>
      </c>
      <c r="O166" s="87"/>
      <c r="P166" s="38"/>
    </row>
    <row r="167" spans="1:16" ht="30" customHeight="1" x14ac:dyDescent="0.35">
      <c r="A167" s="81" t="s">
        <v>1835</v>
      </c>
      <c r="B167" s="81" t="s">
        <v>412</v>
      </c>
      <c r="C167" s="82">
        <v>6.1</v>
      </c>
      <c r="D167" s="83" t="s">
        <v>379</v>
      </c>
      <c r="E167" s="81" t="s">
        <v>380</v>
      </c>
      <c r="F167" s="13" t="s">
        <v>353</v>
      </c>
      <c r="G167" s="36">
        <v>17.044210526315794</v>
      </c>
      <c r="H167" s="37">
        <v>4</v>
      </c>
      <c r="I167" s="84">
        <v>0</v>
      </c>
      <c r="J167" s="85">
        <v>9</v>
      </c>
      <c r="K167" s="84">
        <v>0</v>
      </c>
      <c r="L167" s="86">
        <v>120</v>
      </c>
      <c r="M167" s="84">
        <v>0</v>
      </c>
      <c r="N167" s="86">
        <v>120</v>
      </c>
      <c r="O167" s="87"/>
      <c r="P167" s="38"/>
    </row>
    <row r="168" spans="1:16" ht="30" customHeight="1" x14ac:dyDescent="0.35">
      <c r="A168" s="81" t="s">
        <v>1835</v>
      </c>
      <c r="B168" s="81" t="s">
        <v>412</v>
      </c>
      <c r="C168" s="82">
        <v>6.2</v>
      </c>
      <c r="D168" s="83" t="s">
        <v>382</v>
      </c>
      <c r="E168" s="81" t="s">
        <v>383</v>
      </c>
      <c r="F168" s="13" t="s">
        <v>353</v>
      </c>
      <c r="G168" s="36">
        <v>25.766189114881602</v>
      </c>
      <c r="H168" s="37">
        <v>3</v>
      </c>
      <c r="I168" s="84">
        <v>0</v>
      </c>
      <c r="J168" s="85">
        <v>9</v>
      </c>
      <c r="K168" s="84">
        <v>0</v>
      </c>
      <c r="L168" s="86">
        <v>120</v>
      </c>
      <c r="M168" s="84">
        <v>0</v>
      </c>
      <c r="N168" s="86">
        <v>120</v>
      </c>
      <c r="O168" s="87"/>
      <c r="P168" s="38"/>
    </row>
    <row r="169" spans="1:16" ht="30" customHeight="1" x14ac:dyDescent="0.35">
      <c r="A169" s="81" t="s">
        <v>1835</v>
      </c>
      <c r="B169" s="81" t="s">
        <v>412</v>
      </c>
      <c r="C169" s="82">
        <v>7.1</v>
      </c>
      <c r="D169" s="83" t="s">
        <v>384</v>
      </c>
      <c r="E169" s="81" t="s">
        <v>385</v>
      </c>
      <c r="F169" s="13" t="s">
        <v>353</v>
      </c>
      <c r="G169" s="36">
        <v>0</v>
      </c>
      <c r="H169" s="37">
        <v>2</v>
      </c>
      <c r="I169" s="84">
        <v>0</v>
      </c>
      <c r="J169" s="85">
        <v>9</v>
      </c>
      <c r="K169" s="84">
        <v>0</v>
      </c>
      <c r="L169" s="86">
        <v>120</v>
      </c>
      <c r="M169" s="84">
        <v>0</v>
      </c>
      <c r="N169" s="86">
        <v>120</v>
      </c>
      <c r="O169" s="87"/>
      <c r="P169" s="38"/>
    </row>
    <row r="170" spans="1:16" ht="30" customHeight="1" x14ac:dyDescent="0.35">
      <c r="A170" s="81" t="s">
        <v>1835</v>
      </c>
      <c r="B170" s="81" t="s">
        <v>412</v>
      </c>
      <c r="C170" s="82">
        <v>8.1</v>
      </c>
      <c r="D170" s="83" t="s">
        <v>387</v>
      </c>
      <c r="E170" s="81" t="s">
        <v>388</v>
      </c>
      <c r="F170" s="13" t="s">
        <v>353</v>
      </c>
      <c r="G170" s="36">
        <v>21.062105263157896</v>
      </c>
      <c r="H170" s="37">
        <v>3</v>
      </c>
      <c r="I170" s="84">
        <v>0</v>
      </c>
      <c r="J170" s="85">
        <v>9</v>
      </c>
      <c r="K170" s="84">
        <v>0</v>
      </c>
      <c r="L170" s="86">
        <v>120</v>
      </c>
      <c r="M170" s="84">
        <v>0</v>
      </c>
      <c r="N170" s="86">
        <v>120</v>
      </c>
      <c r="O170" s="87"/>
      <c r="P170" s="38"/>
    </row>
    <row r="171" spans="1:16" ht="30" customHeight="1" x14ac:dyDescent="0.35">
      <c r="A171" s="81" t="s">
        <v>1835</v>
      </c>
      <c r="B171" s="81" t="s">
        <v>412</v>
      </c>
      <c r="C171" s="82">
        <v>8.1999999999999993</v>
      </c>
      <c r="D171" s="83" t="s">
        <v>390</v>
      </c>
      <c r="E171" s="81" t="s">
        <v>391</v>
      </c>
      <c r="F171" s="13" t="s">
        <v>353</v>
      </c>
      <c r="G171" s="36">
        <v>24.396842105263161</v>
      </c>
      <c r="H171" s="37">
        <v>3</v>
      </c>
      <c r="I171" s="84">
        <v>0</v>
      </c>
      <c r="J171" s="85">
        <v>9</v>
      </c>
      <c r="K171" s="84">
        <v>0</v>
      </c>
      <c r="L171" s="86">
        <v>120</v>
      </c>
      <c r="M171" s="84">
        <v>0</v>
      </c>
      <c r="N171" s="86">
        <v>120</v>
      </c>
      <c r="O171" s="87"/>
      <c r="P171" s="38"/>
    </row>
    <row r="172" spans="1:16" ht="30" customHeight="1" x14ac:dyDescent="0.35">
      <c r="A172" s="81" t="s">
        <v>1835</v>
      </c>
      <c r="B172" s="81" t="s">
        <v>412</v>
      </c>
      <c r="C172" s="82">
        <v>8.3000000000000007</v>
      </c>
      <c r="D172" s="83" t="s">
        <v>392</v>
      </c>
      <c r="E172" s="81" t="s">
        <v>393</v>
      </c>
      <c r="F172" s="13" t="s">
        <v>353</v>
      </c>
      <c r="G172" s="36">
        <v>25.766189114881602</v>
      </c>
      <c r="H172" s="37">
        <v>4</v>
      </c>
      <c r="I172" s="84">
        <v>0</v>
      </c>
      <c r="J172" s="85">
        <v>9</v>
      </c>
      <c r="K172" s="84">
        <v>0</v>
      </c>
      <c r="L172" s="86">
        <v>120</v>
      </c>
      <c r="M172" s="84">
        <v>0</v>
      </c>
      <c r="N172" s="86">
        <v>120</v>
      </c>
      <c r="O172" s="87"/>
      <c r="P172" s="38"/>
    </row>
    <row r="173" spans="1:16" ht="30" customHeight="1" x14ac:dyDescent="0.35">
      <c r="A173" s="81" t="s">
        <v>1835</v>
      </c>
      <c r="B173" s="81" t="s">
        <v>412</v>
      </c>
      <c r="C173" s="82">
        <v>9.1</v>
      </c>
      <c r="D173" s="83" t="s">
        <v>394</v>
      </c>
      <c r="E173" s="81" t="s">
        <v>395</v>
      </c>
      <c r="F173" s="13" t="s">
        <v>353</v>
      </c>
      <c r="G173" s="36">
        <v>16.974736842105266</v>
      </c>
      <c r="H173" s="37">
        <v>2</v>
      </c>
      <c r="I173" s="84">
        <v>0</v>
      </c>
      <c r="J173" s="85">
        <v>9</v>
      </c>
      <c r="K173" s="84">
        <v>0</v>
      </c>
      <c r="L173" s="86">
        <v>120</v>
      </c>
      <c r="M173" s="84">
        <v>0</v>
      </c>
      <c r="N173" s="86">
        <v>120</v>
      </c>
      <c r="O173" s="87"/>
      <c r="P173" s="38"/>
    </row>
    <row r="174" spans="1:16" ht="30" customHeight="1" x14ac:dyDescent="0.35">
      <c r="A174" s="81" t="s">
        <v>1835</v>
      </c>
      <c r="B174" s="81" t="s">
        <v>412</v>
      </c>
      <c r="C174" s="82">
        <v>9.1999999999999993</v>
      </c>
      <c r="D174" s="83" t="s">
        <v>397</v>
      </c>
      <c r="E174" s="81" t="s">
        <v>398</v>
      </c>
      <c r="F174" s="13" t="s">
        <v>353</v>
      </c>
      <c r="G174" s="36">
        <v>18.236842105263161</v>
      </c>
      <c r="H174" s="37">
        <v>2</v>
      </c>
      <c r="I174" s="84">
        <v>0</v>
      </c>
      <c r="J174" s="85">
        <v>9</v>
      </c>
      <c r="K174" s="84">
        <v>0</v>
      </c>
      <c r="L174" s="86">
        <v>120</v>
      </c>
      <c r="M174" s="84">
        <v>0</v>
      </c>
      <c r="N174" s="86">
        <v>120</v>
      </c>
      <c r="O174" s="87"/>
      <c r="P174" s="38"/>
    </row>
    <row r="175" spans="1:16" ht="30" customHeight="1" x14ac:dyDescent="0.35">
      <c r="A175" s="81" t="s">
        <v>1835</v>
      </c>
      <c r="B175" s="81" t="s">
        <v>412</v>
      </c>
      <c r="C175" s="82">
        <v>9.3000000000000007</v>
      </c>
      <c r="D175" s="83" t="s">
        <v>399</v>
      </c>
      <c r="E175" s="81" t="s">
        <v>400</v>
      </c>
      <c r="F175" s="13" t="s">
        <v>353</v>
      </c>
      <c r="G175" s="36">
        <v>20.468623395805203</v>
      </c>
      <c r="H175" s="37">
        <v>3</v>
      </c>
      <c r="I175" s="84">
        <v>0</v>
      </c>
      <c r="J175" s="85">
        <v>9</v>
      </c>
      <c r="K175" s="84">
        <v>0</v>
      </c>
      <c r="L175" s="86">
        <v>120</v>
      </c>
      <c r="M175" s="84">
        <v>0</v>
      </c>
      <c r="N175" s="86">
        <v>120</v>
      </c>
      <c r="O175" s="87"/>
      <c r="P175" s="38"/>
    </row>
    <row r="176" spans="1:16" ht="30" customHeight="1" x14ac:dyDescent="0.35">
      <c r="A176" s="81" t="s">
        <v>1835</v>
      </c>
      <c r="B176" s="81" t="s">
        <v>412</v>
      </c>
      <c r="C176" s="82">
        <v>10.1</v>
      </c>
      <c r="D176" s="83" t="s">
        <v>401</v>
      </c>
      <c r="E176" s="81" t="s">
        <v>402</v>
      </c>
      <c r="F176" s="13" t="s">
        <v>353</v>
      </c>
      <c r="G176" s="36">
        <v>18.236842105263161</v>
      </c>
      <c r="H176" s="37">
        <v>3</v>
      </c>
      <c r="I176" s="84">
        <v>0</v>
      </c>
      <c r="J176" s="85">
        <v>9</v>
      </c>
      <c r="K176" s="84">
        <v>0</v>
      </c>
      <c r="L176" s="86">
        <v>120</v>
      </c>
      <c r="M176" s="84">
        <v>0</v>
      </c>
      <c r="N176" s="86">
        <v>120</v>
      </c>
      <c r="O176" s="87"/>
      <c r="P176" s="38"/>
    </row>
    <row r="177" spans="1:16" ht="30" customHeight="1" x14ac:dyDescent="0.35">
      <c r="A177" s="81" t="s">
        <v>1835</v>
      </c>
      <c r="B177" s="81" t="s">
        <v>412</v>
      </c>
      <c r="C177" s="82">
        <v>10.199999999999999</v>
      </c>
      <c r="D177" s="83" t="s">
        <v>404</v>
      </c>
      <c r="E177" s="81" t="s">
        <v>405</v>
      </c>
      <c r="F177" s="13" t="s">
        <v>353</v>
      </c>
      <c r="G177" s="36">
        <v>20.468623395805203</v>
      </c>
      <c r="H177" s="37">
        <v>3</v>
      </c>
      <c r="I177" s="84">
        <v>0</v>
      </c>
      <c r="J177" s="85">
        <v>9</v>
      </c>
      <c r="K177" s="84">
        <v>0</v>
      </c>
      <c r="L177" s="86">
        <v>120</v>
      </c>
      <c r="M177" s="84">
        <v>0</v>
      </c>
      <c r="N177" s="86">
        <v>120</v>
      </c>
      <c r="O177" s="87"/>
      <c r="P177" s="38"/>
    </row>
    <row r="178" spans="1:16" ht="30" customHeight="1" x14ac:dyDescent="0.35">
      <c r="A178" s="81" t="s">
        <v>1835</v>
      </c>
      <c r="B178" s="81" t="s">
        <v>424</v>
      </c>
      <c r="C178" s="82">
        <v>1.1000000000000001</v>
      </c>
      <c r="D178" s="83" t="s">
        <v>350</v>
      </c>
      <c r="E178" s="81" t="s">
        <v>351</v>
      </c>
      <c r="F178" s="13" t="s">
        <v>353</v>
      </c>
      <c r="G178" s="36">
        <v>0</v>
      </c>
      <c r="H178" s="37">
        <v>2</v>
      </c>
      <c r="I178" s="84">
        <v>0</v>
      </c>
      <c r="J178" s="85">
        <v>7</v>
      </c>
      <c r="K178" s="84">
        <v>0</v>
      </c>
      <c r="L178" s="86">
        <v>20</v>
      </c>
      <c r="M178" s="84" t="s">
        <v>406</v>
      </c>
      <c r="N178" s="86">
        <v>30</v>
      </c>
      <c r="O178" s="87"/>
      <c r="P178" s="38"/>
    </row>
    <row r="179" spans="1:16" ht="30" customHeight="1" x14ac:dyDescent="0.35">
      <c r="A179" s="81" t="s">
        <v>1835</v>
      </c>
      <c r="B179" s="81" t="s">
        <v>424</v>
      </c>
      <c r="C179" s="82">
        <v>2.1</v>
      </c>
      <c r="D179" s="83" t="s">
        <v>355</v>
      </c>
      <c r="E179" s="81" t="s">
        <v>356</v>
      </c>
      <c r="F179" s="13" t="s">
        <v>353</v>
      </c>
      <c r="G179" s="36">
        <v>20.240000000000006</v>
      </c>
      <c r="H179" s="37">
        <v>2</v>
      </c>
      <c r="I179" s="84">
        <v>0</v>
      </c>
      <c r="J179" s="85">
        <v>9</v>
      </c>
      <c r="K179" s="84">
        <v>0</v>
      </c>
      <c r="L179" s="86">
        <v>20</v>
      </c>
      <c r="M179" s="84" t="s">
        <v>406</v>
      </c>
      <c r="N179" s="86">
        <v>30</v>
      </c>
      <c r="O179" s="87"/>
      <c r="P179" s="38"/>
    </row>
    <row r="180" spans="1:16" ht="30" customHeight="1" x14ac:dyDescent="0.35">
      <c r="A180" s="81" t="s">
        <v>1835</v>
      </c>
      <c r="B180" s="81" t="s">
        <v>424</v>
      </c>
      <c r="C180" s="82">
        <v>2.2000000000000002</v>
      </c>
      <c r="D180" s="83" t="s">
        <v>358</v>
      </c>
      <c r="E180" s="81" t="s">
        <v>359</v>
      </c>
      <c r="F180" s="13" t="s">
        <v>353</v>
      </c>
      <c r="G180" s="36">
        <v>117.0922357430433</v>
      </c>
      <c r="H180" s="37">
        <v>5</v>
      </c>
      <c r="I180" s="84">
        <v>0</v>
      </c>
      <c r="J180" s="85">
        <v>9</v>
      </c>
      <c r="K180" s="84">
        <v>0</v>
      </c>
      <c r="L180" s="86">
        <v>20</v>
      </c>
      <c r="M180" s="84" t="s">
        <v>406</v>
      </c>
      <c r="N180" s="86">
        <v>30</v>
      </c>
      <c r="O180" s="87"/>
      <c r="P180" s="38"/>
    </row>
    <row r="181" spans="1:16" ht="30" customHeight="1" x14ac:dyDescent="0.35">
      <c r="A181" s="81" t="s">
        <v>1835</v>
      </c>
      <c r="B181" s="81" t="s">
        <v>424</v>
      </c>
      <c r="C181" s="82">
        <v>3.1</v>
      </c>
      <c r="D181" s="83" t="s">
        <v>360</v>
      </c>
      <c r="E181" s="81" t="s">
        <v>361</v>
      </c>
      <c r="F181" s="13" t="s">
        <v>353</v>
      </c>
      <c r="G181" s="36">
        <v>18.757894736842108</v>
      </c>
      <c r="H181" s="37">
        <v>3</v>
      </c>
      <c r="I181" s="84">
        <v>0</v>
      </c>
      <c r="J181" s="85">
        <v>9</v>
      </c>
      <c r="K181" s="84">
        <v>0</v>
      </c>
      <c r="L181" s="86">
        <v>20</v>
      </c>
      <c r="M181" s="84" t="s">
        <v>406</v>
      </c>
      <c r="N181" s="86">
        <v>30</v>
      </c>
      <c r="O181" s="87"/>
      <c r="P181" s="38"/>
    </row>
    <row r="182" spans="1:16" ht="30" customHeight="1" x14ac:dyDescent="0.35">
      <c r="A182" s="81" t="s">
        <v>1835</v>
      </c>
      <c r="B182" s="81" t="s">
        <v>424</v>
      </c>
      <c r="C182" s="82">
        <v>3.2</v>
      </c>
      <c r="D182" s="83" t="s">
        <v>363</v>
      </c>
      <c r="E182" s="81" t="s">
        <v>364</v>
      </c>
      <c r="F182" s="13" t="s">
        <v>353</v>
      </c>
      <c r="G182" s="36">
        <v>30.10526315789474</v>
      </c>
      <c r="H182" s="37">
        <v>2</v>
      </c>
      <c r="I182" s="84">
        <v>0</v>
      </c>
      <c r="J182" s="85">
        <v>9</v>
      </c>
      <c r="K182" s="84">
        <v>0</v>
      </c>
      <c r="L182" s="86">
        <v>20</v>
      </c>
      <c r="M182" s="84" t="s">
        <v>406</v>
      </c>
      <c r="N182" s="86">
        <v>30</v>
      </c>
      <c r="O182" s="87"/>
      <c r="P182" s="38"/>
    </row>
    <row r="183" spans="1:16" ht="30" customHeight="1" x14ac:dyDescent="0.35">
      <c r="A183" s="81" t="s">
        <v>1835</v>
      </c>
      <c r="B183" s="81" t="s">
        <v>424</v>
      </c>
      <c r="C183" s="82">
        <v>3.3</v>
      </c>
      <c r="D183" s="83" t="s">
        <v>365</v>
      </c>
      <c r="E183" s="81" t="s">
        <v>366</v>
      </c>
      <c r="F183" s="13" t="s">
        <v>353</v>
      </c>
      <c r="G183" s="36">
        <v>165.06822415314744</v>
      </c>
      <c r="H183" s="37">
        <v>3</v>
      </c>
      <c r="I183" s="84">
        <v>0</v>
      </c>
      <c r="J183" s="85">
        <v>9</v>
      </c>
      <c r="K183" s="84">
        <v>0</v>
      </c>
      <c r="L183" s="86">
        <v>20</v>
      </c>
      <c r="M183" s="84" t="s">
        <v>406</v>
      </c>
      <c r="N183" s="86">
        <v>30</v>
      </c>
      <c r="O183" s="87"/>
      <c r="P183" s="38"/>
    </row>
    <row r="184" spans="1:16" ht="30" customHeight="1" x14ac:dyDescent="0.35">
      <c r="A184" s="81" t="s">
        <v>1835</v>
      </c>
      <c r="B184" s="81" t="s">
        <v>424</v>
      </c>
      <c r="C184" s="82">
        <v>4.0999999999999996</v>
      </c>
      <c r="D184" s="83" t="s">
        <v>367</v>
      </c>
      <c r="E184" s="81" t="s">
        <v>368</v>
      </c>
      <c r="F184" s="13" t="s">
        <v>353</v>
      </c>
      <c r="G184" s="36">
        <v>18.618947368421054</v>
      </c>
      <c r="H184" s="37">
        <v>3</v>
      </c>
      <c r="I184" s="84">
        <v>0</v>
      </c>
      <c r="J184" s="85">
        <v>9</v>
      </c>
      <c r="K184" s="84">
        <v>0</v>
      </c>
      <c r="L184" s="86">
        <v>20</v>
      </c>
      <c r="M184" s="84" t="s">
        <v>406</v>
      </c>
      <c r="N184" s="86">
        <v>30</v>
      </c>
      <c r="O184" s="87"/>
      <c r="P184" s="38"/>
    </row>
    <row r="185" spans="1:16" ht="30" customHeight="1" x14ac:dyDescent="0.35">
      <c r="A185" s="81" t="s">
        <v>1835</v>
      </c>
      <c r="B185" s="81" t="s">
        <v>424</v>
      </c>
      <c r="C185" s="82">
        <v>4.2</v>
      </c>
      <c r="D185" s="83" t="s">
        <v>370</v>
      </c>
      <c r="E185" s="81" t="s">
        <v>371</v>
      </c>
      <c r="F185" s="13" t="s">
        <v>353</v>
      </c>
      <c r="G185" s="36">
        <v>38.300237092839758</v>
      </c>
      <c r="H185" s="37">
        <v>3</v>
      </c>
      <c r="I185" s="84">
        <v>0</v>
      </c>
      <c r="J185" s="85">
        <v>9</v>
      </c>
      <c r="K185" s="84">
        <v>0</v>
      </c>
      <c r="L185" s="86">
        <v>20</v>
      </c>
      <c r="M185" s="84" t="s">
        <v>406</v>
      </c>
      <c r="N185" s="86">
        <v>30</v>
      </c>
      <c r="O185" s="87"/>
      <c r="P185" s="38"/>
    </row>
    <row r="186" spans="1:16" ht="30" customHeight="1" x14ac:dyDescent="0.35">
      <c r="A186" s="81" t="s">
        <v>1835</v>
      </c>
      <c r="B186" s="81" t="s">
        <v>424</v>
      </c>
      <c r="C186" s="82">
        <v>5.0999999999999996</v>
      </c>
      <c r="D186" s="83" t="s">
        <v>372</v>
      </c>
      <c r="E186" s="81" t="s">
        <v>373</v>
      </c>
      <c r="F186" s="13" t="s">
        <v>353</v>
      </c>
      <c r="G186" s="36">
        <v>23.215789473684215</v>
      </c>
      <c r="H186" s="37">
        <v>4</v>
      </c>
      <c r="I186" s="84">
        <v>0</v>
      </c>
      <c r="J186" s="85">
        <v>9</v>
      </c>
      <c r="K186" s="84">
        <v>0</v>
      </c>
      <c r="L186" s="86">
        <v>20</v>
      </c>
      <c r="M186" s="84" t="s">
        <v>406</v>
      </c>
      <c r="N186" s="86">
        <v>30</v>
      </c>
      <c r="O186" s="87"/>
      <c r="P186" s="38"/>
    </row>
    <row r="187" spans="1:16" ht="30" customHeight="1" x14ac:dyDescent="0.35">
      <c r="A187" s="81" t="s">
        <v>1835</v>
      </c>
      <c r="B187" s="81" t="s">
        <v>424</v>
      </c>
      <c r="C187" s="82">
        <v>5.2</v>
      </c>
      <c r="D187" s="83" t="s">
        <v>375</v>
      </c>
      <c r="E187" s="81" t="s">
        <v>376</v>
      </c>
      <c r="F187" s="13" t="s">
        <v>353</v>
      </c>
      <c r="G187" s="36">
        <v>30.10526315789474</v>
      </c>
      <c r="H187" s="37">
        <v>4</v>
      </c>
      <c r="I187" s="84">
        <v>0</v>
      </c>
      <c r="J187" s="85">
        <v>9</v>
      </c>
      <c r="K187" s="84">
        <v>0</v>
      </c>
      <c r="L187" s="86">
        <v>20</v>
      </c>
      <c r="M187" s="84" t="s">
        <v>406</v>
      </c>
      <c r="N187" s="86">
        <v>30</v>
      </c>
      <c r="O187" s="87"/>
      <c r="P187" s="38"/>
    </row>
    <row r="188" spans="1:16" ht="30" customHeight="1" x14ac:dyDescent="0.35">
      <c r="A188" s="81" t="s">
        <v>1835</v>
      </c>
      <c r="B188" s="81" t="s">
        <v>424</v>
      </c>
      <c r="C188" s="82">
        <v>5.3</v>
      </c>
      <c r="D188" s="83" t="s">
        <v>377</v>
      </c>
      <c r="E188" s="81" t="s">
        <v>378</v>
      </c>
      <c r="F188" s="13" t="s">
        <v>353</v>
      </c>
      <c r="G188" s="36">
        <v>91.252452812786515</v>
      </c>
      <c r="H188" s="37">
        <v>7</v>
      </c>
      <c r="I188" s="84">
        <v>0</v>
      </c>
      <c r="J188" s="85">
        <v>9</v>
      </c>
      <c r="K188" s="84">
        <v>0</v>
      </c>
      <c r="L188" s="86">
        <v>20</v>
      </c>
      <c r="M188" s="84" t="s">
        <v>406</v>
      </c>
      <c r="N188" s="86">
        <v>30</v>
      </c>
      <c r="O188" s="87"/>
      <c r="P188" s="38"/>
    </row>
    <row r="189" spans="1:16" ht="30" customHeight="1" x14ac:dyDescent="0.35">
      <c r="A189" s="81" t="s">
        <v>1835</v>
      </c>
      <c r="B189" s="81" t="s">
        <v>424</v>
      </c>
      <c r="C189" s="82">
        <v>6.1</v>
      </c>
      <c r="D189" s="83" t="s">
        <v>379</v>
      </c>
      <c r="E189" s="81" t="s">
        <v>380</v>
      </c>
      <c r="F189" s="13" t="s">
        <v>353</v>
      </c>
      <c r="G189" s="36">
        <v>17.044210526315794</v>
      </c>
      <c r="H189" s="37">
        <v>4</v>
      </c>
      <c r="I189" s="84">
        <v>0</v>
      </c>
      <c r="J189" s="85">
        <v>9</v>
      </c>
      <c r="K189" s="84">
        <v>0</v>
      </c>
      <c r="L189" s="86">
        <v>20</v>
      </c>
      <c r="M189" s="84" t="s">
        <v>406</v>
      </c>
      <c r="N189" s="86">
        <v>30</v>
      </c>
      <c r="O189" s="87"/>
      <c r="P189" s="38"/>
    </row>
    <row r="190" spans="1:16" ht="30" customHeight="1" x14ac:dyDescent="0.35">
      <c r="A190" s="81" t="s">
        <v>1835</v>
      </c>
      <c r="B190" s="81" t="s">
        <v>424</v>
      </c>
      <c r="C190" s="82">
        <v>6.2</v>
      </c>
      <c r="D190" s="83" t="s">
        <v>382</v>
      </c>
      <c r="E190" s="81" t="s">
        <v>383</v>
      </c>
      <c r="F190" s="13" t="s">
        <v>353</v>
      </c>
      <c r="G190" s="36">
        <v>91.252452812786515</v>
      </c>
      <c r="H190" s="37">
        <v>3</v>
      </c>
      <c r="I190" s="84">
        <v>0</v>
      </c>
      <c r="J190" s="85">
        <v>9</v>
      </c>
      <c r="K190" s="84">
        <v>0</v>
      </c>
      <c r="L190" s="86">
        <v>20</v>
      </c>
      <c r="M190" s="84" t="s">
        <v>406</v>
      </c>
      <c r="N190" s="86">
        <v>30</v>
      </c>
      <c r="O190" s="87"/>
      <c r="P190" s="38"/>
    </row>
    <row r="191" spans="1:16" ht="30" customHeight="1" x14ac:dyDescent="0.35">
      <c r="A191" s="81" t="s">
        <v>1835</v>
      </c>
      <c r="B191" s="81" t="s">
        <v>424</v>
      </c>
      <c r="C191" s="82">
        <v>7.1</v>
      </c>
      <c r="D191" s="83" t="s">
        <v>384</v>
      </c>
      <c r="E191" s="81" t="s">
        <v>385</v>
      </c>
      <c r="F191" s="13" t="s">
        <v>353</v>
      </c>
      <c r="G191" s="36">
        <v>0</v>
      </c>
      <c r="H191" s="37">
        <v>2</v>
      </c>
      <c r="I191" s="84">
        <v>0</v>
      </c>
      <c r="J191" s="85">
        <v>9</v>
      </c>
      <c r="K191" s="84">
        <v>0</v>
      </c>
      <c r="L191" s="86">
        <v>20</v>
      </c>
      <c r="M191" s="84" t="s">
        <v>406</v>
      </c>
      <c r="N191" s="86">
        <v>30</v>
      </c>
      <c r="O191" s="87"/>
      <c r="P191" s="38"/>
    </row>
    <row r="192" spans="1:16" ht="30" customHeight="1" x14ac:dyDescent="0.35">
      <c r="A192" s="81" t="s">
        <v>1835</v>
      </c>
      <c r="B192" s="81" t="s">
        <v>424</v>
      </c>
      <c r="C192" s="82">
        <v>8.1</v>
      </c>
      <c r="D192" s="83" t="s">
        <v>387</v>
      </c>
      <c r="E192" s="81" t="s">
        <v>388</v>
      </c>
      <c r="F192" s="13" t="s">
        <v>353</v>
      </c>
      <c r="G192" s="36">
        <v>21.062105263157896</v>
      </c>
      <c r="H192" s="37">
        <v>3</v>
      </c>
      <c r="I192" s="84">
        <v>0</v>
      </c>
      <c r="J192" s="85">
        <v>9</v>
      </c>
      <c r="K192" s="84">
        <v>0</v>
      </c>
      <c r="L192" s="86">
        <v>20</v>
      </c>
      <c r="M192" s="84" t="s">
        <v>406</v>
      </c>
      <c r="N192" s="86">
        <v>30</v>
      </c>
      <c r="O192" s="87"/>
      <c r="P192" s="38"/>
    </row>
    <row r="193" spans="1:16" ht="30" customHeight="1" x14ac:dyDescent="0.35">
      <c r="A193" s="81" t="s">
        <v>1835</v>
      </c>
      <c r="B193" s="81" t="s">
        <v>424</v>
      </c>
      <c r="C193" s="82">
        <v>8.1999999999999993</v>
      </c>
      <c r="D193" s="83" t="s">
        <v>390</v>
      </c>
      <c r="E193" s="81" t="s">
        <v>391</v>
      </c>
      <c r="F193" s="13" t="s">
        <v>353</v>
      </c>
      <c r="G193" s="36">
        <v>24.396842105263161</v>
      </c>
      <c r="H193" s="37">
        <v>3</v>
      </c>
      <c r="I193" s="84">
        <v>0</v>
      </c>
      <c r="J193" s="85">
        <v>9</v>
      </c>
      <c r="K193" s="84">
        <v>0</v>
      </c>
      <c r="L193" s="86">
        <v>20</v>
      </c>
      <c r="M193" s="84" t="s">
        <v>406</v>
      </c>
      <c r="N193" s="86">
        <v>30</v>
      </c>
      <c r="O193" s="87"/>
      <c r="P193" s="38"/>
    </row>
    <row r="194" spans="1:16" ht="30" customHeight="1" x14ac:dyDescent="0.35">
      <c r="A194" s="81" t="s">
        <v>1835</v>
      </c>
      <c r="B194" s="81" t="s">
        <v>424</v>
      </c>
      <c r="C194" s="82">
        <v>8.3000000000000007</v>
      </c>
      <c r="D194" s="83" t="s">
        <v>392</v>
      </c>
      <c r="E194" s="81" t="s">
        <v>393</v>
      </c>
      <c r="F194" s="13" t="s">
        <v>353</v>
      </c>
      <c r="G194" s="36">
        <v>38.723172713188198</v>
      </c>
      <c r="H194" s="37">
        <v>4</v>
      </c>
      <c r="I194" s="84">
        <v>0</v>
      </c>
      <c r="J194" s="85">
        <v>9</v>
      </c>
      <c r="K194" s="84">
        <v>0</v>
      </c>
      <c r="L194" s="86">
        <v>20</v>
      </c>
      <c r="M194" s="84" t="s">
        <v>406</v>
      </c>
      <c r="N194" s="86">
        <v>30</v>
      </c>
      <c r="O194" s="87"/>
      <c r="P194" s="38"/>
    </row>
    <row r="195" spans="1:16" ht="28" x14ac:dyDescent="0.35">
      <c r="A195" s="81" t="s">
        <v>1835</v>
      </c>
      <c r="B195" s="81" t="s">
        <v>424</v>
      </c>
      <c r="C195" s="82">
        <v>9.1</v>
      </c>
      <c r="D195" s="83" t="s">
        <v>394</v>
      </c>
      <c r="E195" s="81" t="s">
        <v>395</v>
      </c>
      <c r="F195" s="13" t="s">
        <v>353</v>
      </c>
      <c r="G195" s="36">
        <v>16.974736842105266</v>
      </c>
      <c r="H195" s="37">
        <v>2</v>
      </c>
      <c r="I195" s="84">
        <v>0</v>
      </c>
      <c r="J195" s="85">
        <v>9</v>
      </c>
      <c r="K195" s="84">
        <v>0</v>
      </c>
      <c r="L195" s="86">
        <v>20</v>
      </c>
      <c r="M195" s="84" t="s">
        <v>406</v>
      </c>
      <c r="N195" s="86">
        <v>30</v>
      </c>
      <c r="O195" s="87"/>
      <c r="P195" s="38"/>
    </row>
    <row r="196" spans="1:16" x14ac:dyDescent="0.35">
      <c r="A196" s="81" t="s">
        <v>1835</v>
      </c>
      <c r="B196" s="81" t="s">
        <v>424</v>
      </c>
      <c r="C196" s="82">
        <v>9.1999999999999993</v>
      </c>
      <c r="D196" s="83" t="s">
        <v>397</v>
      </c>
      <c r="E196" s="81" t="s">
        <v>398</v>
      </c>
      <c r="F196" s="13" t="s">
        <v>353</v>
      </c>
      <c r="G196" s="36">
        <v>18.236842105263161</v>
      </c>
      <c r="H196" s="37">
        <v>2</v>
      </c>
      <c r="I196" s="84">
        <v>0</v>
      </c>
      <c r="J196" s="85">
        <v>9</v>
      </c>
      <c r="K196" s="84">
        <v>0</v>
      </c>
      <c r="L196" s="86">
        <v>20</v>
      </c>
      <c r="M196" s="84" t="s">
        <v>406</v>
      </c>
      <c r="N196" s="86">
        <v>30</v>
      </c>
      <c r="O196" s="87"/>
      <c r="P196" s="38"/>
    </row>
    <row r="197" spans="1:16" ht="28" x14ac:dyDescent="0.35">
      <c r="A197" s="81" t="s">
        <v>1835</v>
      </c>
      <c r="B197" s="81" t="s">
        <v>424</v>
      </c>
      <c r="C197" s="82">
        <v>9.3000000000000007</v>
      </c>
      <c r="D197" s="83" t="s">
        <v>399</v>
      </c>
      <c r="E197" s="81" t="s">
        <v>400</v>
      </c>
      <c r="F197" s="13" t="s">
        <v>353</v>
      </c>
      <c r="G197" s="36">
        <v>23.453172066520061</v>
      </c>
      <c r="H197" s="37">
        <v>3</v>
      </c>
      <c r="I197" s="84">
        <v>0</v>
      </c>
      <c r="J197" s="85">
        <v>9</v>
      </c>
      <c r="K197" s="84">
        <v>0</v>
      </c>
      <c r="L197" s="86">
        <v>20</v>
      </c>
      <c r="M197" s="84" t="s">
        <v>406</v>
      </c>
      <c r="N197" s="86">
        <v>30</v>
      </c>
      <c r="O197" s="87"/>
      <c r="P197" s="38"/>
    </row>
    <row r="198" spans="1:16" x14ac:dyDescent="0.35">
      <c r="A198" s="81" t="s">
        <v>1835</v>
      </c>
      <c r="B198" s="81" t="s">
        <v>424</v>
      </c>
      <c r="C198" s="82">
        <v>10.1</v>
      </c>
      <c r="D198" s="83" t="s">
        <v>401</v>
      </c>
      <c r="E198" s="81" t="s">
        <v>402</v>
      </c>
      <c r="F198" s="13" t="s">
        <v>353</v>
      </c>
      <c r="G198" s="36">
        <v>18.236842105263161</v>
      </c>
      <c r="H198" s="37">
        <v>3</v>
      </c>
      <c r="I198" s="84">
        <v>0</v>
      </c>
      <c r="J198" s="85">
        <v>9</v>
      </c>
      <c r="K198" s="84">
        <v>0</v>
      </c>
      <c r="L198" s="86">
        <v>20</v>
      </c>
      <c r="M198" s="84" t="s">
        <v>406</v>
      </c>
      <c r="N198" s="86">
        <v>30</v>
      </c>
      <c r="O198" s="87"/>
      <c r="P198" s="38"/>
    </row>
    <row r="199" spans="1:16" x14ac:dyDescent="0.35">
      <c r="A199" s="81" t="s">
        <v>1835</v>
      </c>
      <c r="B199" s="81" t="s">
        <v>424</v>
      </c>
      <c r="C199" s="82">
        <v>10.199999999999999</v>
      </c>
      <c r="D199" s="83" t="s">
        <v>404</v>
      </c>
      <c r="E199" s="81" t="s">
        <v>405</v>
      </c>
      <c r="F199" s="13" t="s">
        <v>353</v>
      </c>
      <c r="G199" s="36">
        <v>38.300237092839758</v>
      </c>
      <c r="H199" s="37">
        <v>3</v>
      </c>
      <c r="I199" s="84">
        <v>0</v>
      </c>
      <c r="J199" s="85">
        <v>9</v>
      </c>
      <c r="K199" s="84">
        <v>0</v>
      </c>
      <c r="L199" s="86">
        <v>20</v>
      </c>
      <c r="M199" s="84" t="s">
        <v>406</v>
      </c>
      <c r="N199" s="86">
        <v>30</v>
      </c>
      <c r="O199" s="87"/>
      <c r="P199" s="38"/>
    </row>
    <row r="200" spans="1:16" ht="42" x14ac:dyDescent="0.35">
      <c r="A200" s="81" t="s">
        <v>5446</v>
      </c>
      <c r="B200" s="81" t="s">
        <v>5778</v>
      </c>
      <c r="C200" s="82">
        <v>1.1000000000000001</v>
      </c>
      <c r="D200" s="83" t="s">
        <v>350</v>
      </c>
      <c r="E200" s="81" t="s">
        <v>351</v>
      </c>
      <c r="F200" s="13" t="s">
        <v>353</v>
      </c>
      <c r="G200" s="36">
        <v>0</v>
      </c>
      <c r="H200" s="37">
        <v>2</v>
      </c>
      <c r="I200" s="84">
        <v>0</v>
      </c>
      <c r="J200" s="85">
        <v>7</v>
      </c>
      <c r="K200" s="84">
        <v>0</v>
      </c>
      <c r="L200" s="86">
        <v>15</v>
      </c>
      <c r="M200" s="84">
        <v>0</v>
      </c>
      <c r="N200" s="86">
        <v>30</v>
      </c>
      <c r="O200" s="87" t="s">
        <v>5779</v>
      </c>
      <c r="P200" s="38"/>
    </row>
    <row r="201" spans="1:16" ht="42" x14ac:dyDescent="0.35">
      <c r="A201" s="81" t="s">
        <v>5446</v>
      </c>
      <c r="B201" s="81" t="s">
        <v>5778</v>
      </c>
      <c r="C201" s="82">
        <v>2.1</v>
      </c>
      <c r="D201" s="83" t="s">
        <v>355</v>
      </c>
      <c r="E201" s="81" t="s">
        <v>356</v>
      </c>
      <c r="F201" s="13" t="s">
        <v>353</v>
      </c>
      <c r="G201" s="36" t="s">
        <v>4021</v>
      </c>
      <c r="H201" s="37">
        <v>4</v>
      </c>
      <c r="I201" s="84" t="s">
        <v>4021</v>
      </c>
      <c r="J201" s="85">
        <v>9</v>
      </c>
      <c r="K201" s="84" t="s">
        <v>4021</v>
      </c>
      <c r="L201" s="86">
        <v>20</v>
      </c>
      <c r="M201" s="84" t="s">
        <v>4021</v>
      </c>
      <c r="N201" s="86">
        <v>30</v>
      </c>
      <c r="O201" s="87" t="s">
        <v>5780</v>
      </c>
      <c r="P201" s="38"/>
    </row>
    <row r="202" spans="1:16" ht="28" x14ac:dyDescent="0.35">
      <c r="A202" s="81" t="s">
        <v>5446</v>
      </c>
      <c r="B202" s="81" t="s">
        <v>5778</v>
      </c>
      <c r="C202" s="82">
        <v>2.2000000000000002</v>
      </c>
      <c r="D202" s="83" t="s">
        <v>358</v>
      </c>
      <c r="E202" s="81" t="s">
        <v>359</v>
      </c>
      <c r="F202" s="13" t="s">
        <v>353</v>
      </c>
      <c r="G202" s="36" t="s">
        <v>4021</v>
      </c>
      <c r="H202" s="37">
        <v>4</v>
      </c>
      <c r="I202" s="84" t="s">
        <v>4021</v>
      </c>
      <c r="J202" s="85">
        <v>9</v>
      </c>
      <c r="K202" s="84" t="s">
        <v>4021</v>
      </c>
      <c r="L202" s="86">
        <v>20</v>
      </c>
      <c r="M202" s="84" t="s">
        <v>4021</v>
      </c>
      <c r="N202" s="86">
        <v>30</v>
      </c>
      <c r="O202" s="87" t="s">
        <v>5780</v>
      </c>
      <c r="P202" s="38"/>
    </row>
    <row r="203" spans="1:16" ht="42" x14ac:dyDescent="0.35">
      <c r="A203" s="81" t="s">
        <v>5446</v>
      </c>
      <c r="B203" s="81" t="s">
        <v>5778</v>
      </c>
      <c r="C203" s="82">
        <v>3.1</v>
      </c>
      <c r="D203" s="83" t="s">
        <v>360</v>
      </c>
      <c r="E203" s="81" t="s">
        <v>361</v>
      </c>
      <c r="F203" s="13" t="s">
        <v>353</v>
      </c>
      <c r="G203" s="36" t="s">
        <v>4021</v>
      </c>
      <c r="H203" s="37">
        <v>4</v>
      </c>
      <c r="I203" s="84" t="s">
        <v>4021</v>
      </c>
      <c r="J203" s="85">
        <v>9</v>
      </c>
      <c r="K203" s="84" t="s">
        <v>4021</v>
      </c>
      <c r="L203" s="86">
        <v>20</v>
      </c>
      <c r="M203" s="84" t="s">
        <v>4021</v>
      </c>
      <c r="N203" s="86">
        <v>30</v>
      </c>
      <c r="O203" s="87" t="s">
        <v>5780</v>
      </c>
      <c r="P203" s="38"/>
    </row>
    <row r="204" spans="1:16" ht="42" x14ac:dyDescent="0.35">
      <c r="A204" s="81" t="s">
        <v>5446</v>
      </c>
      <c r="B204" s="81" t="s">
        <v>5778</v>
      </c>
      <c r="C204" s="82">
        <v>3.2</v>
      </c>
      <c r="D204" s="83" t="s">
        <v>363</v>
      </c>
      <c r="E204" s="81" t="s">
        <v>364</v>
      </c>
      <c r="F204" s="13" t="s">
        <v>353</v>
      </c>
      <c r="G204" s="36" t="s">
        <v>4021</v>
      </c>
      <c r="H204" s="37">
        <v>4</v>
      </c>
      <c r="I204" s="84" t="s">
        <v>4021</v>
      </c>
      <c r="J204" s="85">
        <v>9</v>
      </c>
      <c r="K204" s="84" t="s">
        <v>4021</v>
      </c>
      <c r="L204" s="86">
        <v>20</v>
      </c>
      <c r="M204" s="84" t="s">
        <v>4021</v>
      </c>
      <c r="N204" s="86">
        <v>30</v>
      </c>
      <c r="O204" s="87" t="s">
        <v>5780</v>
      </c>
      <c r="P204" s="38"/>
    </row>
    <row r="205" spans="1:16" ht="28" x14ac:dyDescent="0.35">
      <c r="A205" s="81" t="s">
        <v>5446</v>
      </c>
      <c r="B205" s="81" t="s">
        <v>5778</v>
      </c>
      <c r="C205" s="82">
        <v>3.3</v>
      </c>
      <c r="D205" s="83" t="s">
        <v>365</v>
      </c>
      <c r="E205" s="81" t="s">
        <v>366</v>
      </c>
      <c r="F205" s="13" t="s">
        <v>353</v>
      </c>
      <c r="G205" s="36" t="s">
        <v>4021</v>
      </c>
      <c r="H205" s="37">
        <v>7</v>
      </c>
      <c r="I205" s="84" t="s">
        <v>4021</v>
      </c>
      <c r="J205" s="85">
        <v>9</v>
      </c>
      <c r="K205" s="84" t="s">
        <v>4021</v>
      </c>
      <c r="L205" s="86">
        <v>20</v>
      </c>
      <c r="M205" s="84" t="s">
        <v>4021</v>
      </c>
      <c r="N205" s="86">
        <v>30</v>
      </c>
      <c r="O205" s="87" t="s">
        <v>5780</v>
      </c>
      <c r="P205" s="38"/>
    </row>
    <row r="206" spans="1:16" ht="28" x14ac:dyDescent="0.35">
      <c r="A206" s="81" t="s">
        <v>5446</v>
      </c>
      <c r="B206" s="81" t="s">
        <v>5778</v>
      </c>
      <c r="C206" s="82">
        <v>4.0999999999999996</v>
      </c>
      <c r="D206" s="83" t="s">
        <v>367</v>
      </c>
      <c r="E206" s="81" t="s">
        <v>368</v>
      </c>
      <c r="F206" s="13" t="s">
        <v>353</v>
      </c>
      <c r="G206" s="36" t="s">
        <v>4021</v>
      </c>
      <c r="H206" s="37">
        <v>4</v>
      </c>
      <c r="I206" s="84" t="s">
        <v>4021</v>
      </c>
      <c r="J206" s="85">
        <v>9</v>
      </c>
      <c r="K206" s="84" t="s">
        <v>4021</v>
      </c>
      <c r="L206" s="86">
        <v>20</v>
      </c>
      <c r="M206" s="84" t="s">
        <v>4021</v>
      </c>
      <c r="N206" s="86">
        <v>30</v>
      </c>
      <c r="O206" s="87" t="s">
        <v>5780</v>
      </c>
      <c r="P206" s="38"/>
    </row>
    <row r="207" spans="1:16" ht="28" x14ac:dyDescent="0.35">
      <c r="A207" s="81" t="s">
        <v>5446</v>
      </c>
      <c r="B207" s="81" t="s">
        <v>5778</v>
      </c>
      <c r="C207" s="82">
        <v>4.2</v>
      </c>
      <c r="D207" s="83" t="s">
        <v>370</v>
      </c>
      <c r="E207" s="81" t="s">
        <v>371</v>
      </c>
      <c r="F207" s="13" t="s">
        <v>353</v>
      </c>
      <c r="G207" s="36" t="s">
        <v>4021</v>
      </c>
      <c r="H207" s="37">
        <v>4</v>
      </c>
      <c r="I207" s="84" t="s">
        <v>4021</v>
      </c>
      <c r="J207" s="85">
        <v>9</v>
      </c>
      <c r="K207" s="84" t="s">
        <v>4021</v>
      </c>
      <c r="L207" s="86">
        <v>20</v>
      </c>
      <c r="M207" s="84" t="s">
        <v>4021</v>
      </c>
      <c r="N207" s="86">
        <v>30</v>
      </c>
      <c r="O207" s="87" t="s">
        <v>5780</v>
      </c>
      <c r="P207" s="38"/>
    </row>
    <row r="208" spans="1:16" ht="42" x14ac:dyDescent="0.35">
      <c r="A208" s="81" t="s">
        <v>5446</v>
      </c>
      <c r="B208" s="81" t="s">
        <v>5778</v>
      </c>
      <c r="C208" s="82">
        <v>5.0999999999999996</v>
      </c>
      <c r="D208" s="83" t="s">
        <v>372</v>
      </c>
      <c r="E208" s="81" t="s">
        <v>373</v>
      </c>
      <c r="F208" s="13" t="s">
        <v>353</v>
      </c>
      <c r="G208" s="36" t="s">
        <v>4021</v>
      </c>
      <c r="H208" s="37">
        <v>4</v>
      </c>
      <c r="I208" s="84" t="s">
        <v>4021</v>
      </c>
      <c r="J208" s="85">
        <v>9</v>
      </c>
      <c r="K208" s="84" t="s">
        <v>4021</v>
      </c>
      <c r="L208" s="86">
        <v>20</v>
      </c>
      <c r="M208" s="84" t="s">
        <v>4021</v>
      </c>
      <c r="N208" s="86">
        <v>30</v>
      </c>
      <c r="O208" s="87" t="s">
        <v>5780</v>
      </c>
      <c r="P208" s="38"/>
    </row>
    <row r="209" spans="1:16" ht="42" x14ac:dyDescent="0.35">
      <c r="A209" s="81" t="s">
        <v>5446</v>
      </c>
      <c r="B209" s="81" t="s">
        <v>5778</v>
      </c>
      <c r="C209" s="82">
        <v>5.2</v>
      </c>
      <c r="D209" s="83" t="s">
        <v>375</v>
      </c>
      <c r="E209" s="81" t="s">
        <v>376</v>
      </c>
      <c r="F209" s="13" t="s">
        <v>353</v>
      </c>
      <c r="G209" s="36" t="s">
        <v>4021</v>
      </c>
      <c r="H209" s="37">
        <v>4</v>
      </c>
      <c r="I209" s="84" t="s">
        <v>4021</v>
      </c>
      <c r="J209" s="85">
        <v>9</v>
      </c>
      <c r="K209" s="84" t="s">
        <v>4021</v>
      </c>
      <c r="L209" s="86">
        <v>20</v>
      </c>
      <c r="M209" s="84" t="s">
        <v>4021</v>
      </c>
      <c r="N209" s="86">
        <v>30</v>
      </c>
      <c r="O209" s="87" t="s">
        <v>5780</v>
      </c>
      <c r="P209" s="38"/>
    </row>
    <row r="210" spans="1:16" ht="28" x14ac:dyDescent="0.35">
      <c r="A210" s="81" t="s">
        <v>5446</v>
      </c>
      <c r="B210" s="81" t="s">
        <v>5778</v>
      </c>
      <c r="C210" s="82">
        <v>5.3</v>
      </c>
      <c r="D210" s="83" t="s">
        <v>377</v>
      </c>
      <c r="E210" s="81" t="s">
        <v>378</v>
      </c>
      <c r="F210" s="13" t="s">
        <v>353</v>
      </c>
      <c r="G210" s="36" t="s">
        <v>4021</v>
      </c>
      <c r="H210" s="37">
        <v>7</v>
      </c>
      <c r="I210" s="84" t="s">
        <v>4021</v>
      </c>
      <c r="J210" s="85">
        <v>9</v>
      </c>
      <c r="K210" s="84" t="s">
        <v>4021</v>
      </c>
      <c r="L210" s="86">
        <v>20</v>
      </c>
      <c r="M210" s="84" t="s">
        <v>4021</v>
      </c>
      <c r="N210" s="86">
        <v>30</v>
      </c>
      <c r="O210" s="87" t="s">
        <v>5780</v>
      </c>
      <c r="P210" s="38"/>
    </row>
    <row r="211" spans="1:16" ht="28" x14ac:dyDescent="0.35">
      <c r="A211" s="81" t="s">
        <v>5446</v>
      </c>
      <c r="B211" s="81" t="s">
        <v>5778</v>
      </c>
      <c r="C211" s="82">
        <v>6.1</v>
      </c>
      <c r="D211" s="83" t="s">
        <v>379</v>
      </c>
      <c r="E211" s="81" t="s">
        <v>380</v>
      </c>
      <c r="F211" s="13" t="s">
        <v>353</v>
      </c>
      <c r="G211" s="36" t="s">
        <v>4021</v>
      </c>
      <c r="H211" s="37">
        <v>4</v>
      </c>
      <c r="I211" s="84" t="s">
        <v>4021</v>
      </c>
      <c r="J211" s="85">
        <v>9</v>
      </c>
      <c r="K211" s="84" t="s">
        <v>4021</v>
      </c>
      <c r="L211" s="86">
        <v>20</v>
      </c>
      <c r="M211" s="84" t="s">
        <v>4021</v>
      </c>
      <c r="N211" s="86">
        <v>30</v>
      </c>
      <c r="O211" s="87" t="s">
        <v>5780</v>
      </c>
      <c r="P211" s="38"/>
    </row>
    <row r="212" spans="1:16" ht="28" x14ac:dyDescent="0.35">
      <c r="A212" s="81" t="s">
        <v>5446</v>
      </c>
      <c r="B212" s="81" t="s">
        <v>5778</v>
      </c>
      <c r="C212" s="82">
        <v>6.2</v>
      </c>
      <c r="D212" s="83" t="s">
        <v>382</v>
      </c>
      <c r="E212" s="81" t="s">
        <v>383</v>
      </c>
      <c r="F212" s="13" t="s">
        <v>353</v>
      </c>
      <c r="G212" s="36" t="s">
        <v>4021</v>
      </c>
      <c r="H212" s="37">
        <v>4</v>
      </c>
      <c r="I212" s="84" t="s">
        <v>4021</v>
      </c>
      <c r="J212" s="85">
        <v>9</v>
      </c>
      <c r="K212" s="84" t="s">
        <v>4021</v>
      </c>
      <c r="L212" s="86">
        <v>20</v>
      </c>
      <c r="M212" s="84" t="s">
        <v>4021</v>
      </c>
      <c r="N212" s="86">
        <v>30</v>
      </c>
      <c r="O212" s="87" t="s">
        <v>5780</v>
      </c>
      <c r="P212" s="38"/>
    </row>
    <row r="213" spans="1:16" ht="28" x14ac:dyDescent="0.35">
      <c r="A213" s="81" t="s">
        <v>5446</v>
      </c>
      <c r="B213" s="81" t="s">
        <v>5778</v>
      </c>
      <c r="C213" s="82">
        <v>7.1</v>
      </c>
      <c r="D213" s="83" t="s">
        <v>384</v>
      </c>
      <c r="E213" s="81" t="s">
        <v>385</v>
      </c>
      <c r="F213" s="13" t="s">
        <v>353</v>
      </c>
      <c r="G213" s="36" t="s">
        <v>4021</v>
      </c>
      <c r="H213" s="37">
        <v>4</v>
      </c>
      <c r="I213" s="84" t="s">
        <v>4021</v>
      </c>
      <c r="J213" s="85">
        <v>9</v>
      </c>
      <c r="K213" s="84" t="s">
        <v>4021</v>
      </c>
      <c r="L213" s="86">
        <v>20</v>
      </c>
      <c r="M213" s="84" t="s">
        <v>4021</v>
      </c>
      <c r="N213" s="86">
        <v>30</v>
      </c>
      <c r="O213" s="87" t="s">
        <v>5780</v>
      </c>
      <c r="P213" s="38"/>
    </row>
    <row r="214" spans="1:16" ht="42" x14ac:dyDescent="0.35">
      <c r="A214" s="81" t="s">
        <v>5446</v>
      </c>
      <c r="B214" s="81" t="s">
        <v>5778</v>
      </c>
      <c r="C214" s="82">
        <v>8.1</v>
      </c>
      <c r="D214" s="83" t="s">
        <v>387</v>
      </c>
      <c r="E214" s="81" t="s">
        <v>388</v>
      </c>
      <c r="F214" s="13" t="s">
        <v>353</v>
      </c>
      <c r="G214" s="36" t="s">
        <v>4021</v>
      </c>
      <c r="H214" s="37">
        <v>4</v>
      </c>
      <c r="I214" s="84" t="s">
        <v>4021</v>
      </c>
      <c r="J214" s="85">
        <v>9</v>
      </c>
      <c r="K214" s="84" t="s">
        <v>4021</v>
      </c>
      <c r="L214" s="86">
        <v>20</v>
      </c>
      <c r="M214" s="84" t="s">
        <v>4021</v>
      </c>
      <c r="N214" s="86">
        <v>30</v>
      </c>
      <c r="O214" s="87" t="s">
        <v>5780</v>
      </c>
      <c r="P214" s="38"/>
    </row>
    <row r="215" spans="1:16" ht="28" x14ac:dyDescent="0.35">
      <c r="A215" s="81" t="s">
        <v>5446</v>
      </c>
      <c r="B215" s="81" t="s">
        <v>5778</v>
      </c>
      <c r="C215" s="82">
        <v>8.1999999999999993</v>
      </c>
      <c r="D215" s="83" t="s">
        <v>390</v>
      </c>
      <c r="E215" s="81" t="s">
        <v>391</v>
      </c>
      <c r="F215" s="13" t="s">
        <v>353</v>
      </c>
      <c r="G215" s="36" t="s">
        <v>4021</v>
      </c>
      <c r="H215" s="37">
        <v>4</v>
      </c>
      <c r="I215" s="84" t="s">
        <v>4021</v>
      </c>
      <c r="J215" s="85">
        <v>9</v>
      </c>
      <c r="K215" s="84" t="s">
        <v>4021</v>
      </c>
      <c r="L215" s="86">
        <v>20</v>
      </c>
      <c r="M215" s="84" t="s">
        <v>4021</v>
      </c>
      <c r="N215" s="86">
        <v>30</v>
      </c>
      <c r="O215" s="87" t="s">
        <v>5780</v>
      </c>
      <c r="P215" s="38"/>
    </row>
    <row r="216" spans="1:16" ht="28" x14ac:dyDescent="0.35">
      <c r="A216" s="81" t="s">
        <v>5446</v>
      </c>
      <c r="B216" s="81" t="s">
        <v>5778</v>
      </c>
      <c r="C216" s="82">
        <v>8.3000000000000007</v>
      </c>
      <c r="D216" s="83" t="s">
        <v>392</v>
      </c>
      <c r="E216" s="81" t="s">
        <v>393</v>
      </c>
      <c r="F216" s="13" t="s">
        <v>353</v>
      </c>
      <c r="G216" s="36" t="s">
        <v>4021</v>
      </c>
      <c r="H216" s="37">
        <v>7</v>
      </c>
      <c r="I216" s="84" t="s">
        <v>4021</v>
      </c>
      <c r="J216" s="85">
        <v>9</v>
      </c>
      <c r="K216" s="84" t="s">
        <v>4021</v>
      </c>
      <c r="L216" s="86">
        <v>20</v>
      </c>
      <c r="M216" s="84" t="s">
        <v>4021</v>
      </c>
      <c r="N216" s="86">
        <v>30</v>
      </c>
      <c r="O216" s="87" t="s">
        <v>5780</v>
      </c>
      <c r="P216" s="38"/>
    </row>
    <row r="217" spans="1:16" ht="28" x14ac:dyDescent="0.35">
      <c r="A217" s="81" t="s">
        <v>5446</v>
      </c>
      <c r="B217" s="81" t="s">
        <v>5778</v>
      </c>
      <c r="C217" s="82">
        <v>9.1</v>
      </c>
      <c r="D217" s="83" t="s">
        <v>394</v>
      </c>
      <c r="E217" s="81" t="s">
        <v>395</v>
      </c>
      <c r="F217" s="13" t="s">
        <v>353</v>
      </c>
      <c r="G217" s="36" t="s">
        <v>4021</v>
      </c>
      <c r="H217" s="37">
        <v>4</v>
      </c>
      <c r="I217" s="84" t="s">
        <v>4021</v>
      </c>
      <c r="J217" s="85">
        <v>9</v>
      </c>
      <c r="K217" s="84" t="s">
        <v>4021</v>
      </c>
      <c r="L217" s="86">
        <v>20</v>
      </c>
      <c r="M217" s="84" t="s">
        <v>4021</v>
      </c>
      <c r="N217" s="86">
        <v>30</v>
      </c>
      <c r="O217" s="87" t="s">
        <v>5780</v>
      </c>
      <c r="P217" s="38"/>
    </row>
    <row r="218" spans="1:16" ht="28" x14ac:dyDescent="0.35">
      <c r="A218" s="81" t="s">
        <v>5446</v>
      </c>
      <c r="B218" s="81" t="s">
        <v>5778</v>
      </c>
      <c r="C218" s="82">
        <v>9.1999999999999993</v>
      </c>
      <c r="D218" s="83" t="s">
        <v>397</v>
      </c>
      <c r="E218" s="81" t="s">
        <v>398</v>
      </c>
      <c r="F218" s="13" t="s">
        <v>353</v>
      </c>
      <c r="G218" s="36" t="s">
        <v>4021</v>
      </c>
      <c r="H218" s="37">
        <v>4</v>
      </c>
      <c r="I218" s="84" t="s">
        <v>4021</v>
      </c>
      <c r="J218" s="85">
        <v>9</v>
      </c>
      <c r="K218" s="84" t="s">
        <v>4021</v>
      </c>
      <c r="L218" s="86">
        <v>20</v>
      </c>
      <c r="M218" s="84" t="s">
        <v>4021</v>
      </c>
      <c r="N218" s="86">
        <v>30</v>
      </c>
      <c r="O218" s="87" t="s">
        <v>5780</v>
      </c>
      <c r="P218" s="38"/>
    </row>
    <row r="219" spans="1:16" ht="28" x14ac:dyDescent="0.35">
      <c r="A219" s="81" t="s">
        <v>5446</v>
      </c>
      <c r="B219" s="81" t="s">
        <v>5778</v>
      </c>
      <c r="C219" s="82">
        <v>9.3000000000000007</v>
      </c>
      <c r="D219" s="83" t="s">
        <v>399</v>
      </c>
      <c r="E219" s="81" t="s">
        <v>400</v>
      </c>
      <c r="F219" s="13" t="s">
        <v>353</v>
      </c>
      <c r="G219" s="36" t="s">
        <v>4021</v>
      </c>
      <c r="H219" s="37">
        <v>4</v>
      </c>
      <c r="I219" s="84" t="s">
        <v>4021</v>
      </c>
      <c r="J219" s="85">
        <v>9</v>
      </c>
      <c r="K219" s="84" t="s">
        <v>4021</v>
      </c>
      <c r="L219" s="86">
        <v>20</v>
      </c>
      <c r="M219" s="84" t="s">
        <v>4021</v>
      </c>
      <c r="N219" s="86">
        <v>30</v>
      </c>
      <c r="O219" s="87" t="s">
        <v>5780</v>
      </c>
      <c r="P219" s="38"/>
    </row>
    <row r="220" spans="1:16" ht="28" x14ac:dyDescent="0.35">
      <c r="A220" s="81" t="s">
        <v>5446</v>
      </c>
      <c r="B220" s="81" t="s">
        <v>5778</v>
      </c>
      <c r="C220" s="82">
        <v>10.1</v>
      </c>
      <c r="D220" s="83" t="s">
        <v>401</v>
      </c>
      <c r="E220" s="81" t="s">
        <v>402</v>
      </c>
      <c r="F220" s="13" t="s">
        <v>353</v>
      </c>
      <c r="G220" s="36" t="s">
        <v>4021</v>
      </c>
      <c r="H220" s="37">
        <v>4</v>
      </c>
      <c r="I220" s="84" t="s">
        <v>4021</v>
      </c>
      <c r="J220" s="85">
        <v>9</v>
      </c>
      <c r="K220" s="84" t="s">
        <v>4021</v>
      </c>
      <c r="L220" s="86">
        <v>20</v>
      </c>
      <c r="M220" s="84" t="s">
        <v>4021</v>
      </c>
      <c r="N220" s="86">
        <v>30</v>
      </c>
      <c r="O220" s="87" t="s">
        <v>5780</v>
      </c>
      <c r="P220" s="38"/>
    </row>
    <row r="221" spans="1:16" ht="28" x14ac:dyDescent="0.35">
      <c r="A221" s="81" t="s">
        <v>5446</v>
      </c>
      <c r="B221" s="81" t="s">
        <v>5778</v>
      </c>
      <c r="C221" s="82">
        <v>10.199999999999999</v>
      </c>
      <c r="D221" s="83" t="s">
        <v>404</v>
      </c>
      <c r="E221" s="81" t="s">
        <v>405</v>
      </c>
      <c r="F221" s="13" t="s">
        <v>353</v>
      </c>
      <c r="G221" s="36" t="s">
        <v>4021</v>
      </c>
      <c r="H221" s="37">
        <v>4</v>
      </c>
      <c r="I221" s="84" t="s">
        <v>4021</v>
      </c>
      <c r="J221" s="85">
        <v>9</v>
      </c>
      <c r="K221" s="84" t="s">
        <v>4021</v>
      </c>
      <c r="L221" s="86">
        <v>20</v>
      </c>
      <c r="M221" s="84" t="s">
        <v>4021</v>
      </c>
      <c r="N221" s="86">
        <v>30</v>
      </c>
      <c r="O221" s="87" t="s">
        <v>5780</v>
      </c>
      <c r="P221" s="38"/>
    </row>
    <row r="222" spans="1:16" ht="42" x14ac:dyDescent="0.35">
      <c r="A222" s="81" t="s">
        <v>5446</v>
      </c>
      <c r="B222" s="81" t="s">
        <v>415</v>
      </c>
      <c r="C222" s="82">
        <v>1.1000000000000001</v>
      </c>
      <c r="D222" s="83" t="s">
        <v>350</v>
      </c>
      <c r="E222" s="81" t="s">
        <v>351</v>
      </c>
      <c r="F222" s="13" t="s">
        <v>353</v>
      </c>
      <c r="G222" s="36">
        <v>0</v>
      </c>
      <c r="H222" s="37">
        <v>2</v>
      </c>
      <c r="I222" s="84" t="s">
        <v>406</v>
      </c>
      <c r="J222" s="85">
        <v>7</v>
      </c>
      <c r="K222" s="84">
        <v>0</v>
      </c>
      <c r="L222" s="86">
        <v>15</v>
      </c>
      <c r="M222" s="84" t="s">
        <v>406</v>
      </c>
      <c r="N222" s="86" t="s">
        <v>406</v>
      </c>
      <c r="O222" s="87" t="s">
        <v>5781</v>
      </c>
      <c r="P222" s="38"/>
    </row>
    <row r="223" spans="1:16" ht="42" x14ac:dyDescent="0.35">
      <c r="A223" s="81" t="s">
        <v>5446</v>
      </c>
      <c r="B223" s="81" t="s">
        <v>415</v>
      </c>
      <c r="C223" s="82">
        <v>2.1</v>
      </c>
      <c r="D223" s="83" t="s">
        <v>355</v>
      </c>
      <c r="E223" s="81" t="s">
        <v>356</v>
      </c>
      <c r="F223" s="13" t="s">
        <v>353</v>
      </c>
      <c r="G223" s="36" t="s">
        <v>4021</v>
      </c>
      <c r="H223" s="37">
        <v>4</v>
      </c>
      <c r="I223" s="84" t="s">
        <v>4021</v>
      </c>
      <c r="J223" s="85">
        <v>9</v>
      </c>
      <c r="K223" s="84">
        <v>0</v>
      </c>
      <c r="L223" s="86">
        <v>20</v>
      </c>
      <c r="M223" s="84" t="s">
        <v>406</v>
      </c>
      <c r="N223" s="86" t="s">
        <v>406</v>
      </c>
      <c r="O223" s="87" t="s">
        <v>5781</v>
      </c>
      <c r="P223" s="38"/>
    </row>
    <row r="224" spans="1:16" ht="28" x14ac:dyDescent="0.35">
      <c r="A224" s="81" t="s">
        <v>5446</v>
      </c>
      <c r="B224" s="81" t="s">
        <v>415</v>
      </c>
      <c r="C224" s="82">
        <v>2.2000000000000002</v>
      </c>
      <c r="D224" s="83" t="s">
        <v>358</v>
      </c>
      <c r="E224" s="81" t="s">
        <v>359</v>
      </c>
      <c r="F224" s="13" t="s">
        <v>353</v>
      </c>
      <c r="G224" s="36" t="s">
        <v>4021</v>
      </c>
      <c r="H224" s="37">
        <v>4</v>
      </c>
      <c r="I224" s="84" t="s">
        <v>4021</v>
      </c>
      <c r="J224" s="85">
        <v>9</v>
      </c>
      <c r="K224" s="84">
        <v>0</v>
      </c>
      <c r="L224" s="86">
        <v>20</v>
      </c>
      <c r="M224" s="84" t="s">
        <v>406</v>
      </c>
      <c r="N224" s="86" t="s">
        <v>406</v>
      </c>
      <c r="O224" s="87" t="s">
        <v>5781</v>
      </c>
      <c r="P224" s="38"/>
    </row>
    <row r="225" spans="1:16" ht="42" x14ac:dyDescent="0.35">
      <c r="A225" s="81" t="s">
        <v>5446</v>
      </c>
      <c r="B225" s="81" t="s">
        <v>415</v>
      </c>
      <c r="C225" s="82">
        <v>3.1</v>
      </c>
      <c r="D225" s="83" t="s">
        <v>360</v>
      </c>
      <c r="E225" s="81" t="s">
        <v>361</v>
      </c>
      <c r="F225" s="13" t="s">
        <v>353</v>
      </c>
      <c r="G225" s="36" t="s">
        <v>4021</v>
      </c>
      <c r="H225" s="37">
        <v>4</v>
      </c>
      <c r="I225" s="84" t="s">
        <v>4021</v>
      </c>
      <c r="J225" s="85">
        <v>9</v>
      </c>
      <c r="K225" s="84">
        <v>0</v>
      </c>
      <c r="L225" s="86">
        <v>20</v>
      </c>
      <c r="M225" s="84" t="s">
        <v>406</v>
      </c>
      <c r="N225" s="86" t="s">
        <v>406</v>
      </c>
      <c r="O225" s="87" t="s">
        <v>5781</v>
      </c>
      <c r="P225" s="38"/>
    </row>
    <row r="226" spans="1:16" ht="42" x14ac:dyDescent="0.35">
      <c r="A226" s="81" t="s">
        <v>5446</v>
      </c>
      <c r="B226" s="81" t="s">
        <v>415</v>
      </c>
      <c r="C226" s="82">
        <v>3.2</v>
      </c>
      <c r="D226" s="83" t="s">
        <v>363</v>
      </c>
      <c r="E226" s="81" t="s">
        <v>364</v>
      </c>
      <c r="F226" s="13" t="s">
        <v>353</v>
      </c>
      <c r="G226" s="36" t="s">
        <v>4021</v>
      </c>
      <c r="H226" s="37">
        <v>4</v>
      </c>
      <c r="I226" s="84" t="s">
        <v>4021</v>
      </c>
      <c r="J226" s="85">
        <v>9</v>
      </c>
      <c r="K226" s="84">
        <v>0</v>
      </c>
      <c r="L226" s="86">
        <v>20</v>
      </c>
      <c r="M226" s="84" t="s">
        <v>406</v>
      </c>
      <c r="N226" s="86" t="s">
        <v>406</v>
      </c>
      <c r="O226" s="87" t="s">
        <v>5781</v>
      </c>
      <c r="P226" s="38"/>
    </row>
    <row r="227" spans="1:16" ht="28" x14ac:dyDescent="0.35">
      <c r="A227" s="81" t="s">
        <v>5446</v>
      </c>
      <c r="B227" s="81" t="s">
        <v>415</v>
      </c>
      <c r="C227" s="82">
        <v>3.3</v>
      </c>
      <c r="D227" s="83" t="s">
        <v>365</v>
      </c>
      <c r="E227" s="81" t="s">
        <v>366</v>
      </c>
      <c r="F227" s="13" t="s">
        <v>353</v>
      </c>
      <c r="G227" s="36" t="s">
        <v>4021</v>
      </c>
      <c r="H227" s="37">
        <v>7</v>
      </c>
      <c r="I227" s="84" t="s">
        <v>4021</v>
      </c>
      <c r="J227" s="85">
        <v>9</v>
      </c>
      <c r="K227" s="84">
        <v>0</v>
      </c>
      <c r="L227" s="86">
        <v>20</v>
      </c>
      <c r="M227" s="84" t="s">
        <v>406</v>
      </c>
      <c r="N227" s="86" t="s">
        <v>406</v>
      </c>
      <c r="O227" s="87" t="s">
        <v>5781</v>
      </c>
      <c r="P227" s="38"/>
    </row>
    <row r="228" spans="1:16" x14ac:dyDescent="0.35">
      <c r="A228" s="81" t="s">
        <v>5446</v>
      </c>
      <c r="B228" s="81" t="s">
        <v>415</v>
      </c>
      <c r="C228" s="82">
        <v>4.0999999999999996</v>
      </c>
      <c r="D228" s="83" t="s">
        <v>367</v>
      </c>
      <c r="E228" s="81" t="s">
        <v>368</v>
      </c>
      <c r="F228" s="13" t="s">
        <v>353</v>
      </c>
      <c r="G228" s="36" t="s">
        <v>4021</v>
      </c>
      <c r="H228" s="37">
        <v>4</v>
      </c>
      <c r="I228" s="84" t="s">
        <v>4021</v>
      </c>
      <c r="J228" s="85">
        <v>9</v>
      </c>
      <c r="K228" s="84">
        <v>0</v>
      </c>
      <c r="L228" s="86">
        <v>20</v>
      </c>
      <c r="M228" s="84" t="s">
        <v>406</v>
      </c>
      <c r="N228" s="86" t="s">
        <v>406</v>
      </c>
      <c r="O228" s="87" t="s">
        <v>5781</v>
      </c>
      <c r="P228" s="38"/>
    </row>
    <row r="229" spans="1:16" ht="28" x14ac:dyDescent="0.35">
      <c r="A229" s="81" t="s">
        <v>5446</v>
      </c>
      <c r="B229" s="81" t="s">
        <v>415</v>
      </c>
      <c r="C229" s="82">
        <v>4.2</v>
      </c>
      <c r="D229" s="83" t="s">
        <v>370</v>
      </c>
      <c r="E229" s="81" t="s">
        <v>371</v>
      </c>
      <c r="F229" s="13" t="s">
        <v>353</v>
      </c>
      <c r="G229" s="36" t="s">
        <v>4021</v>
      </c>
      <c r="H229" s="37">
        <v>4</v>
      </c>
      <c r="I229" s="84" t="s">
        <v>4021</v>
      </c>
      <c r="J229" s="85">
        <v>9</v>
      </c>
      <c r="K229" s="84">
        <v>0</v>
      </c>
      <c r="L229" s="86">
        <v>20</v>
      </c>
      <c r="M229" s="84" t="s">
        <v>406</v>
      </c>
      <c r="N229" s="86" t="s">
        <v>406</v>
      </c>
      <c r="O229" s="87" t="s">
        <v>5781</v>
      </c>
      <c r="P229" s="38"/>
    </row>
    <row r="230" spans="1:16" ht="42" x14ac:dyDescent="0.35">
      <c r="A230" s="81" t="s">
        <v>5446</v>
      </c>
      <c r="B230" s="81" t="s">
        <v>415</v>
      </c>
      <c r="C230" s="82">
        <v>5.0999999999999996</v>
      </c>
      <c r="D230" s="83" t="s">
        <v>372</v>
      </c>
      <c r="E230" s="81" t="s">
        <v>373</v>
      </c>
      <c r="F230" s="13" t="s">
        <v>353</v>
      </c>
      <c r="G230" s="36" t="s">
        <v>4021</v>
      </c>
      <c r="H230" s="37">
        <v>4</v>
      </c>
      <c r="I230" s="84" t="s">
        <v>4021</v>
      </c>
      <c r="J230" s="85">
        <v>9</v>
      </c>
      <c r="K230" s="84">
        <v>0</v>
      </c>
      <c r="L230" s="86">
        <v>20</v>
      </c>
      <c r="M230" s="84" t="s">
        <v>406</v>
      </c>
      <c r="N230" s="86" t="s">
        <v>406</v>
      </c>
      <c r="O230" s="87" t="s">
        <v>5781</v>
      </c>
      <c r="P230" s="38"/>
    </row>
    <row r="231" spans="1:16" ht="42" x14ac:dyDescent="0.35">
      <c r="A231" s="81" t="s">
        <v>5446</v>
      </c>
      <c r="B231" s="81" t="s">
        <v>415</v>
      </c>
      <c r="C231" s="82">
        <v>5.2</v>
      </c>
      <c r="D231" s="83" t="s">
        <v>375</v>
      </c>
      <c r="E231" s="81" t="s">
        <v>376</v>
      </c>
      <c r="F231" s="13" t="s">
        <v>353</v>
      </c>
      <c r="G231" s="36" t="s">
        <v>4021</v>
      </c>
      <c r="H231" s="37">
        <v>4</v>
      </c>
      <c r="I231" s="84" t="s">
        <v>4021</v>
      </c>
      <c r="J231" s="85">
        <v>9</v>
      </c>
      <c r="K231" s="84">
        <v>0</v>
      </c>
      <c r="L231" s="86">
        <v>20</v>
      </c>
      <c r="M231" s="84" t="s">
        <v>406</v>
      </c>
      <c r="N231" s="86" t="s">
        <v>406</v>
      </c>
      <c r="O231" s="87" t="s">
        <v>5781</v>
      </c>
      <c r="P231" s="38"/>
    </row>
    <row r="232" spans="1:16" ht="28" x14ac:dyDescent="0.35">
      <c r="A232" s="81" t="s">
        <v>5446</v>
      </c>
      <c r="B232" s="81" t="s">
        <v>415</v>
      </c>
      <c r="C232" s="82">
        <v>5.3</v>
      </c>
      <c r="D232" s="83" t="s">
        <v>377</v>
      </c>
      <c r="E232" s="81" t="s">
        <v>378</v>
      </c>
      <c r="F232" s="13" t="s">
        <v>353</v>
      </c>
      <c r="G232" s="36" t="s">
        <v>4021</v>
      </c>
      <c r="H232" s="37">
        <v>7</v>
      </c>
      <c r="I232" s="84" t="s">
        <v>4021</v>
      </c>
      <c r="J232" s="85">
        <v>9</v>
      </c>
      <c r="K232" s="84">
        <v>0</v>
      </c>
      <c r="L232" s="86">
        <v>20</v>
      </c>
      <c r="M232" s="84" t="s">
        <v>406</v>
      </c>
      <c r="N232" s="86" t="s">
        <v>406</v>
      </c>
      <c r="O232" s="87" t="s">
        <v>5781</v>
      </c>
      <c r="P232" s="38"/>
    </row>
    <row r="233" spans="1:16" ht="28" x14ac:dyDescent="0.35">
      <c r="A233" s="81" t="s">
        <v>5446</v>
      </c>
      <c r="B233" s="81" t="s">
        <v>415</v>
      </c>
      <c r="C233" s="82">
        <v>6.1</v>
      </c>
      <c r="D233" s="83" t="s">
        <v>379</v>
      </c>
      <c r="E233" s="81" t="s">
        <v>380</v>
      </c>
      <c r="F233" s="13" t="s">
        <v>353</v>
      </c>
      <c r="G233" s="36" t="s">
        <v>4021</v>
      </c>
      <c r="H233" s="37">
        <v>4</v>
      </c>
      <c r="I233" s="84" t="s">
        <v>4021</v>
      </c>
      <c r="J233" s="85">
        <v>9</v>
      </c>
      <c r="K233" s="84">
        <v>0</v>
      </c>
      <c r="L233" s="86">
        <v>20</v>
      </c>
      <c r="M233" s="84" t="s">
        <v>406</v>
      </c>
      <c r="N233" s="86" t="s">
        <v>406</v>
      </c>
      <c r="O233" s="87" t="s">
        <v>5781</v>
      </c>
      <c r="P233" s="38"/>
    </row>
    <row r="234" spans="1:16" x14ac:dyDescent="0.35">
      <c r="A234" s="81" t="s">
        <v>5446</v>
      </c>
      <c r="B234" s="81" t="s">
        <v>415</v>
      </c>
      <c r="C234" s="82">
        <v>6.2</v>
      </c>
      <c r="D234" s="83" t="s">
        <v>382</v>
      </c>
      <c r="E234" s="81" t="s">
        <v>383</v>
      </c>
      <c r="F234" s="13" t="s">
        <v>353</v>
      </c>
      <c r="G234" s="36" t="s">
        <v>4021</v>
      </c>
      <c r="H234" s="37">
        <v>4</v>
      </c>
      <c r="I234" s="84" t="s">
        <v>4021</v>
      </c>
      <c r="J234" s="85">
        <v>9</v>
      </c>
      <c r="K234" s="84">
        <v>0</v>
      </c>
      <c r="L234" s="86">
        <v>20</v>
      </c>
      <c r="M234" s="84" t="s">
        <v>406</v>
      </c>
      <c r="N234" s="86" t="s">
        <v>406</v>
      </c>
      <c r="O234" s="87" t="s">
        <v>5781</v>
      </c>
      <c r="P234" s="38"/>
    </row>
    <row r="235" spans="1:16" ht="28" x14ac:dyDescent="0.35">
      <c r="A235" s="81" t="s">
        <v>5446</v>
      </c>
      <c r="B235" s="81" t="s">
        <v>415</v>
      </c>
      <c r="C235" s="82">
        <v>7.1</v>
      </c>
      <c r="D235" s="83" t="s">
        <v>384</v>
      </c>
      <c r="E235" s="81" t="s">
        <v>385</v>
      </c>
      <c r="F235" s="13" t="s">
        <v>353</v>
      </c>
      <c r="G235" s="36" t="s">
        <v>4021</v>
      </c>
      <c r="H235" s="37">
        <v>4</v>
      </c>
      <c r="I235" s="84" t="s">
        <v>4021</v>
      </c>
      <c r="J235" s="85">
        <v>9</v>
      </c>
      <c r="K235" s="84">
        <v>0</v>
      </c>
      <c r="L235" s="86">
        <v>20</v>
      </c>
      <c r="M235" s="84" t="s">
        <v>406</v>
      </c>
      <c r="N235" s="86" t="s">
        <v>406</v>
      </c>
      <c r="O235" s="87" t="s">
        <v>5781</v>
      </c>
      <c r="P235" s="38"/>
    </row>
    <row r="236" spans="1:16" ht="42" x14ac:dyDescent="0.35">
      <c r="A236" s="81" t="s">
        <v>5446</v>
      </c>
      <c r="B236" s="81" t="s">
        <v>415</v>
      </c>
      <c r="C236" s="82">
        <v>8.1</v>
      </c>
      <c r="D236" s="83" t="s">
        <v>387</v>
      </c>
      <c r="E236" s="81" t="s">
        <v>388</v>
      </c>
      <c r="F236" s="13" t="s">
        <v>353</v>
      </c>
      <c r="G236" s="36" t="s">
        <v>4021</v>
      </c>
      <c r="H236" s="37">
        <v>4</v>
      </c>
      <c r="I236" s="84" t="s">
        <v>4021</v>
      </c>
      <c r="J236" s="85">
        <v>9</v>
      </c>
      <c r="K236" s="84">
        <v>0</v>
      </c>
      <c r="L236" s="86">
        <v>20</v>
      </c>
      <c r="M236" s="84" t="s">
        <v>406</v>
      </c>
      <c r="N236" s="86" t="s">
        <v>406</v>
      </c>
      <c r="O236" s="87" t="s">
        <v>5781</v>
      </c>
      <c r="P236" s="38"/>
    </row>
    <row r="237" spans="1:16" x14ac:dyDescent="0.35">
      <c r="A237" s="81" t="s">
        <v>5446</v>
      </c>
      <c r="B237" s="81" t="s">
        <v>415</v>
      </c>
      <c r="C237" s="82">
        <v>8.1999999999999993</v>
      </c>
      <c r="D237" s="83" t="s">
        <v>390</v>
      </c>
      <c r="E237" s="81" t="s">
        <v>391</v>
      </c>
      <c r="F237" s="13" t="s">
        <v>353</v>
      </c>
      <c r="G237" s="36" t="s">
        <v>4021</v>
      </c>
      <c r="H237" s="37">
        <v>4</v>
      </c>
      <c r="I237" s="84" t="s">
        <v>4021</v>
      </c>
      <c r="J237" s="85">
        <v>9</v>
      </c>
      <c r="K237" s="84">
        <v>0</v>
      </c>
      <c r="L237" s="86">
        <v>20</v>
      </c>
      <c r="M237" s="84" t="s">
        <v>406</v>
      </c>
      <c r="N237" s="86" t="s">
        <v>406</v>
      </c>
      <c r="O237" s="87" t="s">
        <v>5781</v>
      </c>
      <c r="P237" s="38"/>
    </row>
    <row r="238" spans="1:16" x14ac:dyDescent="0.35">
      <c r="A238" s="81" t="s">
        <v>5446</v>
      </c>
      <c r="B238" s="81" t="s">
        <v>415</v>
      </c>
      <c r="C238" s="82">
        <v>8.3000000000000007</v>
      </c>
      <c r="D238" s="83" t="s">
        <v>392</v>
      </c>
      <c r="E238" s="81" t="s">
        <v>393</v>
      </c>
      <c r="F238" s="13" t="s">
        <v>353</v>
      </c>
      <c r="G238" s="36" t="s">
        <v>4021</v>
      </c>
      <c r="H238" s="37">
        <v>7</v>
      </c>
      <c r="I238" s="84" t="s">
        <v>4021</v>
      </c>
      <c r="J238" s="85">
        <v>9</v>
      </c>
      <c r="K238" s="84">
        <v>0</v>
      </c>
      <c r="L238" s="86">
        <v>20</v>
      </c>
      <c r="M238" s="84" t="s">
        <v>406</v>
      </c>
      <c r="N238" s="86" t="s">
        <v>406</v>
      </c>
      <c r="O238" s="87" t="s">
        <v>5781</v>
      </c>
      <c r="P238" s="38"/>
    </row>
    <row r="239" spans="1:16" ht="28" x14ac:dyDescent="0.35">
      <c r="A239" s="81" t="s">
        <v>5446</v>
      </c>
      <c r="B239" s="81" t="s">
        <v>415</v>
      </c>
      <c r="C239" s="82">
        <v>9.1</v>
      </c>
      <c r="D239" s="83" t="s">
        <v>394</v>
      </c>
      <c r="E239" s="81" t="s">
        <v>395</v>
      </c>
      <c r="F239" s="13" t="s">
        <v>353</v>
      </c>
      <c r="G239" s="36" t="s">
        <v>4021</v>
      </c>
      <c r="H239" s="37">
        <v>4</v>
      </c>
      <c r="I239" s="84" t="s">
        <v>4021</v>
      </c>
      <c r="J239" s="85">
        <v>9</v>
      </c>
      <c r="K239" s="84">
        <v>0</v>
      </c>
      <c r="L239" s="86">
        <v>20</v>
      </c>
      <c r="M239" s="84" t="s">
        <v>406</v>
      </c>
      <c r="N239" s="86" t="s">
        <v>406</v>
      </c>
      <c r="O239" s="87" t="s">
        <v>5781</v>
      </c>
      <c r="P239" s="38"/>
    </row>
    <row r="240" spans="1:16" x14ac:dyDescent="0.35">
      <c r="A240" s="81" t="s">
        <v>5446</v>
      </c>
      <c r="B240" s="81" t="s">
        <v>415</v>
      </c>
      <c r="C240" s="82">
        <v>9.1999999999999993</v>
      </c>
      <c r="D240" s="83" t="s">
        <v>397</v>
      </c>
      <c r="E240" s="81" t="s">
        <v>398</v>
      </c>
      <c r="F240" s="13" t="s">
        <v>353</v>
      </c>
      <c r="G240" s="36" t="s">
        <v>4021</v>
      </c>
      <c r="H240" s="37">
        <v>4</v>
      </c>
      <c r="I240" s="84" t="s">
        <v>4021</v>
      </c>
      <c r="J240" s="85">
        <v>9</v>
      </c>
      <c r="K240" s="84">
        <v>0</v>
      </c>
      <c r="L240" s="86">
        <v>20</v>
      </c>
      <c r="M240" s="84" t="s">
        <v>406</v>
      </c>
      <c r="N240" s="86" t="s">
        <v>406</v>
      </c>
      <c r="O240" s="87" t="s">
        <v>5781</v>
      </c>
      <c r="P240" s="38"/>
    </row>
    <row r="241" spans="1:16" ht="28" x14ac:dyDescent="0.35">
      <c r="A241" s="81" t="s">
        <v>5446</v>
      </c>
      <c r="B241" s="81" t="s">
        <v>415</v>
      </c>
      <c r="C241" s="82">
        <v>9.3000000000000007</v>
      </c>
      <c r="D241" s="83" t="s">
        <v>399</v>
      </c>
      <c r="E241" s="81" t="s">
        <v>400</v>
      </c>
      <c r="F241" s="13" t="s">
        <v>353</v>
      </c>
      <c r="G241" s="36" t="s">
        <v>4021</v>
      </c>
      <c r="H241" s="37">
        <v>4</v>
      </c>
      <c r="I241" s="84" t="s">
        <v>4021</v>
      </c>
      <c r="J241" s="85">
        <v>9</v>
      </c>
      <c r="K241" s="84">
        <v>0</v>
      </c>
      <c r="L241" s="86">
        <v>20</v>
      </c>
      <c r="M241" s="84" t="s">
        <v>406</v>
      </c>
      <c r="N241" s="86" t="s">
        <v>406</v>
      </c>
      <c r="O241" s="87" t="s">
        <v>5781</v>
      </c>
      <c r="P241" s="38"/>
    </row>
    <row r="242" spans="1:16" x14ac:dyDescent="0.35">
      <c r="A242" s="81" t="s">
        <v>5446</v>
      </c>
      <c r="B242" s="81" t="s">
        <v>415</v>
      </c>
      <c r="C242" s="82">
        <v>10.1</v>
      </c>
      <c r="D242" s="83" t="s">
        <v>401</v>
      </c>
      <c r="E242" s="81" t="s">
        <v>402</v>
      </c>
      <c r="F242" s="13" t="s">
        <v>353</v>
      </c>
      <c r="G242" s="36" t="s">
        <v>4021</v>
      </c>
      <c r="H242" s="37">
        <v>4</v>
      </c>
      <c r="I242" s="84" t="s">
        <v>4021</v>
      </c>
      <c r="J242" s="85">
        <v>9</v>
      </c>
      <c r="K242" s="84">
        <v>0</v>
      </c>
      <c r="L242" s="86">
        <v>20</v>
      </c>
      <c r="M242" s="84" t="s">
        <v>406</v>
      </c>
      <c r="N242" s="86" t="s">
        <v>406</v>
      </c>
      <c r="O242" s="87" t="s">
        <v>5781</v>
      </c>
      <c r="P242" s="38"/>
    </row>
    <row r="243" spans="1:16" x14ac:dyDescent="0.35">
      <c r="A243" s="81" t="s">
        <v>5446</v>
      </c>
      <c r="B243" s="81" t="s">
        <v>415</v>
      </c>
      <c r="C243" s="82">
        <v>10.199999999999999</v>
      </c>
      <c r="D243" s="83" t="s">
        <v>404</v>
      </c>
      <c r="E243" s="81" t="s">
        <v>405</v>
      </c>
      <c r="F243" s="13" t="s">
        <v>353</v>
      </c>
      <c r="G243" s="36" t="s">
        <v>4021</v>
      </c>
      <c r="H243" s="37">
        <v>4</v>
      </c>
      <c r="I243" s="84" t="s">
        <v>4021</v>
      </c>
      <c r="J243" s="85">
        <v>9</v>
      </c>
      <c r="K243" s="84">
        <v>0</v>
      </c>
      <c r="L243" s="86">
        <v>20</v>
      </c>
      <c r="M243" s="84" t="s">
        <v>406</v>
      </c>
      <c r="N243" s="86" t="s">
        <v>406</v>
      </c>
      <c r="O243" s="87" t="s">
        <v>5781</v>
      </c>
      <c r="P243" s="38"/>
    </row>
    <row r="244" spans="1:16" ht="42" x14ac:dyDescent="0.35">
      <c r="A244" s="81" t="s">
        <v>451</v>
      </c>
      <c r="B244" s="81" t="s">
        <v>329</v>
      </c>
      <c r="C244" s="82">
        <v>1.1000000000000001</v>
      </c>
      <c r="D244" s="83" t="s">
        <v>350</v>
      </c>
      <c r="E244" s="81" t="s">
        <v>351</v>
      </c>
      <c r="F244" s="13" t="s">
        <v>353</v>
      </c>
      <c r="G244" s="36">
        <v>0</v>
      </c>
      <c r="H244" s="37">
        <v>2</v>
      </c>
      <c r="I244" s="84">
        <v>0</v>
      </c>
      <c r="J244" s="85">
        <v>2</v>
      </c>
      <c r="K244" s="84">
        <v>0</v>
      </c>
      <c r="L244" s="86">
        <v>15</v>
      </c>
      <c r="M244" s="84">
        <v>0</v>
      </c>
      <c r="N244" s="86">
        <v>30</v>
      </c>
      <c r="O244" s="87" t="s">
        <v>4302</v>
      </c>
      <c r="P244" s="38"/>
    </row>
    <row r="245" spans="1:16" ht="42" x14ac:dyDescent="0.35">
      <c r="A245" s="81" t="s">
        <v>451</v>
      </c>
      <c r="B245" s="81" t="s">
        <v>329</v>
      </c>
      <c r="C245" s="82">
        <v>2.1</v>
      </c>
      <c r="D245" s="83" t="s">
        <v>355</v>
      </c>
      <c r="E245" s="81" t="s">
        <v>356</v>
      </c>
      <c r="F245" s="13" t="s">
        <v>353</v>
      </c>
      <c r="G245" s="36">
        <v>55</v>
      </c>
      <c r="H245" s="37">
        <v>4</v>
      </c>
      <c r="I245" s="84">
        <v>55</v>
      </c>
      <c r="J245" s="85">
        <v>4</v>
      </c>
      <c r="K245" s="84">
        <v>55</v>
      </c>
      <c r="L245" s="86">
        <v>20</v>
      </c>
      <c r="M245" s="84">
        <v>55</v>
      </c>
      <c r="N245" s="86">
        <v>30</v>
      </c>
      <c r="O245" s="87" t="s">
        <v>4302</v>
      </c>
      <c r="P245" s="38"/>
    </row>
    <row r="246" spans="1:16" ht="28" x14ac:dyDescent="0.35">
      <c r="A246" s="81" t="s">
        <v>451</v>
      </c>
      <c r="B246" s="81" t="s">
        <v>329</v>
      </c>
      <c r="C246" s="82">
        <v>2.2000000000000002</v>
      </c>
      <c r="D246" s="83" t="s">
        <v>358</v>
      </c>
      <c r="E246" s="81" t="s">
        <v>359</v>
      </c>
      <c r="F246" s="13" t="s">
        <v>353</v>
      </c>
      <c r="G246" s="36">
        <v>60</v>
      </c>
      <c r="H246" s="37">
        <v>4</v>
      </c>
      <c r="I246" s="84">
        <v>60</v>
      </c>
      <c r="J246" s="85">
        <v>4</v>
      </c>
      <c r="K246" s="84">
        <v>60</v>
      </c>
      <c r="L246" s="86">
        <v>20</v>
      </c>
      <c r="M246" s="84">
        <v>60</v>
      </c>
      <c r="N246" s="86">
        <v>30</v>
      </c>
      <c r="O246" s="87" t="s">
        <v>4302</v>
      </c>
      <c r="P246" s="38"/>
    </row>
    <row r="247" spans="1:16" ht="42" x14ac:dyDescent="0.35">
      <c r="A247" s="81" t="s">
        <v>451</v>
      </c>
      <c r="B247" s="81" t="s">
        <v>329</v>
      </c>
      <c r="C247" s="82">
        <v>3.1</v>
      </c>
      <c r="D247" s="83" t="s">
        <v>360</v>
      </c>
      <c r="E247" s="81" t="s">
        <v>361</v>
      </c>
      <c r="F247" s="13" t="s">
        <v>353</v>
      </c>
      <c r="G247" s="36">
        <v>30</v>
      </c>
      <c r="H247" s="37">
        <v>4</v>
      </c>
      <c r="I247" s="84">
        <v>30</v>
      </c>
      <c r="J247" s="85">
        <v>4</v>
      </c>
      <c r="K247" s="84">
        <v>30</v>
      </c>
      <c r="L247" s="86">
        <v>20</v>
      </c>
      <c r="M247" s="84">
        <v>30</v>
      </c>
      <c r="N247" s="86">
        <v>30</v>
      </c>
      <c r="O247" s="87" t="s">
        <v>4302</v>
      </c>
      <c r="P247" s="38"/>
    </row>
    <row r="248" spans="1:16" ht="42" x14ac:dyDescent="0.35">
      <c r="A248" s="81" t="s">
        <v>451</v>
      </c>
      <c r="B248" s="81" t="s">
        <v>329</v>
      </c>
      <c r="C248" s="82">
        <v>3.2</v>
      </c>
      <c r="D248" s="83" t="s">
        <v>363</v>
      </c>
      <c r="E248" s="81" t="s">
        <v>364</v>
      </c>
      <c r="F248" s="13" t="s">
        <v>353</v>
      </c>
      <c r="G248" s="36">
        <v>30</v>
      </c>
      <c r="H248" s="37">
        <v>4</v>
      </c>
      <c r="I248" s="84">
        <v>30</v>
      </c>
      <c r="J248" s="85">
        <v>4</v>
      </c>
      <c r="K248" s="84">
        <v>30</v>
      </c>
      <c r="L248" s="86">
        <v>20</v>
      </c>
      <c r="M248" s="84">
        <v>30</v>
      </c>
      <c r="N248" s="86">
        <v>30</v>
      </c>
      <c r="O248" s="87" t="s">
        <v>4302</v>
      </c>
      <c r="P248" s="38"/>
    </row>
    <row r="249" spans="1:16" ht="28" x14ac:dyDescent="0.35">
      <c r="A249" s="81" t="s">
        <v>451</v>
      </c>
      <c r="B249" s="81" t="s">
        <v>329</v>
      </c>
      <c r="C249" s="82">
        <v>3.3</v>
      </c>
      <c r="D249" s="83" t="s">
        <v>365</v>
      </c>
      <c r="E249" s="81" t="s">
        <v>366</v>
      </c>
      <c r="F249" s="13" t="s">
        <v>353</v>
      </c>
      <c r="G249" s="36" t="s">
        <v>4021</v>
      </c>
      <c r="H249" s="37">
        <v>4</v>
      </c>
      <c r="I249" s="84" t="s">
        <v>4021</v>
      </c>
      <c r="J249" s="85">
        <v>4</v>
      </c>
      <c r="K249" s="84" t="s">
        <v>4021</v>
      </c>
      <c r="L249" s="86">
        <v>20</v>
      </c>
      <c r="M249" s="84" t="s">
        <v>4021</v>
      </c>
      <c r="N249" s="86">
        <v>30</v>
      </c>
      <c r="O249" s="87" t="s">
        <v>4302</v>
      </c>
      <c r="P249" s="38"/>
    </row>
    <row r="250" spans="1:16" ht="28" x14ac:dyDescent="0.35">
      <c r="A250" s="81" t="s">
        <v>451</v>
      </c>
      <c r="B250" s="81" t="s">
        <v>329</v>
      </c>
      <c r="C250" s="82">
        <v>4.0999999999999996</v>
      </c>
      <c r="D250" s="83" t="s">
        <v>367</v>
      </c>
      <c r="E250" s="81" t="s">
        <v>368</v>
      </c>
      <c r="F250" s="13" t="s">
        <v>353</v>
      </c>
      <c r="G250" s="36">
        <v>30</v>
      </c>
      <c r="H250" s="37">
        <v>4</v>
      </c>
      <c r="I250" s="84">
        <v>30</v>
      </c>
      <c r="J250" s="85">
        <v>4</v>
      </c>
      <c r="K250" s="84">
        <v>30</v>
      </c>
      <c r="L250" s="86">
        <v>20</v>
      </c>
      <c r="M250" s="84">
        <v>30</v>
      </c>
      <c r="N250" s="86">
        <v>30</v>
      </c>
      <c r="O250" s="87" t="s">
        <v>4302</v>
      </c>
      <c r="P250" s="38"/>
    </row>
    <row r="251" spans="1:16" ht="28" x14ac:dyDescent="0.35">
      <c r="A251" s="81" t="s">
        <v>451</v>
      </c>
      <c r="B251" s="81" t="s">
        <v>329</v>
      </c>
      <c r="C251" s="82">
        <v>4.2</v>
      </c>
      <c r="D251" s="83" t="s">
        <v>370</v>
      </c>
      <c r="E251" s="81" t="s">
        <v>371</v>
      </c>
      <c r="F251" s="13" t="s">
        <v>353</v>
      </c>
      <c r="G251" s="36">
        <v>30</v>
      </c>
      <c r="H251" s="37">
        <v>4</v>
      </c>
      <c r="I251" s="84">
        <v>30</v>
      </c>
      <c r="J251" s="85">
        <v>4</v>
      </c>
      <c r="K251" s="84">
        <v>30</v>
      </c>
      <c r="L251" s="86">
        <v>20</v>
      </c>
      <c r="M251" s="84">
        <v>30</v>
      </c>
      <c r="N251" s="86">
        <v>30</v>
      </c>
      <c r="O251" s="87" t="s">
        <v>4302</v>
      </c>
      <c r="P251" s="38"/>
    </row>
    <row r="252" spans="1:16" ht="42" x14ac:dyDescent="0.35">
      <c r="A252" s="81" t="s">
        <v>451</v>
      </c>
      <c r="B252" s="81" t="s">
        <v>329</v>
      </c>
      <c r="C252" s="82">
        <v>5.0999999999999996</v>
      </c>
      <c r="D252" s="83" t="s">
        <v>372</v>
      </c>
      <c r="E252" s="81" t="s">
        <v>373</v>
      </c>
      <c r="F252" s="13" t="s">
        <v>353</v>
      </c>
      <c r="G252" s="36">
        <v>55</v>
      </c>
      <c r="H252" s="37">
        <v>5</v>
      </c>
      <c r="I252" s="84">
        <v>55</v>
      </c>
      <c r="J252" s="85">
        <v>7</v>
      </c>
      <c r="K252" s="84">
        <v>55</v>
      </c>
      <c r="L252" s="86">
        <v>20</v>
      </c>
      <c r="M252" s="84">
        <v>55</v>
      </c>
      <c r="N252" s="86">
        <v>30</v>
      </c>
      <c r="O252" s="87" t="s">
        <v>4302</v>
      </c>
      <c r="P252" s="38"/>
    </row>
    <row r="253" spans="1:16" ht="42" x14ac:dyDescent="0.35">
      <c r="A253" s="81" t="s">
        <v>451</v>
      </c>
      <c r="B253" s="81" t="s">
        <v>329</v>
      </c>
      <c r="C253" s="82">
        <v>5.2</v>
      </c>
      <c r="D253" s="83" t="s">
        <v>375</v>
      </c>
      <c r="E253" s="81" t="s">
        <v>376</v>
      </c>
      <c r="F253" s="13" t="s">
        <v>353</v>
      </c>
      <c r="G253" s="36" t="s">
        <v>4021</v>
      </c>
      <c r="H253" s="37">
        <v>5</v>
      </c>
      <c r="I253" s="84" t="s">
        <v>4021</v>
      </c>
      <c r="J253" s="85">
        <v>7</v>
      </c>
      <c r="K253" s="84" t="s">
        <v>4021</v>
      </c>
      <c r="L253" s="86">
        <v>20</v>
      </c>
      <c r="M253" s="84" t="s">
        <v>4021</v>
      </c>
      <c r="N253" s="86">
        <v>30</v>
      </c>
      <c r="O253" s="87" t="s">
        <v>4302</v>
      </c>
      <c r="P253" s="38"/>
    </row>
    <row r="254" spans="1:16" ht="28" x14ac:dyDescent="0.35">
      <c r="A254" s="81" t="s">
        <v>451</v>
      </c>
      <c r="B254" s="81" t="s">
        <v>329</v>
      </c>
      <c r="C254" s="82">
        <v>5.3</v>
      </c>
      <c r="D254" s="83" t="s">
        <v>377</v>
      </c>
      <c r="E254" s="81" t="s">
        <v>378</v>
      </c>
      <c r="F254" s="13" t="s">
        <v>353</v>
      </c>
      <c r="G254" s="36" t="s">
        <v>4021</v>
      </c>
      <c r="H254" s="37">
        <v>7</v>
      </c>
      <c r="I254" s="84" t="s">
        <v>4021</v>
      </c>
      <c r="J254" s="85">
        <v>7</v>
      </c>
      <c r="K254" s="84" t="s">
        <v>4021</v>
      </c>
      <c r="L254" s="86">
        <v>20</v>
      </c>
      <c r="M254" s="84" t="s">
        <v>4021</v>
      </c>
      <c r="N254" s="86">
        <v>30</v>
      </c>
      <c r="O254" s="87" t="s">
        <v>4302</v>
      </c>
      <c r="P254" s="38"/>
    </row>
    <row r="255" spans="1:16" ht="28" x14ac:dyDescent="0.35">
      <c r="A255" s="81" t="s">
        <v>451</v>
      </c>
      <c r="B255" s="81" t="s">
        <v>329</v>
      </c>
      <c r="C255" s="82">
        <v>6.1</v>
      </c>
      <c r="D255" s="83" t="s">
        <v>379</v>
      </c>
      <c r="E255" s="81" t="s">
        <v>380</v>
      </c>
      <c r="F255" s="13" t="s">
        <v>353</v>
      </c>
      <c r="G255" s="36">
        <v>30</v>
      </c>
      <c r="H255" s="37">
        <v>4</v>
      </c>
      <c r="I255" s="84">
        <v>30</v>
      </c>
      <c r="J255" s="85">
        <v>4</v>
      </c>
      <c r="K255" s="84">
        <v>30</v>
      </c>
      <c r="L255" s="86">
        <v>20</v>
      </c>
      <c r="M255" s="84">
        <v>30</v>
      </c>
      <c r="N255" s="86">
        <v>30</v>
      </c>
      <c r="O255" s="87" t="s">
        <v>4302</v>
      </c>
      <c r="P255" s="38"/>
    </row>
    <row r="256" spans="1:16" ht="28" x14ac:dyDescent="0.35">
      <c r="A256" s="81" t="s">
        <v>451</v>
      </c>
      <c r="B256" s="81" t="s">
        <v>329</v>
      </c>
      <c r="C256" s="82">
        <v>6.2</v>
      </c>
      <c r="D256" s="83" t="s">
        <v>382</v>
      </c>
      <c r="E256" s="81" t="s">
        <v>383</v>
      </c>
      <c r="F256" s="13" t="s">
        <v>353</v>
      </c>
      <c r="G256" s="36">
        <v>40</v>
      </c>
      <c r="H256" s="37">
        <v>4</v>
      </c>
      <c r="I256" s="84">
        <v>40</v>
      </c>
      <c r="J256" s="85">
        <v>4</v>
      </c>
      <c r="K256" s="84">
        <v>40</v>
      </c>
      <c r="L256" s="86">
        <v>20</v>
      </c>
      <c r="M256" s="84">
        <v>40</v>
      </c>
      <c r="N256" s="86">
        <v>30</v>
      </c>
      <c r="O256" s="87" t="s">
        <v>4302</v>
      </c>
      <c r="P256" s="38"/>
    </row>
    <row r="257" spans="1:16" ht="28" x14ac:dyDescent="0.35">
      <c r="A257" s="81" t="s">
        <v>451</v>
      </c>
      <c r="B257" s="81" t="s">
        <v>329</v>
      </c>
      <c r="C257" s="82">
        <v>7.1</v>
      </c>
      <c r="D257" s="83" t="s">
        <v>384</v>
      </c>
      <c r="E257" s="81" t="s">
        <v>385</v>
      </c>
      <c r="F257" s="13" t="s">
        <v>353</v>
      </c>
      <c r="G257" s="36">
        <v>25</v>
      </c>
      <c r="H257" s="37">
        <v>2</v>
      </c>
      <c r="I257" s="84">
        <v>25</v>
      </c>
      <c r="J257" s="85">
        <v>7</v>
      </c>
      <c r="K257" s="84">
        <v>25</v>
      </c>
      <c r="L257" s="86">
        <v>20</v>
      </c>
      <c r="M257" s="84">
        <v>25</v>
      </c>
      <c r="N257" s="86">
        <v>30</v>
      </c>
      <c r="O257" s="87" t="s">
        <v>4302</v>
      </c>
      <c r="P257" s="38"/>
    </row>
    <row r="258" spans="1:16" ht="42" x14ac:dyDescent="0.35">
      <c r="A258" s="81" t="s">
        <v>451</v>
      </c>
      <c r="B258" s="81" t="s">
        <v>329</v>
      </c>
      <c r="C258" s="82">
        <v>8.1</v>
      </c>
      <c r="D258" s="83" t="s">
        <v>387</v>
      </c>
      <c r="E258" s="81" t="s">
        <v>388</v>
      </c>
      <c r="F258" s="13" t="s">
        <v>353</v>
      </c>
      <c r="G258" s="36">
        <v>55</v>
      </c>
      <c r="H258" s="37">
        <v>4</v>
      </c>
      <c r="I258" s="84">
        <v>55</v>
      </c>
      <c r="J258" s="85">
        <v>4</v>
      </c>
      <c r="K258" s="84">
        <v>55</v>
      </c>
      <c r="L258" s="86">
        <v>20</v>
      </c>
      <c r="M258" s="84">
        <v>55</v>
      </c>
      <c r="N258" s="86">
        <v>30</v>
      </c>
      <c r="O258" s="87" t="s">
        <v>4302</v>
      </c>
      <c r="P258" s="38"/>
    </row>
    <row r="259" spans="1:16" ht="28" x14ac:dyDescent="0.35">
      <c r="A259" s="81" t="s">
        <v>451</v>
      </c>
      <c r="B259" s="81" t="s">
        <v>329</v>
      </c>
      <c r="C259" s="82">
        <v>8.1999999999999993</v>
      </c>
      <c r="D259" s="83" t="s">
        <v>390</v>
      </c>
      <c r="E259" s="81" t="s">
        <v>391</v>
      </c>
      <c r="F259" s="13" t="s">
        <v>353</v>
      </c>
      <c r="G259" s="36">
        <v>55</v>
      </c>
      <c r="H259" s="37">
        <v>4</v>
      </c>
      <c r="I259" s="84">
        <v>55</v>
      </c>
      <c r="J259" s="85">
        <v>4</v>
      </c>
      <c r="K259" s="84">
        <v>55</v>
      </c>
      <c r="L259" s="86">
        <v>20</v>
      </c>
      <c r="M259" s="84">
        <v>55</v>
      </c>
      <c r="N259" s="86">
        <v>30</v>
      </c>
      <c r="O259" s="87" t="s">
        <v>4302</v>
      </c>
      <c r="P259" s="38"/>
    </row>
    <row r="260" spans="1:16" ht="28" x14ac:dyDescent="0.35">
      <c r="A260" s="81" t="s">
        <v>451</v>
      </c>
      <c r="B260" s="81" t="s">
        <v>329</v>
      </c>
      <c r="C260" s="82">
        <v>8.3000000000000007</v>
      </c>
      <c r="D260" s="83" t="s">
        <v>392</v>
      </c>
      <c r="E260" s="81" t="s">
        <v>393</v>
      </c>
      <c r="F260" s="13" t="s">
        <v>353</v>
      </c>
      <c r="G260" s="36" t="s">
        <v>4021</v>
      </c>
      <c r="H260" s="37">
        <v>7</v>
      </c>
      <c r="I260" s="84" t="s">
        <v>4021</v>
      </c>
      <c r="J260" s="85">
        <v>7</v>
      </c>
      <c r="K260" s="84" t="s">
        <v>4021</v>
      </c>
      <c r="L260" s="86">
        <v>20</v>
      </c>
      <c r="M260" s="84" t="s">
        <v>4021</v>
      </c>
      <c r="N260" s="86">
        <v>30</v>
      </c>
      <c r="O260" s="87" t="s">
        <v>4302</v>
      </c>
      <c r="P260" s="38"/>
    </row>
    <row r="261" spans="1:16" ht="28" x14ac:dyDescent="0.35">
      <c r="A261" s="81" t="s">
        <v>451</v>
      </c>
      <c r="B261" s="81" t="s">
        <v>329</v>
      </c>
      <c r="C261" s="82">
        <v>9.1</v>
      </c>
      <c r="D261" s="83" t="s">
        <v>394</v>
      </c>
      <c r="E261" s="81" t="s">
        <v>395</v>
      </c>
      <c r="F261" s="13" t="s">
        <v>353</v>
      </c>
      <c r="G261" s="36">
        <v>25</v>
      </c>
      <c r="H261" s="37">
        <v>2</v>
      </c>
      <c r="I261" s="84">
        <v>25</v>
      </c>
      <c r="J261" s="85">
        <v>2</v>
      </c>
      <c r="K261" s="84">
        <v>25</v>
      </c>
      <c r="L261" s="86">
        <v>20</v>
      </c>
      <c r="M261" s="84">
        <v>25</v>
      </c>
      <c r="N261" s="86">
        <v>30</v>
      </c>
      <c r="O261" s="87" t="s">
        <v>4302</v>
      </c>
      <c r="P261" s="38"/>
    </row>
    <row r="262" spans="1:16" ht="28" x14ac:dyDescent="0.35">
      <c r="A262" s="81" t="s">
        <v>451</v>
      </c>
      <c r="B262" s="81" t="s">
        <v>329</v>
      </c>
      <c r="C262" s="82">
        <v>9.1999999999999993</v>
      </c>
      <c r="D262" s="83" t="s">
        <v>397</v>
      </c>
      <c r="E262" s="81" t="s">
        <v>398</v>
      </c>
      <c r="F262" s="13" t="s">
        <v>353</v>
      </c>
      <c r="G262" s="36">
        <v>25</v>
      </c>
      <c r="H262" s="37">
        <v>2</v>
      </c>
      <c r="I262" s="84">
        <v>25</v>
      </c>
      <c r="J262" s="85">
        <v>2</v>
      </c>
      <c r="K262" s="84">
        <v>25</v>
      </c>
      <c r="L262" s="86">
        <v>20</v>
      </c>
      <c r="M262" s="84">
        <v>25</v>
      </c>
      <c r="N262" s="86">
        <v>30</v>
      </c>
      <c r="O262" s="87" t="s">
        <v>4302</v>
      </c>
      <c r="P262" s="38"/>
    </row>
    <row r="263" spans="1:16" ht="28" x14ac:dyDescent="0.35">
      <c r="A263" s="81" t="s">
        <v>451</v>
      </c>
      <c r="B263" s="81" t="s">
        <v>329</v>
      </c>
      <c r="C263" s="82">
        <v>9.3000000000000007</v>
      </c>
      <c r="D263" s="83" t="s">
        <v>399</v>
      </c>
      <c r="E263" s="81" t="s">
        <v>400</v>
      </c>
      <c r="F263" s="13" t="s">
        <v>353</v>
      </c>
      <c r="G263" s="36">
        <v>25</v>
      </c>
      <c r="H263" s="37">
        <v>2</v>
      </c>
      <c r="I263" s="84">
        <v>25</v>
      </c>
      <c r="J263" s="85">
        <v>2</v>
      </c>
      <c r="K263" s="84">
        <v>25</v>
      </c>
      <c r="L263" s="86">
        <v>20</v>
      </c>
      <c r="M263" s="84">
        <v>25</v>
      </c>
      <c r="N263" s="86">
        <v>30</v>
      </c>
      <c r="O263" s="87" t="s">
        <v>4302</v>
      </c>
      <c r="P263" s="38"/>
    </row>
    <row r="264" spans="1:16" ht="28" x14ac:dyDescent="0.35">
      <c r="A264" s="81" t="s">
        <v>451</v>
      </c>
      <c r="B264" s="81" t="s">
        <v>329</v>
      </c>
      <c r="C264" s="82">
        <v>10.1</v>
      </c>
      <c r="D264" s="83" t="s">
        <v>401</v>
      </c>
      <c r="E264" s="81" t="s">
        <v>402</v>
      </c>
      <c r="F264" s="13" t="s">
        <v>353</v>
      </c>
      <c r="G264" s="36">
        <v>25</v>
      </c>
      <c r="H264" s="37">
        <v>2</v>
      </c>
      <c r="I264" s="84">
        <v>25</v>
      </c>
      <c r="J264" s="85">
        <v>2</v>
      </c>
      <c r="K264" s="84">
        <v>25</v>
      </c>
      <c r="L264" s="86">
        <v>20</v>
      </c>
      <c r="M264" s="84">
        <v>25</v>
      </c>
      <c r="N264" s="86">
        <v>30</v>
      </c>
      <c r="O264" s="87" t="s">
        <v>4302</v>
      </c>
      <c r="P264" s="38"/>
    </row>
    <row r="265" spans="1:16" ht="28" x14ac:dyDescent="0.35">
      <c r="A265" s="81" t="s">
        <v>451</v>
      </c>
      <c r="B265" s="81" t="s">
        <v>329</v>
      </c>
      <c r="C265" s="82">
        <v>10.199999999999999</v>
      </c>
      <c r="D265" s="83" t="s">
        <v>404</v>
      </c>
      <c r="E265" s="81" t="s">
        <v>405</v>
      </c>
      <c r="F265" s="13" t="s">
        <v>353</v>
      </c>
      <c r="G265" s="36">
        <v>25</v>
      </c>
      <c r="H265" s="37">
        <v>2</v>
      </c>
      <c r="I265" s="84">
        <v>25</v>
      </c>
      <c r="J265" s="85">
        <v>2</v>
      </c>
      <c r="K265" s="84">
        <v>25</v>
      </c>
      <c r="L265" s="86">
        <v>20</v>
      </c>
      <c r="M265" s="84">
        <v>25</v>
      </c>
      <c r="N265" s="86">
        <v>30</v>
      </c>
      <c r="O265" s="87" t="s">
        <v>4302</v>
      </c>
      <c r="P265" s="38"/>
    </row>
    <row r="266" spans="1:16" ht="84" x14ac:dyDescent="0.35">
      <c r="A266" s="81" t="s">
        <v>5417</v>
      </c>
      <c r="B266" s="81" t="s">
        <v>329</v>
      </c>
      <c r="C266" s="82">
        <v>1.1000000000000001</v>
      </c>
      <c r="D266" s="83" t="s">
        <v>350</v>
      </c>
      <c r="E266" s="81" t="s">
        <v>351</v>
      </c>
      <c r="F266" s="13" t="s">
        <v>353</v>
      </c>
      <c r="G266" s="36">
        <v>0</v>
      </c>
      <c r="H266" s="37" t="s">
        <v>5421</v>
      </c>
      <c r="I266" s="84">
        <v>0</v>
      </c>
      <c r="J266" s="85" t="s">
        <v>5418</v>
      </c>
      <c r="K266" s="84"/>
      <c r="L266" s="86" t="s">
        <v>5419</v>
      </c>
      <c r="M266" s="84">
        <v>0</v>
      </c>
      <c r="N266" s="86">
        <v>30</v>
      </c>
      <c r="O266" s="87" t="s">
        <v>5420</v>
      </c>
      <c r="P266" s="38"/>
    </row>
    <row r="267" spans="1:16" ht="84" x14ac:dyDescent="0.35">
      <c r="A267" s="81" t="s">
        <v>5417</v>
      </c>
      <c r="B267" s="81" t="s">
        <v>329</v>
      </c>
      <c r="C267" s="82">
        <v>2.1</v>
      </c>
      <c r="D267" s="83" t="s">
        <v>355</v>
      </c>
      <c r="E267" s="81" t="s">
        <v>356</v>
      </c>
      <c r="F267" s="13" t="s">
        <v>353</v>
      </c>
      <c r="G267" s="36"/>
      <c r="H267" s="37" t="s">
        <v>5422</v>
      </c>
      <c r="I267" s="84">
        <v>0</v>
      </c>
      <c r="J267" s="85">
        <v>9</v>
      </c>
      <c r="K267" s="84"/>
      <c r="L267" s="86">
        <v>20</v>
      </c>
      <c r="M267" s="84">
        <v>0</v>
      </c>
      <c r="N267" s="86">
        <v>30</v>
      </c>
      <c r="O267" s="87" t="s">
        <v>5420</v>
      </c>
      <c r="P267" s="38"/>
    </row>
    <row r="268" spans="1:16" ht="84" x14ac:dyDescent="0.35">
      <c r="A268" s="81" t="s">
        <v>5417</v>
      </c>
      <c r="B268" s="81" t="s">
        <v>329</v>
      </c>
      <c r="C268" s="82">
        <v>2.2000000000000002</v>
      </c>
      <c r="D268" s="83" t="s">
        <v>358</v>
      </c>
      <c r="E268" s="81" t="s">
        <v>359</v>
      </c>
      <c r="F268" s="13" t="s">
        <v>353</v>
      </c>
      <c r="G268" s="36"/>
      <c r="H268" s="37" t="s">
        <v>5423</v>
      </c>
      <c r="I268" s="84">
        <v>0</v>
      </c>
      <c r="J268" s="85">
        <v>9</v>
      </c>
      <c r="K268" s="84"/>
      <c r="L268" s="86">
        <v>20</v>
      </c>
      <c r="M268" s="84">
        <v>0</v>
      </c>
      <c r="N268" s="86">
        <v>30</v>
      </c>
      <c r="O268" s="87" t="s">
        <v>5420</v>
      </c>
      <c r="P268" s="38"/>
    </row>
    <row r="269" spans="1:16" ht="84" x14ac:dyDescent="0.35">
      <c r="A269" s="81" t="s">
        <v>5417</v>
      </c>
      <c r="B269" s="81" t="s">
        <v>329</v>
      </c>
      <c r="C269" s="82">
        <v>3.1</v>
      </c>
      <c r="D269" s="83" t="s">
        <v>360</v>
      </c>
      <c r="E269" s="81" t="s">
        <v>361</v>
      </c>
      <c r="F269" s="13" t="s">
        <v>353</v>
      </c>
      <c r="G269" s="36"/>
      <c r="H269" s="37" t="s">
        <v>5422</v>
      </c>
      <c r="I269" s="84">
        <v>0</v>
      </c>
      <c r="J269" s="85">
        <v>9</v>
      </c>
      <c r="K269" s="84"/>
      <c r="L269" s="86">
        <v>20</v>
      </c>
      <c r="M269" s="84">
        <v>0</v>
      </c>
      <c r="N269" s="86">
        <v>30</v>
      </c>
      <c r="O269" s="87" t="s">
        <v>5420</v>
      </c>
      <c r="P269" s="38"/>
    </row>
    <row r="270" spans="1:16" ht="84" x14ac:dyDescent="0.35">
      <c r="A270" s="81" t="s">
        <v>5417</v>
      </c>
      <c r="B270" s="81" t="s">
        <v>329</v>
      </c>
      <c r="C270" s="82">
        <v>3.2</v>
      </c>
      <c r="D270" s="83" t="s">
        <v>363</v>
      </c>
      <c r="E270" s="81" t="s">
        <v>364</v>
      </c>
      <c r="F270" s="13" t="s">
        <v>353</v>
      </c>
      <c r="G270" s="36"/>
      <c r="H270" s="37" t="s">
        <v>5422</v>
      </c>
      <c r="I270" s="84">
        <v>0</v>
      </c>
      <c r="J270" s="85">
        <v>9</v>
      </c>
      <c r="K270" s="84"/>
      <c r="L270" s="86">
        <v>20</v>
      </c>
      <c r="M270" s="84">
        <v>0</v>
      </c>
      <c r="N270" s="86">
        <v>30</v>
      </c>
      <c r="O270" s="87" t="s">
        <v>5420</v>
      </c>
      <c r="P270" s="38"/>
    </row>
    <row r="271" spans="1:16" ht="84" x14ac:dyDescent="0.35">
      <c r="A271" s="81" t="s">
        <v>5417</v>
      </c>
      <c r="B271" s="81" t="s">
        <v>329</v>
      </c>
      <c r="C271" s="82">
        <v>3.3</v>
      </c>
      <c r="D271" s="83" t="s">
        <v>365</v>
      </c>
      <c r="E271" s="81" t="s">
        <v>366</v>
      </c>
      <c r="F271" s="13" t="s">
        <v>353</v>
      </c>
      <c r="G271" s="36"/>
      <c r="H271" s="37" t="s">
        <v>5423</v>
      </c>
      <c r="I271" s="84">
        <v>0</v>
      </c>
      <c r="J271" s="85">
        <v>9</v>
      </c>
      <c r="K271" s="84"/>
      <c r="L271" s="86">
        <v>20</v>
      </c>
      <c r="M271" s="84">
        <v>0</v>
      </c>
      <c r="N271" s="86">
        <v>30</v>
      </c>
      <c r="O271" s="87" t="s">
        <v>5420</v>
      </c>
      <c r="P271" s="38"/>
    </row>
    <row r="272" spans="1:16" ht="84" x14ac:dyDescent="0.35">
      <c r="A272" s="81" t="s">
        <v>5417</v>
      </c>
      <c r="B272" s="81" t="s">
        <v>329</v>
      </c>
      <c r="C272" s="82">
        <v>4.0999999999999996</v>
      </c>
      <c r="D272" s="83" t="s">
        <v>367</v>
      </c>
      <c r="E272" s="81" t="s">
        <v>368</v>
      </c>
      <c r="F272" s="13" t="s">
        <v>353</v>
      </c>
      <c r="G272" s="36"/>
      <c r="H272" s="37" t="s">
        <v>5422</v>
      </c>
      <c r="I272" s="84">
        <v>0</v>
      </c>
      <c r="J272" s="85">
        <v>9</v>
      </c>
      <c r="K272" s="84"/>
      <c r="L272" s="86">
        <v>20</v>
      </c>
      <c r="M272" s="84">
        <v>0</v>
      </c>
      <c r="N272" s="86">
        <v>30</v>
      </c>
      <c r="O272" s="87" t="s">
        <v>5420</v>
      </c>
      <c r="P272" s="38"/>
    </row>
    <row r="273" spans="1:16" ht="84" x14ac:dyDescent="0.35">
      <c r="A273" s="81" t="s">
        <v>5417</v>
      </c>
      <c r="B273" s="81" t="s">
        <v>329</v>
      </c>
      <c r="C273" s="82">
        <v>4.2</v>
      </c>
      <c r="D273" s="83" t="s">
        <v>370</v>
      </c>
      <c r="E273" s="81" t="s">
        <v>371</v>
      </c>
      <c r="F273" s="13" t="s">
        <v>353</v>
      </c>
      <c r="G273" s="36"/>
      <c r="H273" s="37" t="s">
        <v>5423</v>
      </c>
      <c r="I273" s="84">
        <v>0</v>
      </c>
      <c r="J273" s="85">
        <v>9</v>
      </c>
      <c r="K273" s="84"/>
      <c r="L273" s="86">
        <v>20</v>
      </c>
      <c r="M273" s="84">
        <v>0</v>
      </c>
      <c r="N273" s="86">
        <v>30</v>
      </c>
      <c r="O273" s="87" t="s">
        <v>5420</v>
      </c>
      <c r="P273" s="38"/>
    </row>
    <row r="274" spans="1:16" ht="84" x14ac:dyDescent="0.35">
      <c r="A274" s="81" t="s">
        <v>5417</v>
      </c>
      <c r="B274" s="81" t="s">
        <v>329</v>
      </c>
      <c r="C274" s="82">
        <v>5.0999999999999996</v>
      </c>
      <c r="D274" s="83" t="s">
        <v>372</v>
      </c>
      <c r="E274" s="81" t="s">
        <v>373</v>
      </c>
      <c r="F274" s="13" t="s">
        <v>353</v>
      </c>
      <c r="G274" s="36"/>
      <c r="H274" s="37" t="s">
        <v>5422</v>
      </c>
      <c r="I274" s="84">
        <v>0</v>
      </c>
      <c r="J274" s="85">
        <v>9</v>
      </c>
      <c r="K274" s="84"/>
      <c r="L274" s="86">
        <v>20</v>
      </c>
      <c r="M274" s="84">
        <v>0</v>
      </c>
      <c r="N274" s="86">
        <v>30</v>
      </c>
      <c r="O274" s="87" t="s">
        <v>5420</v>
      </c>
      <c r="P274" s="38"/>
    </row>
    <row r="275" spans="1:16" ht="84" x14ac:dyDescent="0.35">
      <c r="A275" s="81" t="s">
        <v>5417</v>
      </c>
      <c r="B275" s="81" t="s">
        <v>329</v>
      </c>
      <c r="C275" s="82">
        <v>5.2</v>
      </c>
      <c r="D275" s="83" t="s">
        <v>375</v>
      </c>
      <c r="E275" s="81" t="s">
        <v>376</v>
      </c>
      <c r="F275" s="13" t="s">
        <v>353</v>
      </c>
      <c r="G275" s="36"/>
      <c r="H275" s="37" t="s">
        <v>5422</v>
      </c>
      <c r="I275" s="84">
        <v>0</v>
      </c>
      <c r="J275" s="85">
        <v>9</v>
      </c>
      <c r="K275" s="84"/>
      <c r="L275" s="86">
        <v>20</v>
      </c>
      <c r="M275" s="84">
        <v>0</v>
      </c>
      <c r="N275" s="86">
        <v>30</v>
      </c>
      <c r="O275" s="87" t="s">
        <v>5420</v>
      </c>
      <c r="P275" s="38"/>
    </row>
    <row r="276" spans="1:16" ht="84" x14ac:dyDescent="0.35">
      <c r="A276" s="81" t="s">
        <v>5417</v>
      </c>
      <c r="B276" s="81" t="s">
        <v>329</v>
      </c>
      <c r="C276" s="82">
        <v>5.3</v>
      </c>
      <c r="D276" s="83" t="s">
        <v>377</v>
      </c>
      <c r="E276" s="81" t="s">
        <v>378</v>
      </c>
      <c r="F276" s="13" t="s">
        <v>353</v>
      </c>
      <c r="G276" s="36"/>
      <c r="H276" s="37" t="s">
        <v>5423</v>
      </c>
      <c r="I276" s="84">
        <v>0</v>
      </c>
      <c r="J276" s="85">
        <v>9</v>
      </c>
      <c r="K276" s="84"/>
      <c r="L276" s="86">
        <v>20</v>
      </c>
      <c r="M276" s="84">
        <v>0</v>
      </c>
      <c r="N276" s="86">
        <v>30</v>
      </c>
      <c r="O276" s="87" t="s">
        <v>5420</v>
      </c>
      <c r="P276" s="38"/>
    </row>
    <row r="277" spans="1:16" ht="84" x14ac:dyDescent="0.35">
      <c r="A277" s="81" t="s">
        <v>5417</v>
      </c>
      <c r="B277" s="81" t="s">
        <v>329</v>
      </c>
      <c r="C277" s="82">
        <v>6.1</v>
      </c>
      <c r="D277" s="83" t="s">
        <v>379</v>
      </c>
      <c r="E277" s="81" t="s">
        <v>380</v>
      </c>
      <c r="F277" s="13" t="s">
        <v>353</v>
      </c>
      <c r="G277" s="36"/>
      <c r="H277" s="37" t="s">
        <v>5422</v>
      </c>
      <c r="I277" s="84">
        <v>0</v>
      </c>
      <c r="J277" s="85">
        <v>9</v>
      </c>
      <c r="K277" s="84"/>
      <c r="L277" s="86">
        <v>20</v>
      </c>
      <c r="M277" s="84">
        <v>0</v>
      </c>
      <c r="N277" s="86">
        <v>30</v>
      </c>
      <c r="O277" s="87" t="s">
        <v>5420</v>
      </c>
      <c r="P277" s="38"/>
    </row>
    <row r="278" spans="1:16" ht="84" x14ac:dyDescent="0.35">
      <c r="A278" s="81" t="s">
        <v>5417</v>
      </c>
      <c r="B278" s="81" t="s">
        <v>329</v>
      </c>
      <c r="C278" s="82">
        <v>6.2</v>
      </c>
      <c r="D278" s="83" t="s">
        <v>382</v>
      </c>
      <c r="E278" s="81" t="s">
        <v>383</v>
      </c>
      <c r="F278" s="13" t="s">
        <v>353</v>
      </c>
      <c r="G278" s="36"/>
      <c r="H278" s="37" t="s">
        <v>5423</v>
      </c>
      <c r="I278" s="84">
        <v>0</v>
      </c>
      <c r="J278" s="85">
        <v>9</v>
      </c>
      <c r="K278" s="84"/>
      <c r="L278" s="86">
        <v>20</v>
      </c>
      <c r="M278" s="84">
        <v>0</v>
      </c>
      <c r="N278" s="86">
        <v>30</v>
      </c>
      <c r="O278" s="87" t="s">
        <v>5420</v>
      </c>
      <c r="P278" s="38"/>
    </row>
    <row r="279" spans="1:16" ht="84" x14ac:dyDescent="0.35">
      <c r="A279" s="81" t="s">
        <v>5417</v>
      </c>
      <c r="B279" s="81" t="s">
        <v>329</v>
      </c>
      <c r="C279" s="82">
        <v>7.1</v>
      </c>
      <c r="D279" s="83" t="s">
        <v>384</v>
      </c>
      <c r="E279" s="81" t="s">
        <v>385</v>
      </c>
      <c r="F279" s="13" t="s">
        <v>353</v>
      </c>
      <c r="G279" s="36"/>
      <c r="H279" s="37" t="s">
        <v>5422</v>
      </c>
      <c r="I279" s="84">
        <v>0</v>
      </c>
      <c r="J279" s="85">
        <v>9</v>
      </c>
      <c r="K279" s="84"/>
      <c r="L279" s="86">
        <v>20</v>
      </c>
      <c r="M279" s="84">
        <v>0</v>
      </c>
      <c r="N279" s="86">
        <v>30</v>
      </c>
      <c r="O279" s="87" t="s">
        <v>5420</v>
      </c>
      <c r="P279" s="38"/>
    </row>
    <row r="280" spans="1:16" ht="84" x14ac:dyDescent="0.35">
      <c r="A280" s="81" t="s">
        <v>5417</v>
      </c>
      <c r="B280" s="81" t="s">
        <v>329</v>
      </c>
      <c r="C280" s="82">
        <v>8.1</v>
      </c>
      <c r="D280" s="83" t="s">
        <v>387</v>
      </c>
      <c r="E280" s="81" t="s">
        <v>388</v>
      </c>
      <c r="F280" s="13" t="s">
        <v>353</v>
      </c>
      <c r="G280" s="36"/>
      <c r="H280" s="37" t="s">
        <v>5422</v>
      </c>
      <c r="I280" s="84">
        <v>0</v>
      </c>
      <c r="J280" s="85">
        <v>9</v>
      </c>
      <c r="K280" s="84"/>
      <c r="L280" s="86">
        <v>20</v>
      </c>
      <c r="M280" s="84">
        <v>0</v>
      </c>
      <c r="N280" s="86">
        <v>30</v>
      </c>
      <c r="O280" s="87" t="s">
        <v>5420</v>
      </c>
      <c r="P280" s="38"/>
    </row>
    <row r="281" spans="1:16" ht="84" x14ac:dyDescent="0.35">
      <c r="A281" s="81" t="s">
        <v>5417</v>
      </c>
      <c r="B281" s="81" t="s">
        <v>329</v>
      </c>
      <c r="C281" s="82">
        <v>8.1999999999999993</v>
      </c>
      <c r="D281" s="83" t="s">
        <v>390</v>
      </c>
      <c r="E281" s="81" t="s">
        <v>391</v>
      </c>
      <c r="F281" s="13" t="s">
        <v>353</v>
      </c>
      <c r="G281" s="36"/>
      <c r="H281" s="37" t="s">
        <v>5422</v>
      </c>
      <c r="I281" s="84">
        <v>0</v>
      </c>
      <c r="J281" s="85">
        <v>9</v>
      </c>
      <c r="K281" s="84"/>
      <c r="L281" s="86">
        <v>20</v>
      </c>
      <c r="M281" s="84">
        <v>0</v>
      </c>
      <c r="N281" s="86">
        <v>30</v>
      </c>
      <c r="O281" s="87" t="s">
        <v>5420</v>
      </c>
      <c r="P281" s="38"/>
    </row>
    <row r="282" spans="1:16" ht="84" x14ac:dyDescent="0.35">
      <c r="A282" s="81" t="s">
        <v>5417</v>
      </c>
      <c r="B282" s="81" t="s">
        <v>329</v>
      </c>
      <c r="C282" s="82">
        <v>8.3000000000000007</v>
      </c>
      <c r="D282" s="83" t="s">
        <v>392</v>
      </c>
      <c r="E282" s="81" t="s">
        <v>393</v>
      </c>
      <c r="F282" s="13" t="s">
        <v>353</v>
      </c>
      <c r="G282" s="36"/>
      <c r="H282" s="37" t="s">
        <v>5423</v>
      </c>
      <c r="I282" s="84">
        <v>0</v>
      </c>
      <c r="J282" s="85">
        <v>9</v>
      </c>
      <c r="K282" s="84"/>
      <c r="L282" s="86">
        <v>20</v>
      </c>
      <c r="M282" s="84">
        <v>0</v>
      </c>
      <c r="N282" s="86">
        <v>30</v>
      </c>
      <c r="O282" s="87" t="s">
        <v>5420</v>
      </c>
      <c r="P282" s="38"/>
    </row>
    <row r="283" spans="1:16" ht="84" x14ac:dyDescent="0.35">
      <c r="A283" s="81" t="s">
        <v>5417</v>
      </c>
      <c r="B283" s="81" t="s">
        <v>329</v>
      </c>
      <c r="C283" s="82">
        <v>9.1</v>
      </c>
      <c r="D283" s="83" t="s">
        <v>394</v>
      </c>
      <c r="E283" s="81" t="s">
        <v>395</v>
      </c>
      <c r="F283" s="13" t="s">
        <v>353</v>
      </c>
      <c r="G283" s="36"/>
      <c r="H283" s="37" t="s">
        <v>5422</v>
      </c>
      <c r="I283" s="84">
        <v>0</v>
      </c>
      <c r="J283" s="85">
        <v>9</v>
      </c>
      <c r="K283" s="84"/>
      <c r="L283" s="86">
        <v>20</v>
      </c>
      <c r="M283" s="84">
        <v>0</v>
      </c>
      <c r="N283" s="86">
        <v>30</v>
      </c>
      <c r="O283" s="87" t="s">
        <v>5420</v>
      </c>
      <c r="P283" s="38"/>
    </row>
    <row r="284" spans="1:16" ht="84" x14ac:dyDescent="0.35">
      <c r="A284" s="81" t="s">
        <v>5417</v>
      </c>
      <c r="B284" s="81" t="s">
        <v>329</v>
      </c>
      <c r="C284" s="82">
        <v>9.1999999999999993</v>
      </c>
      <c r="D284" s="83" t="s">
        <v>397</v>
      </c>
      <c r="E284" s="81" t="s">
        <v>398</v>
      </c>
      <c r="F284" s="13" t="s">
        <v>353</v>
      </c>
      <c r="G284" s="36"/>
      <c r="H284" s="37" t="s">
        <v>5422</v>
      </c>
      <c r="I284" s="84">
        <v>0</v>
      </c>
      <c r="J284" s="85">
        <v>9</v>
      </c>
      <c r="K284" s="84"/>
      <c r="L284" s="86">
        <v>20</v>
      </c>
      <c r="M284" s="84">
        <v>0</v>
      </c>
      <c r="N284" s="86">
        <v>30</v>
      </c>
      <c r="O284" s="87" t="s">
        <v>5420</v>
      </c>
      <c r="P284" s="38"/>
    </row>
    <row r="285" spans="1:16" ht="84" x14ac:dyDescent="0.35">
      <c r="A285" s="81" t="s">
        <v>5417</v>
      </c>
      <c r="B285" s="81" t="s">
        <v>329</v>
      </c>
      <c r="C285" s="82">
        <v>9.3000000000000007</v>
      </c>
      <c r="D285" s="83" t="s">
        <v>399</v>
      </c>
      <c r="E285" s="81" t="s">
        <v>400</v>
      </c>
      <c r="F285" s="13" t="s">
        <v>353</v>
      </c>
      <c r="G285" s="36"/>
      <c r="H285" s="37" t="s">
        <v>5423</v>
      </c>
      <c r="I285" s="84">
        <v>0</v>
      </c>
      <c r="J285" s="85">
        <v>9</v>
      </c>
      <c r="K285" s="84"/>
      <c r="L285" s="86">
        <v>20</v>
      </c>
      <c r="M285" s="84">
        <v>0</v>
      </c>
      <c r="N285" s="86">
        <v>30</v>
      </c>
      <c r="O285" s="87" t="s">
        <v>5420</v>
      </c>
      <c r="P285" s="38"/>
    </row>
    <row r="286" spans="1:16" ht="84" x14ac:dyDescent="0.35">
      <c r="A286" s="81" t="s">
        <v>5417</v>
      </c>
      <c r="B286" s="81" t="s">
        <v>329</v>
      </c>
      <c r="C286" s="82">
        <v>10.1</v>
      </c>
      <c r="D286" s="83" t="s">
        <v>401</v>
      </c>
      <c r="E286" s="81" t="s">
        <v>402</v>
      </c>
      <c r="F286" s="13" t="s">
        <v>353</v>
      </c>
      <c r="G286" s="36"/>
      <c r="H286" s="37" t="s">
        <v>5422</v>
      </c>
      <c r="I286" s="84">
        <v>0</v>
      </c>
      <c r="J286" s="85">
        <v>9</v>
      </c>
      <c r="K286" s="84"/>
      <c r="L286" s="86">
        <v>20</v>
      </c>
      <c r="M286" s="84">
        <v>0</v>
      </c>
      <c r="N286" s="86">
        <v>30</v>
      </c>
      <c r="O286" s="87" t="s">
        <v>5420</v>
      </c>
      <c r="P286" s="38"/>
    </row>
    <row r="287" spans="1:16" ht="84" x14ac:dyDescent="0.35">
      <c r="A287" s="81" t="s">
        <v>5417</v>
      </c>
      <c r="B287" s="81" t="s">
        <v>329</v>
      </c>
      <c r="C287" s="82">
        <v>10.199999999999999</v>
      </c>
      <c r="D287" s="83" t="s">
        <v>404</v>
      </c>
      <c r="E287" s="81" t="s">
        <v>405</v>
      </c>
      <c r="F287" s="13" t="s">
        <v>353</v>
      </c>
      <c r="G287" s="36"/>
      <c r="H287" s="37" t="s">
        <v>5423</v>
      </c>
      <c r="I287" s="84">
        <v>0</v>
      </c>
      <c r="J287" s="85">
        <v>9</v>
      </c>
      <c r="K287" s="84"/>
      <c r="L287" s="86">
        <v>20</v>
      </c>
      <c r="M287" s="84">
        <v>0</v>
      </c>
      <c r="N287" s="86">
        <v>30</v>
      </c>
      <c r="O287" s="87" t="s">
        <v>5420</v>
      </c>
      <c r="P287" s="38"/>
    </row>
    <row r="288" spans="1:16" ht="42" x14ac:dyDescent="0.35">
      <c r="A288" s="81" t="s">
        <v>430</v>
      </c>
      <c r="B288" s="81" t="s">
        <v>329</v>
      </c>
      <c r="C288" s="82">
        <v>1.1000000000000001</v>
      </c>
      <c r="D288" s="83" t="s">
        <v>350</v>
      </c>
      <c r="E288" s="81" t="s">
        <v>351</v>
      </c>
      <c r="F288" s="13" t="s">
        <v>353</v>
      </c>
      <c r="G288" s="36">
        <v>0</v>
      </c>
      <c r="H288" s="37">
        <v>1</v>
      </c>
      <c r="I288" s="84">
        <v>0</v>
      </c>
      <c r="J288" s="85">
        <v>5</v>
      </c>
      <c r="K288" s="84" t="s">
        <v>4021</v>
      </c>
      <c r="L288" s="86">
        <v>20</v>
      </c>
      <c r="M288" s="84">
        <v>0</v>
      </c>
      <c r="N288" s="86">
        <v>48</v>
      </c>
      <c r="O288" s="87" t="s">
        <v>4303</v>
      </c>
      <c r="P288" s="38"/>
    </row>
    <row r="289" spans="1:16" ht="42" x14ac:dyDescent="0.35">
      <c r="A289" s="81" t="s">
        <v>430</v>
      </c>
      <c r="B289" s="81" t="s">
        <v>329</v>
      </c>
      <c r="C289" s="82">
        <v>2.1</v>
      </c>
      <c r="D289" s="83" t="s">
        <v>355</v>
      </c>
      <c r="E289" s="81" t="s">
        <v>356</v>
      </c>
      <c r="F289" s="13" t="s">
        <v>353</v>
      </c>
      <c r="G289" s="36">
        <v>40</v>
      </c>
      <c r="H289" s="37">
        <v>5</v>
      </c>
      <c r="I289" s="84">
        <v>20</v>
      </c>
      <c r="J289" s="85">
        <v>10</v>
      </c>
      <c r="K289" s="84" t="s">
        <v>4021</v>
      </c>
      <c r="L289" s="86">
        <v>23</v>
      </c>
      <c r="M289" s="84">
        <v>0</v>
      </c>
      <c r="N289" s="86">
        <v>53</v>
      </c>
      <c r="O289" s="87" t="s">
        <v>4304</v>
      </c>
      <c r="P289" s="38"/>
    </row>
    <row r="290" spans="1:16" ht="28" x14ac:dyDescent="0.35">
      <c r="A290" s="81" t="s">
        <v>430</v>
      </c>
      <c r="B290" s="81" t="s">
        <v>329</v>
      </c>
      <c r="C290" s="82">
        <v>2.2000000000000002</v>
      </c>
      <c r="D290" s="83" t="s">
        <v>358</v>
      </c>
      <c r="E290" s="81" t="s">
        <v>359</v>
      </c>
      <c r="F290" s="13" t="s">
        <v>353</v>
      </c>
      <c r="G290" s="36">
        <v>40</v>
      </c>
      <c r="H290" s="37">
        <v>5</v>
      </c>
      <c r="I290" s="84">
        <v>20</v>
      </c>
      <c r="J290" s="85">
        <v>10</v>
      </c>
      <c r="K290" s="84" t="s">
        <v>4021</v>
      </c>
      <c r="L290" s="86">
        <v>23</v>
      </c>
      <c r="M290" s="84">
        <v>0</v>
      </c>
      <c r="N290" s="86">
        <v>53</v>
      </c>
      <c r="O290" s="87" t="s">
        <v>4304</v>
      </c>
      <c r="P290" s="38"/>
    </row>
    <row r="291" spans="1:16" ht="42" x14ac:dyDescent="0.35">
      <c r="A291" s="81" t="s">
        <v>430</v>
      </c>
      <c r="B291" s="81" t="s">
        <v>329</v>
      </c>
      <c r="C291" s="82">
        <v>3.1</v>
      </c>
      <c r="D291" s="83" t="s">
        <v>360</v>
      </c>
      <c r="E291" s="81" t="s">
        <v>361</v>
      </c>
      <c r="F291" s="13" t="s">
        <v>353</v>
      </c>
      <c r="G291" s="36">
        <v>40</v>
      </c>
      <c r="H291" s="37">
        <v>5</v>
      </c>
      <c r="I291" s="84">
        <v>20</v>
      </c>
      <c r="J291" s="85">
        <v>10</v>
      </c>
      <c r="K291" s="84" t="s">
        <v>4021</v>
      </c>
      <c r="L291" s="86">
        <v>23</v>
      </c>
      <c r="M291" s="84">
        <v>0</v>
      </c>
      <c r="N291" s="86">
        <v>52</v>
      </c>
      <c r="O291" s="87" t="s">
        <v>4304</v>
      </c>
      <c r="P291" s="38"/>
    </row>
    <row r="292" spans="1:16" ht="42" x14ac:dyDescent="0.35">
      <c r="A292" s="81" t="s">
        <v>430</v>
      </c>
      <c r="B292" s="81" t="s">
        <v>329</v>
      </c>
      <c r="C292" s="82">
        <v>3.2</v>
      </c>
      <c r="D292" s="83" t="s">
        <v>363</v>
      </c>
      <c r="E292" s="81" t="s">
        <v>364</v>
      </c>
      <c r="F292" s="13" t="s">
        <v>353</v>
      </c>
      <c r="G292" s="36">
        <v>40</v>
      </c>
      <c r="H292" s="37">
        <v>5</v>
      </c>
      <c r="I292" s="84">
        <v>20</v>
      </c>
      <c r="J292" s="85">
        <v>10</v>
      </c>
      <c r="K292" s="84" t="s">
        <v>4021</v>
      </c>
      <c r="L292" s="86">
        <v>23</v>
      </c>
      <c r="M292" s="84">
        <v>0</v>
      </c>
      <c r="N292" s="86">
        <v>52</v>
      </c>
      <c r="O292" s="87" t="s">
        <v>4304</v>
      </c>
      <c r="P292" s="38"/>
    </row>
    <row r="293" spans="1:16" ht="28" x14ac:dyDescent="0.35">
      <c r="A293" s="81" t="s">
        <v>430</v>
      </c>
      <c r="B293" s="81" t="s">
        <v>329</v>
      </c>
      <c r="C293" s="82">
        <v>3.3</v>
      </c>
      <c r="D293" s="83" t="s">
        <v>365</v>
      </c>
      <c r="E293" s="81" t="s">
        <v>366</v>
      </c>
      <c r="F293" s="13" t="s">
        <v>353</v>
      </c>
      <c r="G293" s="36">
        <v>40</v>
      </c>
      <c r="H293" s="37">
        <v>5</v>
      </c>
      <c r="I293" s="84">
        <v>20</v>
      </c>
      <c r="J293" s="85">
        <v>10</v>
      </c>
      <c r="K293" s="84" t="s">
        <v>4021</v>
      </c>
      <c r="L293" s="86">
        <v>23</v>
      </c>
      <c r="M293" s="84">
        <v>0</v>
      </c>
      <c r="N293" s="86">
        <v>52</v>
      </c>
      <c r="O293" s="87" t="s">
        <v>4304</v>
      </c>
      <c r="P293" s="38"/>
    </row>
    <row r="294" spans="1:16" x14ac:dyDescent="0.35">
      <c r="A294" s="81" t="s">
        <v>430</v>
      </c>
      <c r="B294" s="81" t="s">
        <v>329</v>
      </c>
      <c r="C294" s="82">
        <v>4.0999999999999996</v>
      </c>
      <c r="D294" s="83" t="s">
        <v>367</v>
      </c>
      <c r="E294" s="81" t="s">
        <v>368</v>
      </c>
      <c r="F294" s="13" t="s">
        <v>353</v>
      </c>
      <c r="G294" s="36">
        <v>40</v>
      </c>
      <c r="H294" s="37">
        <v>3</v>
      </c>
      <c r="I294" s="84">
        <v>20</v>
      </c>
      <c r="J294" s="85">
        <v>8</v>
      </c>
      <c r="K294" s="84" t="s">
        <v>4021</v>
      </c>
      <c r="L294" s="86">
        <v>23</v>
      </c>
      <c r="M294" s="84">
        <v>0</v>
      </c>
      <c r="N294" s="86">
        <v>50</v>
      </c>
      <c r="O294" s="87" t="s">
        <v>4304</v>
      </c>
      <c r="P294" s="38"/>
    </row>
    <row r="295" spans="1:16" ht="28" x14ac:dyDescent="0.35">
      <c r="A295" s="81" t="s">
        <v>430</v>
      </c>
      <c r="B295" s="81" t="s">
        <v>329</v>
      </c>
      <c r="C295" s="82">
        <v>4.2</v>
      </c>
      <c r="D295" s="83" t="s">
        <v>370</v>
      </c>
      <c r="E295" s="81" t="s">
        <v>371</v>
      </c>
      <c r="F295" s="13" t="s">
        <v>353</v>
      </c>
      <c r="G295" s="36">
        <v>40</v>
      </c>
      <c r="H295" s="37">
        <v>3</v>
      </c>
      <c r="I295" s="84">
        <v>20</v>
      </c>
      <c r="J295" s="85">
        <v>8</v>
      </c>
      <c r="K295" s="84" t="s">
        <v>4021</v>
      </c>
      <c r="L295" s="86">
        <v>23</v>
      </c>
      <c r="M295" s="84">
        <v>0</v>
      </c>
      <c r="N295" s="86">
        <v>50</v>
      </c>
      <c r="O295" s="87" t="s">
        <v>4304</v>
      </c>
      <c r="P295" s="38"/>
    </row>
    <row r="296" spans="1:16" ht="42" x14ac:dyDescent="0.35">
      <c r="A296" s="81" t="s">
        <v>430</v>
      </c>
      <c r="B296" s="81" t="s">
        <v>329</v>
      </c>
      <c r="C296" s="82">
        <v>5.0999999999999996</v>
      </c>
      <c r="D296" s="83" t="s">
        <v>372</v>
      </c>
      <c r="E296" s="81" t="s">
        <v>373</v>
      </c>
      <c r="F296" s="13" t="s">
        <v>353</v>
      </c>
      <c r="G296" s="36">
        <v>40</v>
      </c>
      <c r="H296" s="37">
        <v>6</v>
      </c>
      <c r="I296" s="84">
        <v>20</v>
      </c>
      <c r="J296" s="85">
        <v>12</v>
      </c>
      <c r="K296" s="84" t="s">
        <v>4021</v>
      </c>
      <c r="L296" s="86">
        <v>26</v>
      </c>
      <c r="M296" s="84">
        <v>0</v>
      </c>
      <c r="N296" s="86">
        <v>53</v>
      </c>
      <c r="O296" s="87" t="s">
        <v>4304</v>
      </c>
      <c r="P296" s="38"/>
    </row>
    <row r="297" spans="1:16" ht="42" x14ac:dyDescent="0.35">
      <c r="A297" s="81" t="s">
        <v>430</v>
      </c>
      <c r="B297" s="81" t="s">
        <v>329</v>
      </c>
      <c r="C297" s="82">
        <v>5.2</v>
      </c>
      <c r="D297" s="83" t="s">
        <v>375</v>
      </c>
      <c r="E297" s="81" t="s">
        <v>376</v>
      </c>
      <c r="F297" s="13" t="s">
        <v>353</v>
      </c>
      <c r="G297" s="36">
        <v>40</v>
      </c>
      <c r="H297" s="37">
        <v>6</v>
      </c>
      <c r="I297" s="84">
        <v>20</v>
      </c>
      <c r="J297" s="85">
        <v>12</v>
      </c>
      <c r="K297" s="84" t="s">
        <v>4021</v>
      </c>
      <c r="L297" s="86">
        <v>26</v>
      </c>
      <c r="M297" s="84">
        <v>0</v>
      </c>
      <c r="N297" s="86">
        <v>53</v>
      </c>
      <c r="O297" s="87" t="s">
        <v>4304</v>
      </c>
      <c r="P297" s="38"/>
    </row>
    <row r="298" spans="1:16" ht="28" x14ac:dyDescent="0.35">
      <c r="A298" s="81" t="s">
        <v>430</v>
      </c>
      <c r="B298" s="81" t="s">
        <v>329</v>
      </c>
      <c r="C298" s="82">
        <v>5.3</v>
      </c>
      <c r="D298" s="83" t="s">
        <v>377</v>
      </c>
      <c r="E298" s="81" t="s">
        <v>378</v>
      </c>
      <c r="F298" s="13" t="s">
        <v>353</v>
      </c>
      <c r="G298" s="36">
        <v>40</v>
      </c>
      <c r="H298" s="37">
        <v>8</v>
      </c>
      <c r="I298" s="84">
        <v>20</v>
      </c>
      <c r="J298" s="85">
        <v>14</v>
      </c>
      <c r="K298" s="84" t="s">
        <v>4021</v>
      </c>
      <c r="L298" s="86">
        <v>28</v>
      </c>
      <c r="M298" s="84">
        <v>0</v>
      </c>
      <c r="N298" s="86">
        <v>55</v>
      </c>
      <c r="O298" s="87" t="s">
        <v>4304</v>
      </c>
      <c r="P298" s="38"/>
    </row>
    <row r="299" spans="1:16" ht="28" x14ac:dyDescent="0.35">
      <c r="A299" s="81" t="s">
        <v>430</v>
      </c>
      <c r="B299" s="81" t="s">
        <v>329</v>
      </c>
      <c r="C299" s="82">
        <v>6.1</v>
      </c>
      <c r="D299" s="83" t="s">
        <v>379</v>
      </c>
      <c r="E299" s="81" t="s">
        <v>380</v>
      </c>
      <c r="F299" s="13" t="s">
        <v>353</v>
      </c>
      <c r="G299" s="36">
        <v>40</v>
      </c>
      <c r="H299" s="37">
        <v>4</v>
      </c>
      <c r="I299" s="84">
        <v>20</v>
      </c>
      <c r="J299" s="85">
        <v>8</v>
      </c>
      <c r="K299" s="84" t="s">
        <v>4021</v>
      </c>
      <c r="L299" s="86">
        <v>24</v>
      </c>
      <c r="M299" s="84">
        <v>0</v>
      </c>
      <c r="N299" s="86">
        <v>51</v>
      </c>
      <c r="O299" s="87" t="s">
        <v>4304</v>
      </c>
      <c r="P299" s="38"/>
    </row>
    <row r="300" spans="1:16" x14ac:dyDescent="0.35">
      <c r="A300" s="81" t="s">
        <v>430</v>
      </c>
      <c r="B300" s="81" t="s">
        <v>329</v>
      </c>
      <c r="C300" s="82">
        <v>6.2</v>
      </c>
      <c r="D300" s="83" t="s">
        <v>382</v>
      </c>
      <c r="E300" s="81" t="s">
        <v>383</v>
      </c>
      <c r="F300" s="13" t="s">
        <v>353</v>
      </c>
      <c r="G300" s="36">
        <v>40</v>
      </c>
      <c r="H300" s="37">
        <v>4</v>
      </c>
      <c r="I300" s="84">
        <v>20</v>
      </c>
      <c r="J300" s="85">
        <v>8</v>
      </c>
      <c r="K300" s="84" t="s">
        <v>4021</v>
      </c>
      <c r="L300" s="86">
        <v>24</v>
      </c>
      <c r="M300" s="84">
        <v>0</v>
      </c>
      <c r="N300" s="86">
        <v>51</v>
      </c>
      <c r="O300" s="87" t="s">
        <v>4304</v>
      </c>
      <c r="P300" s="38"/>
    </row>
    <row r="301" spans="1:16" ht="28" x14ac:dyDescent="0.35">
      <c r="A301" s="81" t="s">
        <v>430</v>
      </c>
      <c r="B301" s="81" t="s">
        <v>329</v>
      </c>
      <c r="C301" s="82">
        <v>7.1</v>
      </c>
      <c r="D301" s="83" t="s">
        <v>384</v>
      </c>
      <c r="E301" s="81" t="s">
        <v>385</v>
      </c>
      <c r="F301" s="13" t="s">
        <v>353</v>
      </c>
      <c r="G301" s="36">
        <v>40</v>
      </c>
      <c r="H301" s="37">
        <v>1</v>
      </c>
      <c r="I301" s="84">
        <v>20</v>
      </c>
      <c r="J301" s="85">
        <v>6</v>
      </c>
      <c r="K301" s="84" t="s">
        <v>4021</v>
      </c>
      <c r="L301" s="86">
        <v>22</v>
      </c>
      <c r="M301" s="84">
        <v>0</v>
      </c>
      <c r="N301" s="86">
        <v>49</v>
      </c>
      <c r="O301" s="87" t="s">
        <v>4304</v>
      </c>
      <c r="P301" s="38"/>
    </row>
    <row r="302" spans="1:16" ht="42" x14ac:dyDescent="0.35">
      <c r="A302" s="81" t="s">
        <v>430</v>
      </c>
      <c r="B302" s="81" t="s">
        <v>329</v>
      </c>
      <c r="C302" s="82">
        <v>8.1</v>
      </c>
      <c r="D302" s="83" t="s">
        <v>387</v>
      </c>
      <c r="E302" s="81" t="s">
        <v>388</v>
      </c>
      <c r="F302" s="13" t="s">
        <v>353</v>
      </c>
      <c r="G302" s="36">
        <v>40</v>
      </c>
      <c r="H302" s="37">
        <v>6</v>
      </c>
      <c r="I302" s="84">
        <v>20</v>
      </c>
      <c r="J302" s="85">
        <v>12</v>
      </c>
      <c r="K302" s="84" t="s">
        <v>4021</v>
      </c>
      <c r="L302" s="86">
        <v>26</v>
      </c>
      <c r="M302" s="84">
        <v>0</v>
      </c>
      <c r="N302" s="86">
        <v>53</v>
      </c>
      <c r="O302" s="87" t="s">
        <v>4304</v>
      </c>
      <c r="P302" s="38"/>
    </row>
    <row r="303" spans="1:16" x14ac:dyDescent="0.35">
      <c r="A303" s="81" t="s">
        <v>430</v>
      </c>
      <c r="B303" s="81" t="s">
        <v>329</v>
      </c>
      <c r="C303" s="82">
        <v>8.1999999999999993</v>
      </c>
      <c r="D303" s="83" t="s">
        <v>390</v>
      </c>
      <c r="E303" s="81" t="s">
        <v>391</v>
      </c>
      <c r="F303" s="13" t="s">
        <v>353</v>
      </c>
      <c r="G303" s="36">
        <v>40</v>
      </c>
      <c r="H303" s="37">
        <v>6</v>
      </c>
      <c r="I303" s="84">
        <v>20</v>
      </c>
      <c r="J303" s="85">
        <v>12</v>
      </c>
      <c r="K303" s="84" t="s">
        <v>4021</v>
      </c>
      <c r="L303" s="86">
        <v>26</v>
      </c>
      <c r="M303" s="84">
        <v>0</v>
      </c>
      <c r="N303" s="86">
        <v>53</v>
      </c>
      <c r="O303" s="87" t="s">
        <v>4304</v>
      </c>
      <c r="P303" s="38"/>
    </row>
    <row r="304" spans="1:16" x14ac:dyDescent="0.35">
      <c r="A304" s="81" t="s">
        <v>430</v>
      </c>
      <c r="B304" s="81" t="s">
        <v>329</v>
      </c>
      <c r="C304" s="82">
        <v>8.3000000000000007</v>
      </c>
      <c r="D304" s="83" t="s">
        <v>392</v>
      </c>
      <c r="E304" s="81" t="s">
        <v>393</v>
      </c>
      <c r="F304" s="13" t="s">
        <v>353</v>
      </c>
      <c r="G304" s="36">
        <v>40</v>
      </c>
      <c r="H304" s="37">
        <v>6</v>
      </c>
      <c r="I304" s="84">
        <v>20</v>
      </c>
      <c r="J304" s="85">
        <v>12</v>
      </c>
      <c r="K304" s="84" t="s">
        <v>4021</v>
      </c>
      <c r="L304" s="86">
        <v>26</v>
      </c>
      <c r="M304" s="84">
        <v>0</v>
      </c>
      <c r="N304" s="86">
        <v>53</v>
      </c>
      <c r="O304" s="87" t="s">
        <v>4304</v>
      </c>
      <c r="P304" s="38"/>
    </row>
    <row r="305" spans="1:16" ht="28" x14ac:dyDescent="0.35">
      <c r="A305" s="81" t="s">
        <v>430</v>
      </c>
      <c r="B305" s="81" t="s">
        <v>329</v>
      </c>
      <c r="C305" s="82">
        <v>9.1</v>
      </c>
      <c r="D305" s="83" t="s">
        <v>394</v>
      </c>
      <c r="E305" s="81" t="s">
        <v>395</v>
      </c>
      <c r="F305" s="13" t="s">
        <v>353</v>
      </c>
      <c r="G305" s="36">
        <v>40</v>
      </c>
      <c r="H305" s="37">
        <v>2</v>
      </c>
      <c r="I305" s="84">
        <v>20</v>
      </c>
      <c r="J305" s="85">
        <v>6</v>
      </c>
      <c r="K305" s="84" t="s">
        <v>4021</v>
      </c>
      <c r="L305" s="86">
        <v>23</v>
      </c>
      <c r="M305" s="84">
        <v>0</v>
      </c>
      <c r="N305" s="86">
        <v>50</v>
      </c>
      <c r="O305" s="87" t="s">
        <v>4304</v>
      </c>
      <c r="P305" s="38"/>
    </row>
    <row r="306" spans="1:16" x14ac:dyDescent="0.35">
      <c r="A306" s="81" t="s">
        <v>430</v>
      </c>
      <c r="B306" s="81" t="s">
        <v>329</v>
      </c>
      <c r="C306" s="82">
        <v>9.1999999999999993</v>
      </c>
      <c r="D306" s="83" t="s">
        <v>397</v>
      </c>
      <c r="E306" s="81" t="s">
        <v>398</v>
      </c>
      <c r="F306" s="13" t="s">
        <v>353</v>
      </c>
      <c r="G306" s="36">
        <v>40</v>
      </c>
      <c r="H306" s="37">
        <v>2</v>
      </c>
      <c r="I306" s="84">
        <v>20</v>
      </c>
      <c r="J306" s="85">
        <v>6</v>
      </c>
      <c r="K306" s="84" t="s">
        <v>4021</v>
      </c>
      <c r="L306" s="86">
        <v>23</v>
      </c>
      <c r="M306" s="84">
        <v>0</v>
      </c>
      <c r="N306" s="86">
        <v>50</v>
      </c>
      <c r="O306" s="87" t="s">
        <v>4304</v>
      </c>
      <c r="P306" s="38"/>
    </row>
    <row r="307" spans="1:16" ht="28" x14ac:dyDescent="0.35">
      <c r="A307" s="81" t="s">
        <v>430</v>
      </c>
      <c r="B307" s="81" t="s">
        <v>329</v>
      </c>
      <c r="C307" s="82">
        <v>9.3000000000000007</v>
      </c>
      <c r="D307" s="83" t="s">
        <v>399</v>
      </c>
      <c r="E307" s="81" t="s">
        <v>400</v>
      </c>
      <c r="F307" s="13" t="s">
        <v>353</v>
      </c>
      <c r="G307" s="36">
        <v>40</v>
      </c>
      <c r="H307" s="37">
        <v>3</v>
      </c>
      <c r="I307" s="84">
        <v>20</v>
      </c>
      <c r="J307" s="85">
        <v>7</v>
      </c>
      <c r="K307" s="84" t="s">
        <v>4021</v>
      </c>
      <c r="L307" s="86">
        <v>23</v>
      </c>
      <c r="M307" s="84">
        <v>0</v>
      </c>
      <c r="N307" s="86">
        <v>50</v>
      </c>
      <c r="O307" s="87" t="s">
        <v>4304</v>
      </c>
      <c r="P307" s="38"/>
    </row>
    <row r="308" spans="1:16" x14ac:dyDescent="0.35">
      <c r="A308" s="81" t="s">
        <v>430</v>
      </c>
      <c r="B308" s="81" t="s">
        <v>329</v>
      </c>
      <c r="C308" s="82">
        <v>10.1</v>
      </c>
      <c r="D308" s="83" t="s">
        <v>401</v>
      </c>
      <c r="E308" s="81" t="s">
        <v>402</v>
      </c>
      <c r="F308" s="13" t="s">
        <v>353</v>
      </c>
      <c r="G308" s="36">
        <v>40</v>
      </c>
      <c r="H308" s="37">
        <v>2</v>
      </c>
      <c r="I308" s="84">
        <v>20</v>
      </c>
      <c r="J308" s="85">
        <v>7</v>
      </c>
      <c r="K308" s="84" t="s">
        <v>4021</v>
      </c>
      <c r="L308" s="86">
        <v>23</v>
      </c>
      <c r="M308" s="84">
        <v>0</v>
      </c>
      <c r="N308" s="86">
        <v>50</v>
      </c>
      <c r="O308" s="87" t="s">
        <v>4304</v>
      </c>
      <c r="P308" s="38"/>
    </row>
    <row r="309" spans="1:16" x14ac:dyDescent="0.35">
      <c r="A309" s="81" t="s">
        <v>430</v>
      </c>
      <c r="B309" s="81" t="s">
        <v>329</v>
      </c>
      <c r="C309" s="82">
        <v>10.199999999999999</v>
      </c>
      <c r="D309" s="83" t="s">
        <v>404</v>
      </c>
      <c r="E309" s="81" t="s">
        <v>405</v>
      </c>
      <c r="F309" s="13" t="s">
        <v>353</v>
      </c>
      <c r="G309" s="36">
        <v>40</v>
      </c>
      <c r="H309" s="37">
        <v>3</v>
      </c>
      <c r="I309" s="84">
        <v>20</v>
      </c>
      <c r="J309" s="85">
        <v>8</v>
      </c>
      <c r="K309" s="84" t="s">
        <v>4021</v>
      </c>
      <c r="L309" s="86">
        <v>23</v>
      </c>
      <c r="M309" s="84">
        <v>0</v>
      </c>
      <c r="N309" s="86">
        <v>50</v>
      </c>
      <c r="O309" s="87" t="s">
        <v>4304</v>
      </c>
      <c r="P309" s="38"/>
    </row>
    <row r="310" spans="1:16" ht="42" x14ac:dyDescent="0.35">
      <c r="A310" s="81" t="s">
        <v>431</v>
      </c>
      <c r="B310" s="81" t="s">
        <v>329</v>
      </c>
      <c r="C310" s="82">
        <v>1.1000000000000001</v>
      </c>
      <c r="D310" s="83" t="s">
        <v>350</v>
      </c>
      <c r="E310" s="81" t="s">
        <v>351</v>
      </c>
      <c r="F310" s="13" t="s">
        <v>353</v>
      </c>
      <c r="G310" s="36">
        <v>0</v>
      </c>
      <c r="H310" s="37">
        <v>2</v>
      </c>
      <c r="I310" s="84">
        <v>0</v>
      </c>
      <c r="J310" s="85">
        <v>7</v>
      </c>
      <c r="K310" s="84">
        <v>0</v>
      </c>
      <c r="L310" s="86">
        <v>15</v>
      </c>
      <c r="M310" s="84">
        <v>0</v>
      </c>
      <c r="N310" s="86">
        <v>30</v>
      </c>
      <c r="O310" s="87"/>
      <c r="P310" s="38"/>
    </row>
    <row r="311" spans="1:16" ht="42" x14ac:dyDescent="0.35">
      <c r="A311" s="81" t="s">
        <v>431</v>
      </c>
      <c r="B311" s="81" t="s">
        <v>329</v>
      </c>
      <c r="C311" s="82">
        <v>2.1</v>
      </c>
      <c r="D311" s="83" t="s">
        <v>355</v>
      </c>
      <c r="E311" s="81" t="s">
        <v>356</v>
      </c>
      <c r="F311" s="13" t="s">
        <v>353</v>
      </c>
      <c r="G311" s="36">
        <v>0</v>
      </c>
      <c r="H311" s="37">
        <v>2</v>
      </c>
      <c r="I311" s="84">
        <v>0</v>
      </c>
      <c r="J311" s="85">
        <v>7</v>
      </c>
      <c r="K311" s="84">
        <v>0</v>
      </c>
      <c r="L311" s="86">
        <v>15</v>
      </c>
      <c r="M311" s="84">
        <v>0</v>
      </c>
      <c r="N311" s="86">
        <v>30</v>
      </c>
      <c r="O311" s="87"/>
      <c r="P311" s="38"/>
    </row>
    <row r="312" spans="1:16" ht="28" x14ac:dyDescent="0.35">
      <c r="A312" s="81" t="s">
        <v>431</v>
      </c>
      <c r="B312" s="81" t="s">
        <v>329</v>
      </c>
      <c r="C312" s="82">
        <v>2.2000000000000002</v>
      </c>
      <c r="D312" s="83" t="s">
        <v>358</v>
      </c>
      <c r="E312" s="81" t="s">
        <v>359</v>
      </c>
      <c r="F312" s="13" t="s">
        <v>353</v>
      </c>
      <c r="G312" s="36">
        <v>0</v>
      </c>
      <c r="H312" s="37">
        <v>2</v>
      </c>
      <c r="I312" s="84">
        <v>0</v>
      </c>
      <c r="J312" s="85">
        <v>7</v>
      </c>
      <c r="K312" s="84">
        <v>0</v>
      </c>
      <c r="L312" s="86">
        <v>15</v>
      </c>
      <c r="M312" s="84">
        <v>0</v>
      </c>
      <c r="N312" s="86">
        <v>30</v>
      </c>
      <c r="O312" s="87"/>
      <c r="P312" s="38"/>
    </row>
    <row r="313" spans="1:16" ht="42" x14ac:dyDescent="0.35">
      <c r="A313" s="81" t="s">
        <v>431</v>
      </c>
      <c r="B313" s="81" t="s">
        <v>329</v>
      </c>
      <c r="C313" s="82">
        <v>3.1</v>
      </c>
      <c r="D313" s="83" t="s">
        <v>360</v>
      </c>
      <c r="E313" s="81" t="s">
        <v>361</v>
      </c>
      <c r="F313" s="13" t="s">
        <v>353</v>
      </c>
      <c r="G313" s="36">
        <v>0</v>
      </c>
      <c r="H313" s="37">
        <v>2</v>
      </c>
      <c r="I313" s="84">
        <v>0</v>
      </c>
      <c r="J313" s="85">
        <v>7</v>
      </c>
      <c r="K313" s="84">
        <v>0</v>
      </c>
      <c r="L313" s="86">
        <v>15</v>
      </c>
      <c r="M313" s="84">
        <v>0</v>
      </c>
      <c r="N313" s="86">
        <v>30</v>
      </c>
      <c r="O313" s="87"/>
      <c r="P313" s="38"/>
    </row>
    <row r="314" spans="1:16" ht="42" x14ac:dyDescent="0.35">
      <c r="A314" s="81" t="s">
        <v>431</v>
      </c>
      <c r="B314" s="81" t="s">
        <v>329</v>
      </c>
      <c r="C314" s="82">
        <v>3.2</v>
      </c>
      <c r="D314" s="83" t="s">
        <v>363</v>
      </c>
      <c r="E314" s="81" t="s">
        <v>364</v>
      </c>
      <c r="F314" s="13" t="s">
        <v>353</v>
      </c>
      <c r="G314" s="36">
        <v>0</v>
      </c>
      <c r="H314" s="37">
        <v>2</v>
      </c>
      <c r="I314" s="84">
        <v>0</v>
      </c>
      <c r="J314" s="85">
        <v>7</v>
      </c>
      <c r="K314" s="84">
        <v>0</v>
      </c>
      <c r="L314" s="86">
        <v>15</v>
      </c>
      <c r="M314" s="84">
        <v>0</v>
      </c>
      <c r="N314" s="86">
        <v>30</v>
      </c>
      <c r="O314" s="87"/>
      <c r="P314" s="38"/>
    </row>
    <row r="315" spans="1:16" ht="28" x14ac:dyDescent="0.35">
      <c r="A315" s="81" t="s">
        <v>431</v>
      </c>
      <c r="B315" s="81" t="s">
        <v>329</v>
      </c>
      <c r="C315" s="82">
        <v>3.3</v>
      </c>
      <c r="D315" s="83" t="s">
        <v>365</v>
      </c>
      <c r="E315" s="81" t="s">
        <v>366</v>
      </c>
      <c r="F315" s="13" t="s">
        <v>353</v>
      </c>
      <c r="G315" s="36">
        <v>0</v>
      </c>
      <c r="H315" s="37">
        <v>2</v>
      </c>
      <c r="I315" s="84">
        <v>0</v>
      </c>
      <c r="J315" s="85">
        <v>7</v>
      </c>
      <c r="K315" s="84">
        <v>0</v>
      </c>
      <c r="L315" s="86">
        <v>15</v>
      </c>
      <c r="M315" s="84">
        <v>0</v>
      </c>
      <c r="N315" s="86">
        <v>30</v>
      </c>
      <c r="O315" s="87"/>
      <c r="P315" s="38"/>
    </row>
    <row r="316" spans="1:16" x14ac:dyDescent="0.35">
      <c r="A316" s="81" t="s">
        <v>431</v>
      </c>
      <c r="B316" s="81" t="s">
        <v>329</v>
      </c>
      <c r="C316" s="82">
        <v>4.0999999999999996</v>
      </c>
      <c r="D316" s="83" t="s">
        <v>367</v>
      </c>
      <c r="E316" s="81" t="s">
        <v>368</v>
      </c>
      <c r="F316" s="13" t="s">
        <v>353</v>
      </c>
      <c r="G316" s="36">
        <v>0</v>
      </c>
      <c r="H316" s="37">
        <v>2</v>
      </c>
      <c r="I316" s="84">
        <v>0</v>
      </c>
      <c r="J316" s="85">
        <v>7</v>
      </c>
      <c r="K316" s="84">
        <v>0</v>
      </c>
      <c r="L316" s="86">
        <v>15</v>
      </c>
      <c r="M316" s="84">
        <v>0</v>
      </c>
      <c r="N316" s="86">
        <v>30</v>
      </c>
      <c r="O316" s="87"/>
      <c r="P316" s="38"/>
    </row>
    <row r="317" spans="1:16" ht="28" x14ac:dyDescent="0.35">
      <c r="A317" s="81" t="s">
        <v>431</v>
      </c>
      <c r="B317" s="81" t="s">
        <v>329</v>
      </c>
      <c r="C317" s="82">
        <v>4.2</v>
      </c>
      <c r="D317" s="83" t="s">
        <v>370</v>
      </c>
      <c r="E317" s="81" t="s">
        <v>371</v>
      </c>
      <c r="F317" s="13" t="s">
        <v>353</v>
      </c>
      <c r="G317" s="36">
        <v>0</v>
      </c>
      <c r="H317" s="37">
        <v>2</v>
      </c>
      <c r="I317" s="84">
        <v>0</v>
      </c>
      <c r="J317" s="85">
        <v>7</v>
      </c>
      <c r="K317" s="84">
        <v>0</v>
      </c>
      <c r="L317" s="86">
        <v>15</v>
      </c>
      <c r="M317" s="84">
        <v>0</v>
      </c>
      <c r="N317" s="86">
        <v>30</v>
      </c>
      <c r="O317" s="87"/>
      <c r="P317" s="38"/>
    </row>
    <row r="318" spans="1:16" ht="42" x14ac:dyDescent="0.35">
      <c r="A318" s="81" t="s">
        <v>431</v>
      </c>
      <c r="B318" s="81" t="s">
        <v>329</v>
      </c>
      <c r="C318" s="82">
        <v>5.0999999999999996</v>
      </c>
      <c r="D318" s="83" t="s">
        <v>372</v>
      </c>
      <c r="E318" s="81" t="s">
        <v>373</v>
      </c>
      <c r="F318" s="13" t="s">
        <v>353</v>
      </c>
      <c r="G318" s="36">
        <v>0</v>
      </c>
      <c r="H318" s="37">
        <v>2</v>
      </c>
      <c r="I318" s="84">
        <v>0</v>
      </c>
      <c r="J318" s="85">
        <v>7</v>
      </c>
      <c r="K318" s="84">
        <v>0</v>
      </c>
      <c r="L318" s="86">
        <v>15</v>
      </c>
      <c r="M318" s="84">
        <v>0</v>
      </c>
      <c r="N318" s="86">
        <v>30</v>
      </c>
      <c r="O318" s="87"/>
      <c r="P318" s="38"/>
    </row>
    <row r="319" spans="1:16" ht="42" x14ac:dyDescent="0.35">
      <c r="A319" s="81" t="s">
        <v>431</v>
      </c>
      <c r="B319" s="81" t="s">
        <v>329</v>
      </c>
      <c r="C319" s="82">
        <v>5.2</v>
      </c>
      <c r="D319" s="83" t="s">
        <v>375</v>
      </c>
      <c r="E319" s="81" t="s">
        <v>376</v>
      </c>
      <c r="F319" s="13" t="s">
        <v>353</v>
      </c>
      <c r="G319" s="36">
        <v>0</v>
      </c>
      <c r="H319" s="37">
        <v>2</v>
      </c>
      <c r="I319" s="84">
        <v>0</v>
      </c>
      <c r="J319" s="85">
        <v>7</v>
      </c>
      <c r="K319" s="84">
        <v>0</v>
      </c>
      <c r="L319" s="86">
        <v>15</v>
      </c>
      <c r="M319" s="84">
        <v>0</v>
      </c>
      <c r="N319" s="86">
        <v>30</v>
      </c>
      <c r="O319" s="87"/>
      <c r="P319" s="38"/>
    </row>
    <row r="320" spans="1:16" ht="28" x14ac:dyDescent="0.35">
      <c r="A320" s="81" t="s">
        <v>431</v>
      </c>
      <c r="B320" s="81" t="s">
        <v>329</v>
      </c>
      <c r="C320" s="82">
        <v>5.3</v>
      </c>
      <c r="D320" s="83" t="s">
        <v>377</v>
      </c>
      <c r="E320" s="81" t="s">
        <v>378</v>
      </c>
      <c r="F320" s="13" t="s">
        <v>353</v>
      </c>
      <c r="G320" s="36">
        <v>0</v>
      </c>
      <c r="H320" s="37">
        <v>2</v>
      </c>
      <c r="I320" s="84">
        <v>0</v>
      </c>
      <c r="J320" s="85">
        <v>7</v>
      </c>
      <c r="K320" s="84">
        <v>0</v>
      </c>
      <c r="L320" s="86">
        <v>15</v>
      </c>
      <c r="M320" s="84">
        <v>0</v>
      </c>
      <c r="N320" s="86">
        <v>30</v>
      </c>
      <c r="O320" s="87"/>
      <c r="P320" s="38"/>
    </row>
    <row r="321" spans="1:16" ht="28" x14ac:dyDescent="0.35">
      <c r="A321" s="81" t="s">
        <v>431</v>
      </c>
      <c r="B321" s="81" t="s">
        <v>329</v>
      </c>
      <c r="C321" s="82">
        <v>6.1</v>
      </c>
      <c r="D321" s="83" t="s">
        <v>379</v>
      </c>
      <c r="E321" s="81" t="s">
        <v>380</v>
      </c>
      <c r="F321" s="13" t="s">
        <v>353</v>
      </c>
      <c r="G321" s="36">
        <v>0</v>
      </c>
      <c r="H321" s="37">
        <v>2</v>
      </c>
      <c r="I321" s="84">
        <v>0</v>
      </c>
      <c r="J321" s="85">
        <v>7</v>
      </c>
      <c r="K321" s="84">
        <v>0</v>
      </c>
      <c r="L321" s="86">
        <v>15</v>
      </c>
      <c r="M321" s="84">
        <v>0</v>
      </c>
      <c r="N321" s="86">
        <v>30</v>
      </c>
      <c r="O321" s="87"/>
      <c r="P321" s="38"/>
    </row>
    <row r="322" spans="1:16" x14ac:dyDescent="0.35">
      <c r="A322" s="81" t="s">
        <v>431</v>
      </c>
      <c r="B322" s="81" t="s">
        <v>329</v>
      </c>
      <c r="C322" s="82">
        <v>6.2</v>
      </c>
      <c r="D322" s="83" t="s">
        <v>382</v>
      </c>
      <c r="E322" s="81" t="s">
        <v>383</v>
      </c>
      <c r="F322" s="13" t="s">
        <v>353</v>
      </c>
      <c r="G322" s="36">
        <v>0</v>
      </c>
      <c r="H322" s="37">
        <v>2</v>
      </c>
      <c r="I322" s="84">
        <v>0</v>
      </c>
      <c r="J322" s="85">
        <v>7</v>
      </c>
      <c r="K322" s="84">
        <v>0</v>
      </c>
      <c r="L322" s="86">
        <v>15</v>
      </c>
      <c r="M322" s="84">
        <v>0</v>
      </c>
      <c r="N322" s="86">
        <v>30</v>
      </c>
      <c r="O322" s="87"/>
      <c r="P322" s="38"/>
    </row>
    <row r="323" spans="1:16" ht="28" x14ac:dyDescent="0.35">
      <c r="A323" s="81" t="s">
        <v>431</v>
      </c>
      <c r="B323" s="81" t="s">
        <v>329</v>
      </c>
      <c r="C323" s="82">
        <v>7.1</v>
      </c>
      <c r="D323" s="83" t="s">
        <v>384</v>
      </c>
      <c r="E323" s="81" t="s">
        <v>385</v>
      </c>
      <c r="F323" s="13" t="s">
        <v>353</v>
      </c>
      <c r="G323" s="36">
        <v>0</v>
      </c>
      <c r="H323" s="37">
        <v>2</v>
      </c>
      <c r="I323" s="84">
        <v>0</v>
      </c>
      <c r="J323" s="85">
        <v>7</v>
      </c>
      <c r="K323" s="84">
        <v>0</v>
      </c>
      <c r="L323" s="86">
        <v>15</v>
      </c>
      <c r="M323" s="84">
        <v>0</v>
      </c>
      <c r="N323" s="86">
        <v>30</v>
      </c>
      <c r="O323" s="87"/>
      <c r="P323" s="38"/>
    </row>
    <row r="324" spans="1:16" ht="42" x14ac:dyDescent="0.35">
      <c r="A324" s="81" t="s">
        <v>431</v>
      </c>
      <c r="B324" s="81" t="s">
        <v>329</v>
      </c>
      <c r="C324" s="82">
        <v>8.1</v>
      </c>
      <c r="D324" s="83" t="s">
        <v>387</v>
      </c>
      <c r="E324" s="81" t="s">
        <v>388</v>
      </c>
      <c r="F324" s="13" t="s">
        <v>353</v>
      </c>
      <c r="G324" s="36">
        <v>0</v>
      </c>
      <c r="H324" s="37">
        <v>2</v>
      </c>
      <c r="I324" s="84">
        <v>0</v>
      </c>
      <c r="J324" s="85">
        <v>7</v>
      </c>
      <c r="K324" s="84">
        <v>0</v>
      </c>
      <c r="L324" s="86">
        <v>15</v>
      </c>
      <c r="M324" s="84">
        <v>0</v>
      </c>
      <c r="N324" s="86">
        <v>30</v>
      </c>
      <c r="O324" s="87"/>
      <c r="P324" s="38"/>
    </row>
    <row r="325" spans="1:16" x14ac:dyDescent="0.35">
      <c r="A325" s="81" t="s">
        <v>431</v>
      </c>
      <c r="B325" s="81" t="s">
        <v>329</v>
      </c>
      <c r="C325" s="82">
        <v>8.1999999999999993</v>
      </c>
      <c r="D325" s="83" t="s">
        <v>390</v>
      </c>
      <c r="E325" s="81" t="s">
        <v>391</v>
      </c>
      <c r="F325" s="13" t="s">
        <v>353</v>
      </c>
      <c r="G325" s="36">
        <v>0</v>
      </c>
      <c r="H325" s="37">
        <v>2</v>
      </c>
      <c r="I325" s="84">
        <v>0</v>
      </c>
      <c r="J325" s="85">
        <v>7</v>
      </c>
      <c r="K325" s="84">
        <v>0</v>
      </c>
      <c r="L325" s="86">
        <v>15</v>
      </c>
      <c r="M325" s="84">
        <v>0</v>
      </c>
      <c r="N325" s="86">
        <v>30</v>
      </c>
      <c r="O325" s="87"/>
      <c r="P325" s="38"/>
    </row>
    <row r="326" spans="1:16" x14ac:dyDescent="0.35">
      <c r="A326" s="81" t="s">
        <v>431</v>
      </c>
      <c r="B326" s="81" t="s">
        <v>329</v>
      </c>
      <c r="C326" s="82">
        <v>8.3000000000000007</v>
      </c>
      <c r="D326" s="83" t="s">
        <v>392</v>
      </c>
      <c r="E326" s="81" t="s">
        <v>393</v>
      </c>
      <c r="F326" s="13" t="s">
        <v>353</v>
      </c>
      <c r="G326" s="36">
        <v>0</v>
      </c>
      <c r="H326" s="37">
        <v>2</v>
      </c>
      <c r="I326" s="84">
        <v>0</v>
      </c>
      <c r="J326" s="85">
        <v>7</v>
      </c>
      <c r="K326" s="84">
        <v>0</v>
      </c>
      <c r="L326" s="86">
        <v>15</v>
      </c>
      <c r="M326" s="84">
        <v>0</v>
      </c>
      <c r="N326" s="86">
        <v>30</v>
      </c>
      <c r="O326" s="87"/>
      <c r="P326" s="38"/>
    </row>
    <row r="327" spans="1:16" ht="28" x14ac:dyDescent="0.35">
      <c r="A327" s="81" t="s">
        <v>431</v>
      </c>
      <c r="B327" s="81" t="s">
        <v>329</v>
      </c>
      <c r="C327" s="82">
        <v>9.1</v>
      </c>
      <c r="D327" s="83" t="s">
        <v>394</v>
      </c>
      <c r="E327" s="81" t="s">
        <v>395</v>
      </c>
      <c r="F327" s="13" t="s">
        <v>353</v>
      </c>
      <c r="G327" s="36">
        <v>0</v>
      </c>
      <c r="H327" s="37">
        <v>2</v>
      </c>
      <c r="I327" s="84">
        <v>0</v>
      </c>
      <c r="J327" s="85">
        <v>7</v>
      </c>
      <c r="K327" s="84">
        <v>0</v>
      </c>
      <c r="L327" s="86">
        <v>15</v>
      </c>
      <c r="M327" s="84">
        <v>0</v>
      </c>
      <c r="N327" s="86">
        <v>30</v>
      </c>
      <c r="O327" s="87"/>
      <c r="P327" s="38"/>
    </row>
    <row r="328" spans="1:16" x14ac:dyDescent="0.35">
      <c r="A328" s="81" t="s">
        <v>431</v>
      </c>
      <c r="B328" s="81" t="s">
        <v>329</v>
      </c>
      <c r="C328" s="82">
        <v>9.1999999999999993</v>
      </c>
      <c r="D328" s="83" t="s">
        <v>397</v>
      </c>
      <c r="E328" s="81" t="s">
        <v>398</v>
      </c>
      <c r="F328" s="13" t="s">
        <v>353</v>
      </c>
      <c r="G328" s="36">
        <v>0</v>
      </c>
      <c r="H328" s="37">
        <v>2</v>
      </c>
      <c r="I328" s="84">
        <v>0</v>
      </c>
      <c r="J328" s="85">
        <v>7</v>
      </c>
      <c r="K328" s="84">
        <v>0</v>
      </c>
      <c r="L328" s="86">
        <v>15</v>
      </c>
      <c r="M328" s="84">
        <v>0</v>
      </c>
      <c r="N328" s="86">
        <v>30</v>
      </c>
      <c r="O328" s="87"/>
      <c r="P328" s="38"/>
    </row>
    <row r="329" spans="1:16" ht="28" x14ac:dyDescent="0.35">
      <c r="A329" s="81" t="s">
        <v>431</v>
      </c>
      <c r="B329" s="81" t="s">
        <v>329</v>
      </c>
      <c r="C329" s="82">
        <v>9.3000000000000007</v>
      </c>
      <c r="D329" s="83" t="s">
        <v>399</v>
      </c>
      <c r="E329" s="81" t="s">
        <v>400</v>
      </c>
      <c r="F329" s="13" t="s">
        <v>353</v>
      </c>
      <c r="G329" s="36">
        <v>0</v>
      </c>
      <c r="H329" s="37">
        <v>2</v>
      </c>
      <c r="I329" s="84">
        <v>0</v>
      </c>
      <c r="J329" s="85">
        <v>7</v>
      </c>
      <c r="K329" s="84">
        <v>0</v>
      </c>
      <c r="L329" s="86">
        <v>15</v>
      </c>
      <c r="M329" s="84">
        <v>0</v>
      </c>
      <c r="N329" s="86">
        <v>30</v>
      </c>
      <c r="O329" s="87"/>
      <c r="P329" s="38"/>
    </row>
    <row r="330" spans="1:16" x14ac:dyDescent="0.35">
      <c r="A330" s="81" t="s">
        <v>431</v>
      </c>
      <c r="B330" s="81" t="s">
        <v>329</v>
      </c>
      <c r="C330" s="82">
        <v>10.1</v>
      </c>
      <c r="D330" s="83" t="s">
        <v>401</v>
      </c>
      <c r="E330" s="81" t="s">
        <v>402</v>
      </c>
      <c r="F330" s="13" t="s">
        <v>353</v>
      </c>
      <c r="G330" s="36">
        <v>0</v>
      </c>
      <c r="H330" s="37">
        <v>2</v>
      </c>
      <c r="I330" s="84">
        <v>0</v>
      </c>
      <c r="J330" s="85">
        <v>7</v>
      </c>
      <c r="K330" s="84">
        <v>0</v>
      </c>
      <c r="L330" s="86">
        <v>15</v>
      </c>
      <c r="M330" s="84">
        <v>0</v>
      </c>
      <c r="N330" s="86">
        <v>30</v>
      </c>
      <c r="O330" s="87"/>
      <c r="P330" s="38"/>
    </row>
    <row r="331" spans="1:16" x14ac:dyDescent="0.35">
      <c r="A331" s="81" t="s">
        <v>431</v>
      </c>
      <c r="B331" s="81" t="s">
        <v>329</v>
      </c>
      <c r="C331" s="82">
        <v>10.199999999999999</v>
      </c>
      <c r="D331" s="83" t="s">
        <v>404</v>
      </c>
      <c r="E331" s="81" t="s">
        <v>405</v>
      </c>
      <c r="F331" s="13" t="s">
        <v>353</v>
      </c>
      <c r="G331" s="36">
        <v>0</v>
      </c>
      <c r="H331" s="37">
        <v>2</v>
      </c>
      <c r="I331" s="84">
        <v>0</v>
      </c>
      <c r="J331" s="85">
        <v>7</v>
      </c>
      <c r="K331" s="84">
        <v>0</v>
      </c>
      <c r="L331" s="86">
        <v>15</v>
      </c>
      <c r="M331" s="84">
        <v>0</v>
      </c>
      <c r="N331" s="86">
        <v>30</v>
      </c>
      <c r="O331" s="87"/>
      <c r="P331" s="38"/>
    </row>
    <row r="332" spans="1:16" ht="98" x14ac:dyDescent="0.35">
      <c r="A332" s="81" t="s">
        <v>432</v>
      </c>
      <c r="B332" s="81" t="s">
        <v>4305</v>
      </c>
      <c r="C332" s="82">
        <v>1.1000000000000001</v>
      </c>
      <c r="D332" s="83" t="s">
        <v>350</v>
      </c>
      <c r="E332" s="81" t="s">
        <v>351</v>
      </c>
      <c r="F332" s="13" t="s">
        <v>353</v>
      </c>
      <c r="G332" s="36">
        <v>0</v>
      </c>
      <c r="H332" s="37">
        <v>2</v>
      </c>
      <c r="I332" s="84">
        <v>0</v>
      </c>
      <c r="J332" s="85">
        <v>7</v>
      </c>
      <c r="K332" s="84">
        <v>0</v>
      </c>
      <c r="L332" s="86">
        <v>15</v>
      </c>
      <c r="M332" s="84">
        <v>0</v>
      </c>
      <c r="N332" s="86">
        <v>30</v>
      </c>
      <c r="O332" s="87" t="s">
        <v>4306</v>
      </c>
      <c r="P332" s="38"/>
    </row>
    <row r="333" spans="1:16" ht="42" x14ac:dyDescent="0.35">
      <c r="A333" s="81" t="s">
        <v>432</v>
      </c>
      <c r="B333" s="81" t="s">
        <v>4305</v>
      </c>
      <c r="C333" s="82">
        <v>2.1</v>
      </c>
      <c r="D333" s="83" t="s">
        <v>4307</v>
      </c>
      <c r="E333" s="81" t="s">
        <v>356</v>
      </c>
      <c r="F333" s="13" t="s">
        <v>353</v>
      </c>
      <c r="G333" s="36">
        <v>45</v>
      </c>
      <c r="H333" s="37">
        <v>4</v>
      </c>
      <c r="I333" s="84">
        <v>45</v>
      </c>
      <c r="J333" s="85">
        <v>9</v>
      </c>
      <c r="K333" s="84">
        <v>45</v>
      </c>
      <c r="L333" s="86">
        <v>20</v>
      </c>
      <c r="M333" s="84">
        <v>45</v>
      </c>
      <c r="N333" s="86">
        <v>30</v>
      </c>
      <c r="O333" s="87" t="s">
        <v>4245</v>
      </c>
      <c r="P333" s="38"/>
    </row>
    <row r="334" spans="1:16" ht="28" x14ac:dyDescent="0.35">
      <c r="A334" s="81" t="s">
        <v>432</v>
      </c>
      <c r="B334" s="81" t="s">
        <v>4305</v>
      </c>
      <c r="C334" s="82">
        <v>2.2000000000000002</v>
      </c>
      <c r="D334" s="83" t="s">
        <v>358</v>
      </c>
      <c r="E334" s="81" t="s">
        <v>359</v>
      </c>
      <c r="F334" s="13" t="s">
        <v>353</v>
      </c>
      <c r="G334" s="36">
        <v>45</v>
      </c>
      <c r="H334" s="37">
        <v>7</v>
      </c>
      <c r="I334" s="84">
        <v>45</v>
      </c>
      <c r="J334" s="85">
        <v>9</v>
      </c>
      <c r="K334" s="84">
        <v>45</v>
      </c>
      <c r="L334" s="86">
        <v>20</v>
      </c>
      <c r="M334" s="84">
        <v>45</v>
      </c>
      <c r="N334" s="86">
        <v>30</v>
      </c>
      <c r="O334" s="87" t="s">
        <v>4245</v>
      </c>
      <c r="P334" s="38"/>
    </row>
    <row r="335" spans="1:16" ht="42" x14ac:dyDescent="0.35">
      <c r="A335" s="81" t="s">
        <v>432</v>
      </c>
      <c r="B335" s="81" t="s">
        <v>4305</v>
      </c>
      <c r="C335" s="82">
        <v>3.1</v>
      </c>
      <c r="D335" s="83" t="s">
        <v>360</v>
      </c>
      <c r="E335" s="81" t="s">
        <v>361</v>
      </c>
      <c r="F335" s="13" t="s">
        <v>353</v>
      </c>
      <c r="G335" s="36">
        <v>45</v>
      </c>
      <c r="H335" s="37">
        <v>4</v>
      </c>
      <c r="I335" s="84">
        <v>45</v>
      </c>
      <c r="J335" s="85">
        <v>9</v>
      </c>
      <c r="K335" s="84">
        <v>45</v>
      </c>
      <c r="L335" s="86">
        <v>20</v>
      </c>
      <c r="M335" s="84">
        <v>45</v>
      </c>
      <c r="N335" s="86">
        <v>30</v>
      </c>
      <c r="O335" s="87" t="s">
        <v>4245</v>
      </c>
      <c r="P335" s="38"/>
    </row>
    <row r="336" spans="1:16" ht="42" x14ac:dyDescent="0.35">
      <c r="A336" s="81" t="s">
        <v>432</v>
      </c>
      <c r="B336" s="81" t="s">
        <v>4305</v>
      </c>
      <c r="C336" s="82">
        <v>3.2</v>
      </c>
      <c r="D336" s="83" t="s">
        <v>363</v>
      </c>
      <c r="E336" s="81" t="s">
        <v>364</v>
      </c>
      <c r="F336" s="13" t="s">
        <v>353</v>
      </c>
      <c r="G336" s="36">
        <v>45</v>
      </c>
      <c r="H336" s="37">
        <v>7</v>
      </c>
      <c r="I336" s="84">
        <v>45</v>
      </c>
      <c r="J336" s="85">
        <v>9</v>
      </c>
      <c r="K336" s="84">
        <v>45</v>
      </c>
      <c r="L336" s="86">
        <v>20</v>
      </c>
      <c r="M336" s="84">
        <v>45</v>
      </c>
      <c r="N336" s="86">
        <v>30</v>
      </c>
      <c r="O336" s="87" t="s">
        <v>4245</v>
      </c>
      <c r="P336" s="38"/>
    </row>
    <row r="337" spans="1:16" ht="28" x14ac:dyDescent="0.35">
      <c r="A337" s="81" t="s">
        <v>432</v>
      </c>
      <c r="B337" s="81" t="s">
        <v>4305</v>
      </c>
      <c r="C337" s="82">
        <v>3.3</v>
      </c>
      <c r="D337" s="83" t="s">
        <v>365</v>
      </c>
      <c r="E337" s="81" t="s">
        <v>366</v>
      </c>
      <c r="F337" s="13" t="s">
        <v>353</v>
      </c>
      <c r="G337" s="36">
        <v>45</v>
      </c>
      <c r="H337" s="37">
        <v>4</v>
      </c>
      <c r="I337" s="84">
        <v>45</v>
      </c>
      <c r="J337" s="85">
        <v>9</v>
      </c>
      <c r="K337" s="84">
        <v>45</v>
      </c>
      <c r="L337" s="86">
        <v>20</v>
      </c>
      <c r="M337" s="84">
        <v>45</v>
      </c>
      <c r="N337" s="86">
        <v>30</v>
      </c>
      <c r="O337" s="87" t="s">
        <v>4245</v>
      </c>
      <c r="P337" s="38"/>
    </row>
    <row r="338" spans="1:16" x14ac:dyDescent="0.35">
      <c r="A338" s="81" t="s">
        <v>432</v>
      </c>
      <c r="B338" s="81" t="s">
        <v>4305</v>
      </c>
      <c r="C338" s="82">
        <v>4.0999999999999996</v>
      </c>
      <c r="D338" s="83" t="s">
        <v>367</v>
      </c>
      <c r="E338" s="81" t="s">
        <v>368</v>
      </c>
      <c r="F338" s="13" t="s">
        <v>353</v>
      </c>
      <c r="G338" s="36">
        <v>45</v>
      </c>
      <c r="H338" s="37">
        <v>4</v>
      </c>
      <c r="I338" s="84">
        <v>45</v>
      </c>
      <c r="J338" s="85">
        <v>9</v>
      </c>
      <c r="K338" s="84">
        <v>45</v>
      </c>
      <c r="L338" s="86">
        <v>20</v>
      </c>
      <c r="M338" s="84">
        <v>45</v>
      </c>
      <c r="N338" s="86">
        <v>30</v>
      </c>
      <c r="O338" s="87" t="s">
        <v>4245</v>
      </c>
      <c r="P338" s="38"/>
    </row>
    <row r="339" spans="1:16" ht="28" x14ac:dyDescent="0.35">
      <c r="A339" s="81" t="s">
        <v>432</v>
      </c>
      <c r="B339" s="81" t="s">
        <v>4305</v>
      </c>
      <c r="C339" s="82">
        <v>4.2</v>
      </c>
      <c r="D339" s="83" t="s">
        <v>370</v>
      </c>
      <c r="E339" s="81" t="s">
        <v>371</v>
      </c>
      <c r="F339" s="13" t="s">
        <v>353</v>
      </c>
      <c r="G339" s="36">
        <v>45</v>
      </c>
      <c r="H339" s="37">
        <v>4</v>
      </c>
      <c r="I339" s="84">
        <v>45</v>
      </c>
      <c r="J339" s="85">
        <v>9</v>
      </c>
      <c r="K339" s="84">
        <v>45</v>
      </c>
      <c r="L339" s="86">
        <v>20</v>
      </c>
      <c r="M339" s="84">
        <v>45</v>
      </c>
      <c r="N339" s="86">
        <v>30</v>
      </c>
      <c r="O339" s="87" t="s">
        <v>4245</v>
      </c>
      <c r="P339" s="38"/>
    </row>
    <row r="340" spans="1:16" ht="42" x14ac:dyDescent="0.35">
      <c r="A340" s="81" t="s">
        <v>432</v>
      </c>
      <c r="B340" s="81" t="s">
        <v>4305</v>
      </c>
      <c r="C340" s="82">
        <v>5.0999999999999996</v>
      </c>
      <c r="D340" s="83" t="s">
        <v>372</v>
      </c>
      <c r="E340" s="81" t="s">
        <v>373</v>
      </c>
      <c r="F340" s="13" t="s">
        <v>353</v>
      </c>
      <c r="G340" s="36">
        <v>45</v>
      </c>
      <c r="H340" s="37">
        <v>4</v>
      </c>
      <c r="I340" s="84">
        <v>45</v>
      </c>
      <c r="J340" s="85">
        <v>9</v>
      </c>
      <c r="K340" s="84">
        <v>45</v>
      </c>
      <c r="L340" s="86">
        <v>20</v>
      </c>
      <c r="M340" s="84">
        <v>45</v>
      </c>
      <c r="N340" s="86">
        <v>30</v>
      </c>
      <c r="O340" s="87" t="s">
        <v>4245</v>
      </c>
      <c r="P340" s="38"/>
    </row>
    <row r="341" spans="1:16" ht="42" x14ac:dyDescent="0.35">
      <c r="A341" s="81" t="s">
        <v>432</v>
      </c>
      <c r="B341" s="81" t="s">
        <v>4305</v>
      </c>
      <c r="C341" s="82">
        <v>5.2</v>
      </c>
      <c r="D341" s="83" t="s">
        <v>375</v>
      </c>
      <c r="E341" s="81" t="s">
        <v>376</v>
      </c>
      <c r="F341" s="13" t="s">
        <v>353</v>
      </c>
      <c r="G341" s="36">
        <v>45</v>
      </c>
      <c r="H341" s="37">
        <v>4</v>
      </c>
      <c r="I341" s="84">
        <v>45</v>
      </c>
      <c r="J341" s="85">
        <v>9</v>
      </c>
      <c r="K341" s="84">
        <v>45</v>
      </c>
      <c r="L341" s="86">
        <v>20</v>
      </c>
      <c r="M341" s="84">
        <v>45</v>
      </c>
      <c r="N341" s="86">
        <v>30</v>
      </c>
      <c r="O341" s="87" t="s">
        <v>4245</v>
      </c>
      <c r="P341" s="38"/>
    </row>
    <row r="342" spans="1:16" ht="28" x14ac:dyDescent="0.35">
      <c r="A342" s="81" t="s">
        <v>432</v>
      </c>
      <c r="B342" s="81" t="s">
        <v>4305</v>
      </c>
      <c r="C342" s="82">
        <v>5.3</v>
      </c>
      <c r="D342" s="83" t="s">
        <v>377</v>
      </c>
      <c r="E342" s="81" t="s">
        <v>378</v>
      </c>
      <c r="F342" s="13" t="s">
        <v>353</v>
      </c>
      <c r="G342" s="36">
        <v>45</v>
      </c>
      <c r="H342" s="37">
        <v>7</v>
      </c>
      <c r="I342" s="84">
        <v>45</v>
      </c>
      <c r="J342" s="85">
        <v>9</v>
      </c>
      <c r="K342" s="84">
        <v>45</v>
      </c>
      <c r="L342" s="86">
        <v>20</v>
      </c>
      <c r="M342" s="84">
        <v>45</v>
      </c>
      <c r="N342" s="86">
        <v>30</v>
      </c>
      <c r="O342" s="87" t="s">
        <v>4245</v>
      </c>
      <c r="P342" s="38"/>
    </row>
    <row r="343" spans="1:16" ht="28" x14ac:dyDescent="0.35">
      <c r="A343" s="81" t="s">
        <v>432</v>
      </c>
      <c r="B343" s="81" t="s">
        <v>4305</v>
      </c>
      <c r="C343" s="82">
        <v>6.1</v>
      </c>
      <c r="D343" s="83" t="s">
        <v>379</v>
      </c>
      <c r="E343" s="81" t="s">
        <v>380</v>
      </c>
      <c r="F343" s="13" t="s">
        <v>353</v>
      </c>
      <c r="G343" s="36">
        <v>45</v>
      </c>
      <c r="H343" s="37">
        <v>4</v>
      </c>
      <c r="I343" s="84">
        <v>45</v>
      </c>
      <c r="J343" s="85">
        <v>9</v>
      </c>
      <c r="K343" s="84">
        <v>45</v>
      </c>
      <c r="L343" s="86">
        <v>20</v>
      </c>
      <c r="M343" s="84">
        <v>45</v>
      </c>
      <c r="N343" s="86">
        <v>30</v>
      </c>
      <c r="O343" s="87" t="s">
        <v>4245</v>
      </c>
      <c r="P343" s="38"/>
    </row>
    <row r="344" spans="1:16" x14ac:dyDescent="0.35">
      <c r="A344" s="81" t="s">
        <v>432</v>
      </c>
      <c r="B344" s="81" t="s">
        <v>4305</v>
      </c>
      <c r="C344" s="82">
        <v>6.2</v>
      </c>
      <c r="D344" s="83" t="s">
        <v>382</v>
      </c>
      <c r="E344" s="81" t="s">
        <v>383</v>
      </c>
      <c r="F344" s="13" t="s">
        <v>353</v>
      </c>
      <c r="G344" s="36">
        <v>45</v>
      </c>
      <c r="H344" s="37">
        <v>4</v>
      </c>
      <c r="I344" s="84">
        <v>45</v>
      </c>
      <c r="J344" s="85">
        <v>9</v>
      </c>
      <c r="K344" s="84">
        <v>45</v>
      </c>
      <c r="L344" s="86">
        <v>20</v>
      </c>
      <c r="M344" s="84">
        <v>45</v>
      </c>
      <c r="N344" s="86">
        <v>30</v>
      </c>
      <c r="O344" s="87" t="s">
        <v>4245</v>
      </c>
      <c r="P344" s="38"/>
    </row>
    <row r="345" spans="1:16" ht="28" x14ac:dyDescent="0.35">
      <c r="A345" s="81" t="s">
        <v>432</v>
      </c>
      <c r="B345" s="81" t="s">
        <v>4305</v>
      </c>
      <c r="C345" s="82">
        <v>7.1</v>
      </c>
      <c r="D345" s="83" t="s">
        <v>384</v>
      </c>
      <c r="E345" s="81" t="s">
        <v>385</v>
      </c>
      <c r="F345" s="13" t="s">
        <v>353</v>
      </c>
      <c r="G345" s="36">
        <v>45</v>
      </c>
      <c r="H345" s="37">
        <v>4</v>
      </c>
      <c r="I345" s="84">
        <v>45</v>
      </c>
      <c r="J345" s="85">
        <v>9</v>
      </c>
      <c r="K345" s="84">
        <v>45</v>
      </c>
      <c r="L345" s="86">
        <v>20</v>
      </c>
      <c r="M345" s="84">
        <v>45</v>
      </c>
      <c r="N345" s="86">
        <v>30</v>
      </c>
      <c r="O345" s="87" t="s">
        <v>4245</v>
      </c>
      <c r="P345" s="38"/>
    </row>
    <row r="346" spans="1:16" ht="42" x14ac:dyDescent="0.35">
      <c r="A346" s="81" t="s">
        <v>432</v>
      </c>
      <c r="B346" s="81" t="s">
        <v>4305</v>
      </c>
      <c r="C346" s="82">
        <v>8.1</v>
      </c>
      <c r="D346" s="83" t="s">
        <v>387</v>
      </c>
      <c r="E346" s="81" t="s">
        <v>388</v>
      </c>
      <c r="F346" s="13" t="s">
        <v>353</v>
      </c>
      <c r="G346" s="36">
        <v>45</v>
      </c>
      <c r="H346" s="37">
        <v>4</v>
      </c>
      <c r="I346" s="84">
        <v>45</v>
      </c>
      <c r="J346" s="85">
        <v>9</v>
      </c>
      <c r="K346" s="84">
        <v>45</v>
      </c>
      <c r="L346" s="86">
        <v>20</v>
      </c>
      <c r="M346" s="84">
        <v>45</v>
      </c>
      <c r="N346" s="86">
        <v>30</v>
      </c>
      <c r="O346" s="87" t="s">
        <v>4245</v>
      </c>
      <c r="P346" s="38"/>
    </row>
    <row r="347" spans="1:16" x14ac:dyDescent="0.35">
      <c r="A347" s="81" t="s">
        <v>432</v>
      </c>
      <c r="B347" s="81" t="s">
        <v>4305</v>
      </c>
      <c r="C347" s="82">
        <v>8.1999999999999993</v>
      </c>
      <c r="D347" s="83" t="s">
        <v>390</v>
      </c>
      <c r="E347" s="81" t="s">
        <v>391</v>
      </c>
      <c r="F347" s="13" t="s">
        <v>353</v>
      </c>
      <c r="G347" s="36">
        <v>45</v>
      </c>
      <c r="H347" s="37">
        <v>4</v>
      </c>
      <c r="I347" s="84">
        <v>45</v>
      </c>
      <c r="J347" s="85">
        <v>9</v>
      </c>
      <c r="K347" s="84">
        <v>45</v>
      </c>
      <c r="L347" s="86">
        <v>20</v>
      </c>
      <c r="M347" s="84">
        <v>45</v>
      </c>
      <c r="N347" s="86">
        <v>30</v>
      </c>
      <c r="O347" s="87" t="s">
        <v>4245</v>
      </c>
      <c r="P347" s="38"/>
    </row>
    <row r="348" spans="1:16" x14ac:dyDescent="0.35">
      <c r="A348" s="81" t="s">
        <v>432</v>
      </c>
      <c r="B348" s="81" t="s">
        <v>4305</v>
      </c>
      <c r="C348" s="82">
        <v>8.3000000000000007</v>
      </c>
      <c r="D348" s="83" t="s">
        <v>392</v>
      </c>
      <c r="E348" s="81" t="s">
        <v>393</v>
      </c>
      <c r="F348" s="13" t="s">
        <v>353</v>
      </c>
      <c r="G348" s="36">
        <v>45</v>
      </c>
      <c r="H348" s="37">
        <v>7</v>
      </c>
      <c r="I348" s="84">
        <v>45</v>
      </c>
      <c r="J348" s="85">
        <v>9</v>
      </c>
      <c r="K348" s="84">
        <v>45</v>
      </c>
      <c r="L348" s="86">
        <v>20</v>
      </c>
      <c r="M348" s="84">
        <v>45</v>
      </c>
      <c r="N348" s="86">
        <v>30</v>
      </c>
      <c r="O348" s="87" t="s">
        <v>4245</v>
      </c>
      <c r="P348" s="38"/>
    </row>
    <row r="349" spans="1:16" ht="28" x14ac:dyDescent="0.35">
      <c r="A349" s="81" t="s">
        <v>432</v>
      </c>
      <c r="B349" s="81" t="s">
        <v>4305</v>
      </c>
      <c r="C349" s="82">
        <v>9.1</v>
      </c>
      <c r="D349" s="83" t="s">
        <v>394</v>
      </c>
      <c r="E349" s="81" t="s">
        <v>395</v>
      </c>
      <c r="F349" s="13" t="s">
        <v>353</v>
      </c>
      <c r="G349" s="36">
        <v>25</v>
      </c>
      <c r="H349" s="37">
        <v>4</v>
      </c>
      <c r="I349" s="84">
        <v>45</v>
      </c>
      <c r="J349" s="85">
        <v>9</v>
      </c>
      <c r="K349" s="84">
        <v>45</v>
      </c>
      <c r="L349" s="86">
        <v>20</v>
      </c>
      <c r="M349" s="84">
        <v>45</v>
      </c>
      <c r="N349" s="86">
        <v>30</v>
      </c>
      <c r="O349" s="87" t="s">
        <v>4245</v>
      </c>
      <c r="P349" s="38"/>
    </row>
    <row r="350" spans="1:16" x14ac:dyDescent="0.35">
      <c r="A350" s="81" t="s">
        <v>432</v>
      </c>
      <c r="B350" s="81" t="s">
        <v>4305</v>
      </c>
      <c r="C350" s="82">
        <v>9.1999999999999993</v>
      </c>
      <c r="D350" s="83" t="s">
        <v>397</v>
      </c>
      <c r="E350" s="81" t="s">
        <v>398</v>
      </c>
      <c r="F350" s="13" t="s">
        <v>353</v>
      </c>
      <c r="G350" s="36">
        <v>25</v>
      </c>
      <c r="H350" s="37">
        <v>4</v>
      </c>
      <c r="I350" s="84">
        <v>45</v>
      </c>
      <c r="J350" s="85">
        <v>9</v>
      </c>
      <c r="K350" s="84">
        <v>45</v>
      </c>
      <c r="L350" s="86">
        <v>20</v>
      </c>
      <c r="M350" s="84">
        <v>45</v>
      </c>
      <c r="N350" s="86">
        <v>30</v>
      </c>
      <c r="O350" s="87" t="s">
        <v>4245</v>
      </c>
      <c r="P350" s="38"/>
    </row>
    <row r="351" spans="1:16" ht="28" x14ac:dyDescent="0.35">
      <c r="A351" s="81" t="s">
        <v>432</v>
      </c>
      <c r="B351" s="81" t="s">
        <v>4305</v>
      </c>
      <c r="C351" s="82">
        <v>9.3000000000000007</v>
      </c>
      <c r="D351" s="83" t="s">
        <v>399</v>
      </c>
      <c r="E351" s="81" t="s">
        <v>400</v>
      </c>
      <c r="F351" s="13" t="s">
        <v>353</v>
      </c>
      <c r="G351" s="36">
        <v>25</v>
      </c>
      <c r="H351" s="37">
        <v>4</v>
      </c>
      <c r="I351" s="84">
        <v>45</v>
      </c>
      <c r="J351" s="85">
        <v>9</v>
      </c>
      <c r="K351" s="84">
        <v>45</v>
      </c>
      <c r="L351" s="86">
        <v>20</v>
      </c>
      <c r="M351" s="84">
        <v>45</v>
      </c>
      <c r="N351" s="86">
        <v>30</v>
      </c>
      <c r="O351" s="87" t="s">
        <v>4245</v>
      </c>
      <c r="P351" s="38"/>
    </row>
    <row r="352" spans="1:16" x14ac:dyDescent="0.35">
      <c r="A352" s="81" t="s">
        <v>432</v>
      </c>
      <c r="B352" s="81" t="s">
        <v>4305</v>
      </c>
      <c r="C352" s="82">
        <v>10.1</v>
      </c>
      <c r="D352" s="83" t="s">
        <v>401</v>
      </c>
      <c r="E352" s="81" t="s">
        <v>402</v>
      </c>
      <c r="F352" s="13" t="s">
        <v>353</v>
      </c>
      <c r="G352" s="36">
        <v>25</v>
      </c>
      <c r="H352" s="37">
        <v>4</v>
      </c>
      <c r="I352" s="84">
        <v>45</v>
      </c>
      <c r="J352" s="85">
        <v>9</v>
      </c>
      <c r="K352" s="84">
        <v>45</v>
      </c>
      <c r="L352" s="86">
        <v>20</v>
      </c>
      <c r="M352" s="84">
        <v>45</v>
      </c>
      <c r="N352" s="86">
        <v>30</v>
      </c>
      <c r="O352" s="87" t="s">
        <v>4245</v>
      </c>
      <c r="P352" s="38"/>
    </row>
    <row r="353" spans="1:16" x14ac:dyDescent="0.35">
      <c r="A353" s="81" t="s">
        <v>432</v>
      </c>
      <c r="B353" s="81" t="s">
        <v>4305</v>
      </c>
      <c r="C353" s="82">
        <v>10.199999999999999</v>
      </c>
      <c r="D353" s="83" t="s">
        <v>404</v>
      </c>
      <c r="E353" s="81" t="s">
        <v>405</v>
      </c>
      <c r="F353" s="13" t="s">
        <v>353</v>
      </c>
      <c r="G353" s="36">
        <v>45</v>
      </c>
      <c r="H353" s="37">
        <v>4</v>
      </c>
      <c r="I353" s="84">
        <v>45</v>
      </c>
      <c r="J353" s="85">
        <v>9</v>
      </c>
      <c r="K353" s="84">
        <v>45</v>
      </c>
      <c r="L353" s="86">
        <v>20</v>
      </c>
      <c r="M353" s="84">
        <v>45</v>
      </c>
      <c r="N353" s="86">
        <v>30</v>
      </c>
      <c r="O353" s="87" t="s">
        <v>4245</v>
      </c>
      <c r="P353" s="38"/>
    </row>
    <row r="354" spans="1:16" ht="42" x14ac:dyDescent="0.35">
      <c r="A354" s="81" t="s">
        <v>1218</v>
      </c>
      <c r="B354" s="81" t="s">
        <v>4305</v>
      </c>
      <c r="C354" s="82">
        <v>1.1000000000000001</v>
      </c>
      <c r="D354" s="83" t="s">
        <v>350</v>
      </c>
      <c r="E354" s="81" t="s">
        <v>351</v>
      </c>
      <c r="F354" s="13" t="s">
        <v>353</v>
      </c>
      <c r="G354" s="36" t="s">
        <v>4308</v>
      </c>
      <c r="H354" s="37">
        <v>2</v>
      </c>
      <c r="I354" s="84" t="s">
        <v>4308</v>
      </c>
      <c r="J354" s="85">
        <v>4</v>
      </c>
      <c r="K354" s="84" t="s">
        <v>4309</v>
      </c>
      <c r="L354" s="86">
        <v>15</v>
      </c>
      <c r="M354" s="84" t="s">
        <v>4308</v>
      </c>
      <c r="N354" s="86">
        <v>30</v>
      </c>
      <c r="O354" s="87" t="s">
        <v>4310</v>
      </c>
      <c r="P354" s="38"/>
    </row>
    <row r="355" spans="1:16" ht="42" x14ac:dyDescent="0.35">
      <c r="A355" s="81" t="s">
        <v>1218</v>
      </c>
      <c r="B355" s="81" t="s">
        <v>4305</v>
      </c>
      <c r="C355" s="82">
        <v>2.1</v>
      </c>
      <c r="D355" s="83" t="s">
        <v>355</v>
      </c>
      <c r="E355" s="81" t="s">
        <v>356</v>
      </c>
      <c r="F355" s="13" t="s">
        <v>353</v>
      </c>
      <c r="G355" s="36" t="s">
        <v>4308</v>
      </c>
      <c r="H355" s="37">
        <v>4</v>
      </c>
      <c r="I355" s="84" t="s">
        <v>4308</v>
      </c>
      <c r="J355" s="85">
        <v>6</v>
      </c>
      <c r="K355" s="84" t="s">
        <v>4309</v>
      </c>
      <c r="L355" s="86">
        <v>15</v>
      </c>
      <c r="M355" s="84" t="s">
        <v>4308</v>
      </c>
      <c r="N355" s="86">
        <v>30</v>
      </c>
      <c r="O355" s="87" t="s">
        <v>4311</v>
      </c>
      <c r="P355" s="38"/>
    </row>
    <row r="356" spans="1:16" ht="28" x14ac:dyDescent="0.35">
      <c r="A356" s="81" t="s">
        <v>1218</v>
      </c>
      <c r="B356" s="81" t="s">
        <v>4305</v>
      </c>
      <c r="C356" s="82">
        <v>2.2000000000000002</v>
      </c>
      <c r="D356" s="83" t="s">
        <v>358</v>
      </c>
      <c r="E356" s="81" t="s">
        <v>359</v>
      </c>
      <c r="F356" s="13" t="s">
        <v>353</v>
      </c>
      <c r="G356" s="36" t="s">
        <v>4308</v>
      </c>
      <c r="H356" s="37">
        <v>4</v>
      </c>
      <c r="I356" s="84" t="s">
        <v>4308</v>
      </c>
      <c r="J356" s="85">
        <v>6</v>
      </c>
      <c r="K356" s="84" t="s">
        <v>4309</v>
      </c>
      <c r="L356" s="86">
        <v>15</v>
      </c>
      <c r="M356" s="84" t="s">
        <v>4308</v>
      </c>
      <c r="N356" s="86">
        <v>30</v>
      </c>
      <c r="O356" s="87" t="s">
        <v>4311</v>
      </c>
      <c r="P356" s="38"/>
    </row>
    <row r="357" spans="1:16" ht="42" x14ac:dyDescent="0.35">
      <c r="A357" s="81" t="s">
        <v>1218</v>
      </c>
      <c r="B357" s="81" t="s">
        <v>4305</v>
      </c>
      <c r="C357" s="82">
        <v>3.1</v>
      </c>
      <c r="D357" s="83" t="s">
        <v>360</v>
      </c>
      <c r="E357" s="81" t="s">
        <v>361</v>
      </c>
      <c r="F357" s="13" t="s">
        <v>353</v>
      </c>
      <c r="G357" s="36" t="s">
        <v>4308</v>
      </c>
      <c r="H357" s="37">
        <v>4</v>
      </c>
      <c r="I357" s="84" t="s">
        <v>4308</v>
      </c>
      <c r="J357" s="85">
        <v>6</v>
      </c>
      <c r="K357" s="84" t="s">
        <v>4309</v>
      </c>
      <c r="L357" s="86">
        <v>15</v>
      </c>
      <c r="M357" s="84" t="s">
        <v>4308</v>
      </c>
      <c r="N357" s="86">
        <v>30</v>
      </c>
      <c r="O357" s="87" t="s">
        <v>4311</v>
      </c>
      <c r="P357" s="38"/>
    </row>
    <row r="358" spans="1:16" ht="42" x14ac:dyDescent="0.35">
      <c r="A358" s="81" t="s">
        <v>1218</v>
      </c>
      <c r="B358" s="81" t="s">
        <v>4305</v>
      </c>
      <c r="C358" s="82">
        <v>3.2</v>
      </c>
      <c r="D358" s="83" t="s">
        <v>363</v>
      </c>
      <c r="E358" s="81" t="s">
        <v>364</v>
      </c>
      <c r="F358" s="13" t="s">
        <v>353</v>
      </c>
      <c r="G358" s="36" t="s">
        <v>4308</v>
      </c>
      <c r="H358" s="37">
        <v>4</v>
      </c>
      <c r="I358" s="84" t="s">
        <v>4308</v>
      </c>
      <c r="J358" s="85">
        <v>6</v>
      </c>
      <c r="K358" s="84" t="s">
        <v>4309</v>
      </c>
      <c r="L358" s="86">
        <v>15</v>
      </c>
      <c r="M358" s="84" t="s">
        <v>4308</v>
      </c>
      <c r="N358" s="86">
        <v>30</v>
      </c>
      <c r="O358" s="87" t="s">
        <v>4311</v>
      </c>
      <c r="P358" s="38"/>
    </row>
    <row r="359" spans="1:16" ht="28" x14ac:dyDescent="0.35">
      <c r="A359" s="81" t="s">
        <v>1218</v>
      </c>
      <c r="B359" s="81" t="s">
        <v>4305</v>
      </c>
      <c r="C359" s="82">
        <v>3.3</v>
      </c>
      <c r="D359" s="83" t="s">
        <v>365</v>
      </c>
      <c r="E359" s="81" t="s">
        <v>366</v>
      </c>
      <c r="F359" s="13" t="s">
        <v>353</v>
      </c>
      <c r="G359" s="36" t="s">
        <v>4308</v>
      </c>
      <c r="H359" s="37">
        <v>4</v>
      </c>
      <c r="I359" s="84" t="s">
        <v>4308</v>
      </c>
      <c r="J359" s="85">
        <v>6</v>
      </c>
      <c r="K359" s="84" t="s">
        <v>4309</v>
      </c>
      <c r="L359" s="86">
        <v>15</v>
      </c>
      <c r="M359" s="84" t="s">
        <v>4308</v>
      </c>
      <c r="N359" s="86">
        <v>30</v>
      </c>
      <c r="O359" s="87" t="s">
        <v>4311</v>
      </c>
      <c r="P359" s="38"/>
    </row>
    <row r="360" spans="1:16" x14ac:dyDescent="0.35">
      <c r="A360" s="81" t="s">
        <v>1218</v>
      </c>
      <c r="B360" s="81" t="s">
        <v>4305</v>
      </c>
      <c r="C360" s="82">
        <v>4.0999999999999996</v>
      </c>
      <c r="D360" s="83" t="s">
        <v>367</v>
      </c>
      <c r="E360" s="81" t="s">
        <v>368</v>
      </c>
      <c r="F360" s="13" t="s">
        <v>353</v>
      </c>
      <c r="G360" s="36" t="s">
        <v>4308</v>
      </c>
      <c r="H360" s="37">
        <v>4</v>
      </c>
      <c r="I360" s="84" t="s">
        <v>4308</v>
      </c>
      <c r="J360" s="85">
        <v>6</v>
      </c>
      <c r="K360" s="84" t="s">
        <v>4309</v>
      </c>
      <c r="L360" s="86">
        <v>15</v>
      </c>
      <c r="M360" s="84" t="s">
        <v>4308</v>
      </c>
      <c r="N360" s="86">
        <v>30</v>
      </c>
      <c r="O360" s="87" t="s">
        <v>4311</v>
      </c>
      <c r="P360" s="38"/>
    </row>
    <row r="361" spans="1:16" ht="28" x14ac:dyDescent="0.35">
      <c r="A361" s="81" t="s">
        <v>1218</v>
      </c>
      <c r="B361" s="81" t="s">
        <v>4305</v>
      </c>
      <c r="C361" s="82">
        <v>4.2</v>
      </c>
      <c r="D361" s="83" t="s">
        <v>370</v>
      </c>
      <c r="E361" s="81" t="s">
        <v>371</v>
      </c>
      <c r="F361" s="13" t="s">
        <v>353</v>
      </c>
      <c r="G361" s="36" t="s">
        <v>4308</v>
      </c>
      <c r="H361" s="37">
        <v>4</v>
      </c>
      <c r="I361" s="84" t="s">
        <v>4308</v>
      </c>
      <c r="J361" s="85">
        <v>6</v>
      </c>
      <c r="K361" s="84" t="s">
        <v>4309</v>
      </c>
      <c r="L361" s="86">
        <v>15</v>
      </c>
      <c r="M361" s="84" t="s">
        <v>4308</v>
      </c>
      <c r="N361" s="86">
        <v>30</v>
      </c>
      <c r="O361" s="87" t="s">
        <v>4311</v>
      </c>
      <c r="P361" s="38"/>
    </row>
    <row r="362" spans="1:16" ht="42" x14ac:dyDescent="0.35">
      <c r="A362" s="81" t="s">
        <v>1218</v>
      </c>
      <c r="B362" s="81" t="s">
        <v>4305</v>
      </c>
      <c r="C362" s="82">
        <v>5.0999999999999996</v>
      </c>
      <c r="D362" s="83" t="s">
        <v>372</v>
      </c>
      <c r="E362" s="81" t="s">
        <v>373</v>
      </c>
      <c r="F362" s="13" t="s">
        <v>353</v>
      </c>
      <c r="G362" s="36" t="s">
        <v>4308</v>
      </c>
      <c r="H362" s="37">
        <v>4</v>
      </c>
      <c r="I362" s="84" t="s">
        <v>4308</v>
      </c>
      <c r="J362" s="85">
        <v>6</v>
      </c>
      <c r="K362" s="84" t="s">
        <v>4309</v>
      </c>
      <c r="L362" s="86">
        <v>15</v>
      </c>
      <c r="M362" s="84" t="s">
        <v>4308</v>
      </c>
      <c r="N362" s="86">
        <v>30</v>
      </c>
      <c r="O362" s="87" t="s">
        <v>4311</v>
      </c>
      <c r="P362" s="38"/>
    </row>
    <row r="363" spans="1:16" ht="42" x14ac:dyDescent="0.35">
      <c r="A363" s="81" t="s">
        <v>1218</v>
      </c>
      <c r="B363" s="81" t="s">
        <v>4305</v>
      </c>
      <c r="C363" s="82">
        <v>5.2</v>
      </c>
      <c r="D363" s="83" t="s">
        <v>375</v>
      </c>
      <c r="E363" s="81" t="s">
        <v>376</v>
      </c>
      <c r="F363" s="13" t="s">
        <v>353</v>
      </c>
      <c r="G363" s="36" t="s">
        <v>4308</v>
      </c>
      <c r="H363" s="37">
        <v>4</v>
      </c>
      <c r="I363" s="84" t="s">
        <v>4308</v>
      </c>
      <c r="J363" s="85">
        <v>6</v>
      </c>
      <c r="K363" s="84" t="s">
        <v>4309</v>
      </c>
      <c r="L363" s="86">
        <v>15</v>
      </c>
      <c r="M363" s="84" t="s">
        <v>4308</v>
      </c>
      <c r="N363" s="86">
        <v>30</v>
      </c>
      <c r="O363" s="87" t="s">
        <v>4311</v>
      </c>
      <c r="P363" s="38"/>
    </row>
    <row r="364" spans="1:16" ht="28" x14ac:dyDescent="0.35">
      <c r="A364" s="81" t="s">
        <v>1218</v>
      </c>
      <c r="B364" s="81" t="s">
        <v>4305</v>
      </c>
      <c r="C364" s="82">
        <v>5.3</v>
      </c>
      <c r="D364" s="83" t="s">
        <v>377</v>
      </c>
      <c r="E364" s="81" t="s">
        <v>378</v>
      </c>
      <c r="F364" s="13" t="s">
        <v>353</v>
      </c>
      <c r="G364" s="36" t="s">
        <v>4308</v>
      </c>
      <c r="H364" s="37">
        <v>4</v>
      </c>
      <c r="I364" s="84" t="s">
        <v>4308</v>
      </c>
      <c r="J364" s="85">
        <v>6</v>
      </c>
      <c r="K364" s="84" t="s">
        <v>4309</v>
      </c>
      <c r="L364" s="86">
        <v>15</v>
      </c>
      <c r="M364" s="84" t="s">
        <v>4308</v>
      </c>
      <c r="N364" s="86">
        <v>30</v>
      </c>
      <c r="O364" s="87" t="s">
        <v>4311</v>
      </c>
      <c r="P364" s="38"/>
    </row>
    <row r="365" spans="1:16" ht="28" x14ac:dyDescent="0.35">
      <c r="A365" s="81" t="s">
        <v>1218</v>
      </c>
      <c r="B365" s="81" t="s">
        <v>4305</v>
      </c>
      <c r="C365" s="82">
        <v>6.1</v>
      </c>
      <c r="D365" s="83" t="s">
        <v>379</v>
      </c>
      <c r="E365" s="81" t="s">
        <v>380</v>
      </c>
      <c r="F365" s="13" t="s">
        <v>353</v>
      </c>
      <c r="G365" s="36" t="s">
        <v>4308</v>
      </c>
      <c r="H365" s="37">
        <v>4</v>
      </c>
      <c r="I365" s="84" t="s">
        <v>4308</v>
      </c>
      <c r="J365" s="85">
        <v>6</v>
      </c>
      <c r="K365" s="84" t="s">
        <v>4309</v>
      </c>
      <c r="L365" s="86">
        <v>15</v>
      </c>
      <c r="M365" s="84" t="s">
        <v>4308</v>
      </c>
      <c r="N365" s="86">
        <v>30</v>
      </c>
      <c r="O365" s="87" t="s">
        <v>4311</v>
      </c>
      <c r="P365" s="38"/>
    </row>
    <row r="366" spans="1:16" x14ac:dyDescent="0.35">
      <c r="A366" s="81" t="s">
        <v>1218</v>
      </c>
      <c r="B366" s="81" t="s">
        <v>4305</v>
      </c>
      <c r="C366" s="82">
        <v>6.2</v>
      </c>
      <c r="D366" s="83" t="s">
        <v>382</v>
      </c>
      <c r="E366" s="81" t="s">
        <v>383</v>
      </c>
      <c r="F366" s="13" t="s">
        <v>353</v>
      </c>
      <c r="G366" s="36" t="s">
        <v>4308</v>
      </c>
      <c r="H366" s="37">
        <v>4</v>
      </c>
      <c r="I366" s="84" t="s">
        <v>4308</v>
      </c>
      <c r="J366" s="85">
        <v>6</v>
      </c>
      <c r="K366" s="84" t="s">
        <v>4309</v>
      </c>
      <c r="L366" s="86">
        <v>15</v>
      </c>
      <c r="M366" s="84" t="s">
        <v>4308</v>
      </c>
      <c r="N366" s="86">
        <v>30</v>
      </c>
      <c r="O366" s="87" t="s">
        <v>4311</v>
      </c>
      <c r="P366" s="38"/>
    </row>
    <row r="367" spans="1:16" ht="28" x14ac:dyDescent="0.35">
      <c r="A367" s="81" t="s">
        <v>1218</v>
      </c>
      <c r="B367" s="81" t="s">
        <v>4305</v>
      </c>
      <c r="C367" s="82">
        <v>7.1</v>
      </c>
      <c r="D367" s="83" t="s">
        <v>384</v>
      </c>
      <c r="E367" s="81" t="s">
        <v>385</v>
      </c>
      <c r="F367" s="13" t="s">
        <v>353</v>
      </c>
      <c r="G367" s="36" t="s">
        <v>4308</v>
      </c>
      <c r="H367" s="37">
        <v>4</v>
      </c>
      <c r="I367" s="84" t="s">
        <v>4308</v>
      </c>
      <c r="J367" s="85">
        <v>6</v>
      </c>
      <c r="K367" s="84" t="s">
        <v>4309</v>
      </c>
      <c r="L367" s="86">
        <v>15</v>
      </c>
      <c r="M367" s="84" t="s">
        <v>4308</v>
      </c>
      <c r="N367" s="86">
        <v>30</v>
      </c>
      <c r="O367" s="87" t="s">
        <v>4311</v>
      </c>
      <c r="P367" s="38"/>
    </row>
    <row r="368" spans="1:16" ht="42" x14ac:dyDescent="0.35">
      <c r="A368" s="81" t="s">
        <v>1218</v>
      </c>
      <c r="B368" s="81" t="s">
        <v>4305</v>
      </c>
      <c r="C368" s="82">
        <v>8.1</v>
      </c>
      <c r="D368" s="83" t="s">
        <v>387</v>
      </c>
      <c r="E368" s="81" t="s">
        <v>388</v>
      </c>
      <c r="F368" s="13" t="s">
        <v>353</v>
      </c>
      <c r="G368" s="36" t="s">
        <v>4308</v>
      </c>
      <c r="H368" s="37">
        <v>4</v>
      </c>
      <c r="I368" s="84" t="s">
        <v>4308</v>
      </c>
      <c r="J368" s="85">
        <v>6</v>
      </c>
      <c r="K368" s="84" t="s">
        <v>4309</v>
      </c>
      <c r="L368" s="86">
        <v>15</v>
      </c>
      <c r="M368" s="84" t="s">
        <v>4308</v>
      </c>
      <c r="N368" s="86">
        <v>30</v>
      </c>
      <c r="O368" s="87" t="s">
        <v>4311</v>
      </c>
      <c r="P368" s="38"/>
    </row>
    <row r="369" spans="1:16" x14ac:dyDescent="0.35">
      <c r="A369" s="81" t="s">
        <v>1218</v>
      </c>
      <c r="B369" s="81" t="s">
        <v>4305</v>
      </c>
      <c r="C369" s="82">
        <v>8.1999999999999993</v>
      </c>
      <c r="D369" s="83" t="s">
        <v>390</v>
      </c>
      <c r="E369" s="81" t="s">
        <v>391</v>
      </c>
      <c r="F369" s="13" t="s">
        <v>353</v>
      </c>
      <c r="G369" s="36" t="s">
        <v>4308</v>
      </c>
      <c r="H369" s="37">
        <v>4</v>
      </c>
      <c r="I369" s="84" t="s">
        <v>4308</v>
      </c>
      <c r="J369" s="85">
        <v>6</v>
      </c>
      <c r="K369" s="84" t="s">
        <v>4309</v>
      </c>
      <c r="L369" s="86">
        <v>15</v>
      </c>
      <c r="M369" s="84" t="s">
        <v>4308</v>
      </c>
      <c r="N369" s="86">
        <v>30</v>
      </c>
      <c r="O369" s="87" t="s">
        <v>4311</v>
      </c>
      <c r="P369" s="38"/>
    </row>
    <row r="370" spans="1:16" x14ac:dyDescent="0.35">
      <c r="A370" s="81" t="s">
        <v>1218</v>
      </c>
      <c r="B370" s="81" t="s">
        <v>4305</v>
      </c>
      <c r="C370" s="82">
        <v>8.3000000000000007</v>
      </c>
      <c r="D370" s="83" t="s">
        <v>392</v>
      </c>
      <c r="E370" s="81" t="s">
        <v>393</v>
      </c>
      <c r="F370" s="13" t="s">
        <v>353</v>
      </c>
      <c r="G370" s="36" t="s">
        <v>4308</v>
      </c>
      <c r="H370" s="37">
        <v>4</v>
      </c>
      <c r="I370" s="84" t="s">
        <v>4308</v>
      </c>
      <c r="J370" s="85">
        <v>6</v>
      </c>
      <c r="K370" s="84" t="s">
        <v>4309</v>
      </c>
      <c r="L370" s="86">
        <v>15</v>
      </c>
      <c r="M370" s="84" t="s">
        <v>4308</v>
      </c>
      <c r="N370" s="86">
        <v>30</v>
      </c>
      <c r="O370" s="87" t="s">
        <v>4311</v>
      </c>
      <c r="P370" s="38"/>
    </row>
    <row r="371" spans="1:16" ht="28" x14ac:dyDescent="0.35">
      <c r="A371" s="81" t="s">
        <v>1218</v>
      </c>
      <c r="B371" s="81" t="s">
        <v>4305</v>
      </c>
      <c r="C371" s="82">
        <v>9.1</v>
      </c>
      <c r="D371" s="83" t="s">
        <v>394</v>
      </c>
      <c r="E371" s="81" t="s">
        <v>395</v>
      </c>
      <c r="F371" s="13" t="s">
        <v>353</v>
      </c>
      <c r="G371" s="36" t="s">
        <v>4308</v>
      </c>
      <c r="H371" s="37">
        <v>4</v>
      </c>
      <c r="I371" s="84" t="s">
        <v>4308</v>
      </c>
      <c r="J371" s="85">
        <v>6</v>
      </c>
      <c r="K371" s="84" t="s">
        <v>4309</v>
      </c>
      <c r="L371" s="86">
        <v>15</v>
      </c>
      <c r="M371" s="84" t="s">
        <v>4308</v>
      </c>
      <c r="N371" s="86">
        <v>30</v>
      </c>
      <c r="O371" s="87" t="s">
        <v>4311</v>
      </c>
      <c r="P371" s="38"/>
    </row>
    <row r="372" spans="1:16" x14ac:dyDescent="0.35">
      <c r="A372" s="81" t="s">
        <v>1218</v>
      </c>
      <c r="B372" s="81" t="s">
        <v>4305</v>
      </c>
      <c r="C372" s="82">
        <v>9.1999999999999993</v>
      </c>
      <c r="D372" s="83" t="s">
        <v>397</v>
      </c>
      <c r="E372" s="81" t="s">
        <v>398</v>
      </c>
      <c r="F372" s="13" t="s">
        <v>353</v>
      </c>
      <c r="G372" s="36" t="s">
        <v>4308</v>
      </c>
      <c r="H372" s="37">
        <v>4</v>
      </c>
      <c r="I372" s="84" t="s">
        <v>4308</v>
      </c>
      <c r="J372" s="85">
        <v>6</v>
      </c>
      <c r="K372" s="84" t="s">
        <v>4309</v>
      </c>
      <c r="L372" s="86">
        <v>15</v>
      </c>
      <c r="M372" s="84" t="s">
        <v>4308</v>
      </c>
      <c r="N372" s="86">
        <v>30</v>
      </c>
      <c r="O372" s="87" t="s">
        <v>4311</v>
      </c>
      <c r="P372" s="38"/>
    </row>
    <row r="373" spans="1:16" ht="28" x14ac:dyDescent="0.35">
      <c r="A373" s="81" t="s">
        <v>1218</v>
      </c>
      <c r="B373" s="81" t="s">
        <v>4305</v>
      </c>
      <c r="C373" s="82">
        <v>9.3000000000000007</v>
      </c>
      <c r="D373" s="83" t="s">
        <v>399</v>
      </c>
      <c r="E373" s="81" t="s">
        <v>400</v>
      </c>
      <c r="F373" s="13" t="s">
        <v>353</v>
      </c>
      <c r="G373" s="36" t="s">
        <v>4308</v>
      </c>
      <c r="H373" s="37">
        <v>4</v>
      </c>
      <c r="I373" s="84" t="s">
        <v>4308</v>
      </c>
      <c r="J373" s="85">
        <v>6</v>
      </c>
      <c r="K373" s="84" t="s">
        <v>4309</v>
      </c>
      <c r="L373" s="86">
        <v>15</v>
      </c>
      <c r="M373" s="84" t="s">
        <v>4308</v>
      </c>
      <c r="N373" s="86">
        <v>30</v>
      </c>
      <c r="O373" s="87" t="s">
        <v>4311</v>
      </c>
      <c r="P373" s="38"/>
    </row>
    <row r="374" spans="1:16" x14ac:dyDescent="0.35">
      <c r="A374" s="81" t="s">
        <v>1218</v>
      </c>
      <c r="B374" s="81" t="s">
        <v>4305</v>
      </c>
      <c r="C374" s="82">
        <v>10.1</v>
      </c>
      <c r="D374" s="83" t="s">
        <v>401</v>
      </c>
      <c r="E374" s="81" t="s">
        <v>402</v>
      </c>
      <c r="F374" s="13" t="s">
        <v>353</v>
      </c>
      <c r="G374" s="36" t="s">
        <v>4308</v>
      </c>
      <c r="H374" s="37">
        <v>4</v>
      </c>
      <c r="I374" s="84" t="s">
        <v>4308</v>
      </c>
      <c r="J374" s="85">
        <v>6</v>
      </c>
      <c r="K374" s="84" t="s">
        <v>4309</v>
      </c>
      <c r="L374" s="86">
        <v>15</v>
      </c>
      <c r="M374" s="84" t="s">
        <v>4308</v>
      </c>
      <c r="N374" s="86">
        <v>30</v>
      </c>
      <c r="O374" s="87" t="s">
        <v>4311</v>
      </c>
      <c r="P374" s="38"/>
    </row>
    <row r="375" spans="1:16" x14ac:dyDescent="0.35">
      <c r="A375" s="81" t="s">
        <v>1218</v>
      </c>
      <c r="B375" s="81" t="s">
        <v>4305</v>
      </c>
      <c r="C375" s="82">
        <v>10.199999999999999</v>
      </c>
      <c r="D375" s="83" t="s">
        <v>404</v>
      </c>
      <c r="E375" s="81" t="s">
        <v>405</v>
      </c>
      <c r="F375" s="13" t="s">
        <v>353</v>
      </c>
      <c r="G375" s="36" t="s">
        <v>4308</v>
      </c>
      <c r="H375" s="37">
        <v>4</v>
      </c>
      <c r="I375" s="84" t="s">
        <v>4308</v>
      </c>
      <c r="J375" s="85">
        <v>6</v>
      </c>
      <c r="K375" s="84" t="s">
        <v>4309</v>
      </c>
      <c r="L375" s="86">
        <v>15</v>
      </c>
      <c r="M375" s="84" t="s">
        <v>4308</v>
      </c>
      <c r="N375" s="86">
        <v>30</v>
      </c>
      <c r="O375" s="87" t="s">
        <v>4311</v>
      </c>
      <c r="P375" s="38"/>
    </row>
    <row r="376" spans="1:16" x14ac:dyDescent="0.35">
      <c r="C376" s="38"/>
      <c r="D376" s="38"/>
      <c r="E376" s="38"/>
      <c r="F376" s="38"/>
      <c r="G376" s="38"/>
      <c r="H376" s="38"/>
      <c r="I376" s="38"/>
      <c r="J376" s="38"/>
      <c r="K376" s="38"/>
      <c r="L376" s="38"/>
      <c r="M376" s="38"/>
      <c r="N376" s="38"/>
      <c r="O376" s="38"/>
      <c r="P376" s="38"/>
    </row>
    <row r="377" spans="1:16" x14ac:dyDescent="0.35">
      <c r="C377" s="38"/>
      <c r="D377" s="38"/>
      <c r="E377" s="38"/>
      <c r="F377" s="38"/>
      <c r="G377" s="38"/>
      <c r="H377" s="38"/>
      <c r="I377" s="38"/>
      <c r="J377" s="38"/>
      <c r="K377" s="38"/>
      <c r="L377" s="38"/>
      <c r="M377" s="38"/>
      <c r="N377" s="38"/>
      <c r="O377" s="38"/>
      <c r="P377" s="38"/>
    </row>
    <row r="378" spans="1:16" x14ac:dyDescent="0.35">
      <c r="C378" s="38"/>
      <c r="D378" s="38"/>
      <c r="E378" s="38"/>
      <c r="F378" s="38"/>
      <c r="G378" s="38"/>
      <c r="H378" s="38"/>
      <c r="I378" s="38"/>
      <c r="J378" s="38"/>
      <c r="K378" s="38"/>
      <c r="L378" s="38"/>
      <c r="M378" s="38"/>
      <c r="N378" s="38"/>
      <c r="O378" s="38"/>
      <c r="P378" s="38"/>
    </row>
    <row r="379" spans="1:16" x14ac:dyDescent="0.35">
      <c r="C379" s="38"/>
      <c r="D379" s="38"/>
      <c r="E379" s="38"/>
      <c r="F379" s="38"/>
      <c r="G379" s="38"/>
      <c r="H379" s="38"/>
      <c r="I379" s="38"/>
      <c r="J379" s="38"/>
      <c r="K379" s="38"/>
      <c r="L379" s="38"/>
      <c r="M379" s="38"/>
      <c r="N379" s="38"/>
      <c r="O379" s="38"/>
      <c r="P379" s="38"/>
    </row>
  </sheetData>
  <sheetProtection algorithmName="SHA-512" hashValue="g6oquqailtMpTh3jNxj6adtb+HTW7DaDnAdzFGa/y/pVJGx3vymVPM6gG0iV2nF0/95hwSRxKrSZV8CP4/KJ0Q==" saltValue="IGL61FogCQ9KgWW/uPXknA==" spinCount="100000" sheet="1" formatCells="0" formatColumns="0" formatRows="0" sort="0" autoFilter="0"/>
  <autoFilter ref="A1:O375" xr:uid="{3CECCC8C-1849-478E-9B16-7A403E2C8B81}">
    <filterColumn colId="3" showButton="0"/>
    <filterColumn colId="6" showButton="0"/>
    <filterColumn colId="8" showButton="0"/>
    <filterColumn colId="10" showButton="0"/>
    <filterColumn colId="12" showButton="0"/>
  </autoFilter>
  <dataValidations count="1">
    <dataValidation type="list" allowBlank="1" showInputMessage="1" showErrorMessage="1" sqref="F3:F23" xr:uid="{426324D0-2280-40B3-9C5E-C3F624D1E74C}">
      <formula1>"YES,NO"</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2BDBB5B03C9D4BA267AB12765501C1" ma:contentTypeVersion="15" ma:contentTypeDescription="Create a new document." ma:contentTypeScope="" ma:versionID="70c61f76e2767a0a3cf52c2ff479a7fc">
  <xsd:schema xmlns:xsd="http://www.w3.org/2001/XMLSchema" xmlns:xs="http://www.w3.org/2001/XMLSchema" xmlns:p="http://schemas.microsoft.com/office/2006/metadata/properties" xmlns:ns2="53eb06c1-4eb9-4c19-82c4-782998bc9b2f" xmlns:ns3="ef73edad-b279-4fee-ba95-42fb0548a814" targetNamespace="http://schemas.microsoft.com/office/2006/metadata/properties" ma:root="true" ma:fieldsID="9a2d48118e52e650da4f0d440b54ccb3" ns2:_="" ns3:_="">
    <xsd:import namespace="53eb06c1-4eb9-4c19-82c4-782998bc9b2f"/>
    <xsd:import namespace="ef73edad-b279-4fee-ba95-42fb0548a8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06c1-4eb9-4c19-82c4-782998bc9b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bd1d07-dfa9-44ce-be9f-3bcf6381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73edad-b279-4fee-ba95-42fb0548a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0ebbf2e-e536-4c01-8b91-80a38ff87353}" ma:internalName="TaxCatchAll" ma:showField="CatchAllData" ma:web="ef73edad-b279-4fee-ba95-42fb0548a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eb06c1-4eb9-4c19-82c4-782998bc9b2f">
      <Terms xmlns="http://schemas.microsoft.com/office/infopath/2007/PartnerControls"/>
    </lcf76f155ced4ddcb4097134ff3c332f>
    <TaxCatchAll xmlns="ef73edad-b279-4fee-ba95-42fb0548a8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BB77B9-51F6-4AAA-A085-02166F15A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06c1-4eb9-4c19-82c4-782998bc9b2f"/>
    <ds:schemaRef ds:uri="ef73edad-b279-4fee-ba95-42fb0548a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DC7E78-0A16-48D3-A230-E4AA0263CA7E}">
  <ds:schemaRefs>
    <ds:schemaRef ds:uri="http://schemas.microsoft.com/office/2006/documentManagement/types"/>
    <ds:schemaRef ds:uri="http://schemas.microsoft.com/office/infopath/2007/PartnerControls"/>
    <ds:schemaRef ds:uri="ef73edad-b279-4fee-ba95-42fb0548a814"/>
    <ds:schemaRef ds:uri="53eb06c1-4eb9-4c19-82c4-782998bc9b2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AE2AF0-8DFA-4862-9E54-6CF2E2DBE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Summary</vt:lpstr>
      <vt:lpstr>Brands</vt:lpstr>
      <vt:lpstr>Min_Discounts</vt:lpstr>
      <vt:lpstr>Device List - Computing</vt:lpstr>
      <vt:lpstr>Device List - Mobile &amp; Tablet</vt:lpstr>
      <vt:lpstr>Upgrades_Components</vt:lpstr>
      <vt:lpstr>Peripheral_Accessory</vt:lpstr>
      <vt:lpstr>Services_Pricing</vt:lpstr>
      <vt:lpstr>Delivery</vt:lpstr>
      <vt:lpstr>Delivery_Maps</vt:lpstr>
      <vt:lpstr>Update_Log</vt:lpstr>
      <vt:lpstr>Lookups</vt:lpstr>
      <vt:lpstr>BillFrequency</vt:lpstr>
      <vt:lpstr>ChargeStatus</vt:lpstr>
      <vt:lpstr>Gradelook</vt:lpstr>
      <vt:lpstr>hTypes</vt:lpstr>
      <vt:lpstr>Summary!Print_Area</vt:lpstr>
      <vt:lpstr>ProductGrades</vt:lpstr>
      <vt:lpstr>ProductTypes</vt:lpstr>
      <vt:lpstr>STypes</vt:lpstr>
      <vt:lpstr>UpgComp</vt:lpstr>
    </vt:vector>
  </TitlesOfParts>
  <Manager/>
  <Company>Department of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Finance</dc:creator>
  <cp:keywords/>
  <dc:description/>
  <cp:lastModifiedBy>Wright, Paul</cp:lastModifiedBy>
  <cp:revision/>
  <dcterms:created xsi:type="dcterms:W3CDTF">2019-11-04T02:28:40Z</dcterms:created>
  <dcterms:modified xsi:type="dcterms:W3CDTF">2024-03-27T06:06:03Z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0x010100B52BDBB5B03C9D4BA267AB12765501C1</vt:lpwstr>
  </property>
  <property fmtid="{D5CDD505-2E9C-101B-9397-08002B2CF9AE}" pid="3" name="MediaServiceImageTags">
    <vt:lpwstr/>
  </property>
</Properties>
</file>