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financewa-my.sharepoint.com/personal/frances_sanford_finance_wa_gov_au/Documents/Documents/Offline Records (TY)/Procurement ~ GOVERNMENT PROCUREMENT - PROCEDURES/"/>
    </mc:Choice>
  </mc:AlternateContent>
  <xr:revisionPtr revIDLastSave="3" documentId="8_{1EE7DBC1-7DBF-45C1-A696-FC3C2941DF21}" xr6:coauthVersionLast="47" xr6:coauthVersionMax="47" xr10:uidLastSave="{BD58DF42-B667-4616-A8D6-756C345E0B69}"/>
  <bookViews>
    <workbookView xWindow="-120" yWindow="-120" windowWidth="29040" windowHeight="15720" tabRatio="341" xr2:uid="{00000000-000D-0000-FFFF-FFFF00000000}"/>
  </bookViews>
  <sheets>
    <sheet name="Workbook Information" sheetId="5" r:id="rId1"/>
    <sheet name="Data Entry" sheetId="1" r:id="rId2"/>
    <sheet name="Score, Price and Ranking Table" sheetId="4" r:id="rId3"/>
  </sheets>
  <externalReferences>
    <externalReference r:id="rId4"/>
  </externalReferences>
  <definedNames>
    <definedName name="_xlnm._FilterDatabase" localSheetId="2" hidden="1">'Score, Price and Ranking Table'!$A$20:$E$35</definedName>
    <definedName name="_Toc42855523" localSheetId="1">'Data Entry'!#REF!</definedName>
    <definedName name="_xlnm.Print_Area" localSheetId="1">'Data Entry'!$A$2:$AF$60</definedName>
    <definedName name="_xlnm.Print_Area" localSheetId="2">'Score, Price and Ranking Table'!$A$2:$AV$35</definedName>
    <definedName name="_xlnm.Print_Titles" localSheetId="1">'Data Entry'!$A:$B,'Data Entry'!$2:$4</definedName>
    <definedName name="_xlnm.Print_Titles" localSheetId="2">'Score, Price and Ranking Table'!$A:$C</definedName>
    <definedName name="Response">'[1]Lookup Lists'!$B$2:$B$4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3" i="4" l="1"/>
  <c r="AT13" i="4"/>
  <c r="AK8" i="4" l="1"/>
  <c r="AK7" i="4"/>
  <c r="AK6" i="4"/>
  <c r="AK5" i="4"/>
  <c r="AT8" i="4"/>
  <c r="AT7" i="4"/>
  <c r="AT6" i="4"/>
  <c r="AT5" i="4"/>
  <c r="AQ8" i="4"/>
  <c r="AQ7" i="4"/>
  <c r="AQ6" i="4"/>
  <c r="AQ5" i="4"/>
  <c r="AN8" i="4"/>
  <c r="AN7" i="4"/>
  <c r="AN6" i="4"/>
  <c r="AN5" i="4"/>
  <c r="J8" i="4"/>
  <c r="AH8" i="4"/>
  <c r="AH7" i="4"/>
  <c r="AH6" i="4"/>
  <c r="AH5" i="4"/>
  <c r="AT3" i="4"/>
  <c r="AQ3" i="4"/>
  <c r="A34" i="4" s="1"/>
  <c r="AN3" i="4"/>
  <c r="A33" i="4" s="1"/>
  <c r="AK3" i="4"/>
  <c r="A32" i="4" s="1"/>
  <c r="AH3" i="4"/>
  <c r="AT12" i="4"/>
  <c r="AQ12" i="4"/>
  <c r="AN13" i="4"/>
  <c r="AK13" i="4"/>
  <c r="AE13" i="4"/>
  <c r="Y13" i="4"/>
  <c r="AB13" i="4"/>
  <c r="AN12" i="4"/>
  <c r="AK12" i="4"/>
  <c r="AH13" i="4"/>
  <c r="AH12" i="4"/>
  <c r="AT11" i="4"/>
  <c r="AQ11" i="4"/>
  <c r="AN11" i="4"/>
  <c r="AN14" i="4" s="1"/>
  <c r="E33" i="4" s="1"/>
  <c r="AK11" i="4"/>
  <c r="AK14" i="4" s="1"/>
  <c r="E32" i="4" s="1"/>
  <c r="AH11" i="4"/>
  <c r="AH14" i="4" s="1"/>
  <c r="E31" i="4" s="1"/>
  <c r="AE11" i="4"/>
  <c r="B10" i="1"/>
  <c r="AL9" i="4" l="1"/>
  <c r="AU9" i="4"/>
  <c r="A35" i="4"/>
  <c r="AI9" i="4"/>
  <c r="A31" i="4"/>
  <c r="AR9" i="4"/>
  <c r="AT14" i="4"/>
  <c r="AO9" i="4"/>
  <c r="AQ14" i="4"/>
  <c r="E34" i="4" s="1"/>
  <c r="AE12" i="4"/>
  <c r="AB12" i="4"/>
  <c r="AE14" i="4"/>
  <c r="E30" i="4" s="1"/>
  <c r="AB11" i="4"/>
  <c r="Y12" i="4"/>
  <c r="Y11" i="4"/>
  <c r="AE8" i="4"/>
  <c r="AE7" i="4"/>
  <c r="AE6" i="4"/>
  <c r="AE5" i="4"/>
  <c r="AB8" i="4"/>
  <c r="AB7" i="4"/>
  <c r="AB6" i="4"/>
  <c r="AB5" i="4"/>
  <c r="Y8" i="4"/>
  <c r="Y7" i="4"/>
  <c r="Y6" i="4"/>
  <c r="Y5" i="4"/>
  <c r="AE3" i="4"/>
  <c r="AB3" i="4"/>
  <c r="Y3" i="4"/>
  <c r="V13" i="4"/>
  <c r="V12" i="4"/>
  <c r="S13" i="4"/>
  <c r="S12" i="4"/>
  <c r="V11" i="4"/>
  <c r="S11" i="4"/>
  <c r="V8" i="4"/>
  <c r="V7" i="4"/>
  <c r="V6" i="4"/>
  <c r="V5" i="4"/>
  <c r="S8" i="4"/>
  <c r="S7" i="4"/>
  <c r="S6" i="4"/>
  <c r="S5" i="4"/>
  <c r="V3" i="4"/>
  <c r="S3" i="4"/>
  <c r="P12" i="4"/>
  <c r="E35" i="4" l="1"/>
  <c r="AF9" i="4"/>
  <c r="A30" i="4"/>
  <c r="AC9" i="4"/>
  <c r="A29" i="4"/>
  <c r="Z9" i="4"/>
  <c r="A28" i="4"/>
  <c r="W9" i="4"/>
  <c r="A27" i="4"/>
  <c r="T9" i="4"/>
  <c r="A26" i="4"/>
  <c r="AB14" i="4"/>
  <c r="E29" i="4" s="1"/>
  <c r="S14" i="4"/>
  <c r="E26" i="4" s="1"/>
  <c r="Y14" i="4"/>
  <c r="E28" i="4" s="1"/>
  <c r="V14" i="4"/>
  <c r="E27" i="4" s="1"/>
  <c r="P13" i="4"/>
  <c r="M13" i="4"/>
  <c r="J13" i="4"/>
  <c r="G13" i="4"/>
  <c r="D13" i="4"/>
  <c r="D12" i="4" l="1"/>
  <c r="D11" i="4"/>
  <c r="D14" i="4" l="1"/>
  <c r="E21" i="4" s="1"/>
  <c r="M12" i="4"/>
  <c r="J12" i="4"/>
  <c r="G12" i="4"/>
  <c r="P8" i="4"/>
  <c r="P7" i="4"/>
  <c r="P6" i="4"/>
  <c r="P5" i="4"/>
  <c r="M8" i="4"/>
  <c r="M7" i="4"/>
  <c r="M6" i="4"/>
  <c r="M5" i="4"/>
  <c r="J7" i="4"/>
  <c r="J6" i="4"/>
  <c r="J5" i="4"/>
  <c r="G8" i="4"/>
  <c r="G7" i="4"/>
  <c r="G6" i="4"/>
  <c r="G5" i="4"/>
  <c r="D2" i="4"/>
  <c r="C2" i="4"/>
  <c r="D8" i="4"/>
  <c r="D7" i="4"/>
  <c r="D6" i="4"/>
  <c r="D5" i="4"/>
  <c r="P11" i="4"/>
  <c r="P14" i="4" s="1"/>
  <c r="E25" i="4" s="1"/>
  <c r="M11" i="4"/>
  <c r="J11" i="4"/>
  <c r="G11" i="4"/>
  <c r="C8" i="4"/>
  <c r="A8" i="4"/>
  <c r="B8" i="4" s="1"/>
  <c r="C7" i="4"/>
  <c r="A7" i="4"/>
  <c r="B7" i="4" s="1"/>
  <c r="C6" i="4"/>
  <c r="A6" i="4"/>
  <c r="B6" i="4" s="1"/>
  <c r="C5" i="4"/>
  <c r="A5" i="4"/>
  <c r="B5" i="4" s="1"/>
  <c r="P3" i="4"/>
  <c r="A25" i="4" s="1"/>
  <c r="M3" i="4"/>
  <c r="A24" i="4" s="1"/>
  <c r="J3" i="4"/>
  <c r="A23" i="4" s="1"/>
  <c r="G3" i="4"/>
  <c r="A22" i="4" s="1"/>
  <c r="D3" i="4"/>
  <c r="A21" i="4" s="1"/>
  <c r="A3" i="4"/>
  <c r="Y15" i="4" l="1"/>
  <c r="D28" i="4" s="1"/>
  <c r="AB15" i="4"/>
  <c r="D29" i="4" s="1"/>
  <c r="AQ15" i="4"/>
  <c r="D34" i="4" s="1"/>
  <c r="AH15" i="4"/>
  <c r="D31" i="4" s="1"/>
  <c r="AE15" i="4"/>
  <c r="D30" i="4" s="1"/>
  <c r="P15" i="4"/>
  <c r="D25" i="4" s="1"/>
  <c r="AT15" i="4"/>
  <c r="S15" i="4"/>
  <c r="D26" i="4" s="1"/>
  <c r="V15" i="4"/>
  <c r="D27" i="4" s="1"/>
  <c r="AK15" i="4"/>
  <c r="D32" i="4" s="1"/>
  <c r="AN15" i="4"/>
  <c r="D33" i="4" s="1"/>
  <c r="AU8" i="4"/>
  <c r="AS8" i="4"/>
  <c r="AJ8" i="4"/>
  <c r="AR8" i="4"/>
  <c r="AP8" i="4"/>
  <c r="AI8" i="4"/>
  <c r="AO8" i="4"/>
  <c r="AV8" i="4"/>
  <c r="AL8" i="4"/>
  <c r="AM8" i="4"/>
  <c r="AJ7" i="4"/>
  <c r="AV7" i="4"/>
  <c r="AR7" i="4"/>
  <c r="AO7" i="4"/>
  <c r="AM7" i="4"/>
  <c r="AL7" i="4"/>
  <c r="AP7" i="4"/>
  <c r="AS7" i="4"/>
  <c r="AI7" i="4"/>
  <c r="AU7" i="4"/>
  <c r="AM6" i="4"/>
  <c r="AR6" i="4"/>
  <c r="AI6" i="4"/>
  <c r="AS6" i="4"/>
  <c r="AL6" i="4"/>
  <c r="AJ6" i="4"/>
  <c r="AO6" i="4"/>
  <c r="AP6" i="4"/>
  <c r="AU6" i="4"/>
  <c r="AV6" i="4"/>
  <c r="AL5" i="4"/>
  <c r="AM5" i="4"/>
  <c r="AR5" i="4"/>
  <c r="AI5" i="4"/>
  <c r="AS5" i="4"/>
  <c r="AJ5" i="4"/>
  <c r="AO5" i="4"/>
  <c r="AP5" i="4"/>
  <c r="AP9" i="4" s="1"/>
  <c r="C33" i="4" s="1"/>
  <c r="AV5" i="4"/>
  <c r="AU5" i="4"/>
  <c r="U6" i="4"/>
  <c r="AA6" i="4"/>
  <c r="W6" i="4"/>
  <c r="T6" i="4"/>
  <c r="AG6" i="4"/>
  <c r="X6" i="4"/>
  <c r="AC6" i="4"/>
  <c r="Z6" i="4"/>
  <c r="AF6" i="4"/>
  <c r="AD6" i="4"/>
  <c r="AG8" i="4"/>
  <c r="X8" i="4"/>
  <c r="U8" i="4"/>
  <c r="W8" i="4"/>
  <c r="AA8" i="4"/>
  <c r="AC8" i="4"/>
  <c r="T8" i="4"/>
  <c r="Z8" i="4"/>
  <c r="AD8" i="4"/>
  <c r="AF8" i="4"/>
  <c r="AF5" i="4"/>
  <c r="AC5" i="4"/>
  <c r="Z5" i="4"/>
  <c r="AD5" i="4"/>
  <c r="X5" i="4"/>
  <c r="AG5" i="4"/>
  <c r="U5" i="4"/>
  <c r="T5" i="4"/>
  <c r="W5" i="4"/>
  <c r="AA5" i="4"/>
  <c r="AD7" i="4"/>
  <c r="AC7" i="4"/>
  <c r="T7" i="4"/>
  <c r="Z7" i="4"/>
  <c r="W7" i="4"/>
  <c r="AG7" i="4"/>
  <c r="AF7" i="4"/>
  <c r="U7" i="4"/>
  <c r="AA7" i="4"/>
  <c r="X7" i="4"/>
  <c r="M14" i="4"/>
  <c r="E24" i="4" s="1"/>
  <c r="J14" i="4"/>
  <c r="E23" i="4" s="1"/>
  <c r="G14" i="4"/>
  <c r="E22" i="4" s="1"/>
  <c r="Q8" i="4"/>
  <c r="R8" i="4"/>
  <c r="Q7" i="4"/>
  <c r="R7" i="4"/>
  <c r="Q6" i="4"/>
  <c r="R6" i="4"/>
  <c r="Q5" i="4"/>
  <c r="R5" i="4"/>
  <c r="O8" i="4"/>
  <c r="N8" i="4"/>
  <c r="N7" i="4"/>
  <c r="O7" i="4"/>
  <c r="N6" i="4"/>
  <c r="O6" i="4"/>
  <c r="N5" i="4"/>
  <c r="O5" i="4"/>
  <c r="K8" i="4"/>
  <c r="L8" i="4"/>
  <c r="L7" i="4"/>
  <c r="K7" i="4"/>
  <c r="K6" i="4"/>
  <c r="L6" i="4"/>
  <c r="K5" i="4"/>
  <c r="L5" i="4"/>
  <c r="I8" i="4"/>
  <c r="H8" i="4"/>
  <c r="H7" i="4"/>
  <c r="I7" i="4"/>
  <c r="I6" i="4"/>
  <c r="H6" i="4"/>
  <c r="H5" i="4"/>
  <c r="I5" i="4"/>
  <c r="E8" i="4"/>
  <c r="F8" i="4"/>
  <c r="E7" i="4"/>
  <c r="F7" i="4"/>
  <c r="E6" i="4"/>
  <c r="F6" i="4"/>
  <c r="E5" i="4"/>
  <c r="F5" i="4"/>
  <c r="Q9" i="4"/>
  <c r="N9" i="4"/>
  <c r="K9" i="4"/>
  <c r="H9" i="4"/>
  <c r="D35" i="4" l="1"/>
  <c r="J15" i="4"/>
  <c r="D23" i="4" s="1"/>
  <c r="D15" i="4"/>
  <c r="D21" i="4" s="1"/>
  <c r="M15" i="4"/>
  <c r="D24" i="4" s="1"/>
  <c r="G15" i="4"/>
  <c r="D22" i="4" s="1"/>
  <c r="AV9" i="4"/>
  <c r="AT10" i="4" s="1"/>
  <c r="B35" i="4" s="1"/>
  <c r="AS9" i="4"/>
  <c r="C34" i="4" s="1"/>
  <c r="AM9" i="4"/>
  <c r="C32" i="4" s="1"/>
  <c r="AJ9" i="4"/>
  <c r="C31" i="4" s="1"/>
  <c r="AG9" i="4"/>
  <c r="C30" i="4" s="1"/>
  <c r="U9" i="4"/>
  <c r="C26" i="4" s="1"/>
  <c r="AA9" i="4"/>
  <c r="C28" i="4" s="1"/>
  <c r="X9" i="4"/>
  <c r="C27" i="4" s="1"/>
  <c r="AD9" i="4"/>
  <c r="C29" i="4" s="1"/>
  <c r="R9" i="4"/>
  <c r="C25" i="4" s="1"/>
  <c r="O9" i="4"/>
  <c r="C24" i="4" s="1"/>
  <c r="L9" i="4"/>
  <c r="C23" i="4" s="1"/>
  <c r="I9" i="4"/>
  <c r="C22" i="4" s="1"/>
  <c r="F9" i="4"/>
  <c r="C21" i="4" s="1"/>
  <c r="C35" i="4" l="1"/>
  <c r="D10" i="4"/>
  <c r="B21" i="4" s="1"/>
  <c r="G10" i="4"/>
  <c r="B22" i="4" s="1"/>
  <c r="J10" i="4"/>
  <c r="B23" i="4" s="1"/>
  <c r="AQ10" i="4"/>
  <c r="B34" i="4" s="1"/>
  <c r="AN10" i="4"/>
  <c r="B33" i="4" s="1"/>
  <c r="AH10" i="4"/>
  <c r="B31" i="4" s="1"/>
  <c r="AB10" i="4"/>
  <c r="B29" i="4" s="1"/>
  <c r="Y10" i="4"/>
  <c r="B28" i="4" s="1"/>
  <c r="V10" i="4"/>
  <c r="B27" i="4" s="1"/>
  <c r="P10" i="4"/>
  <c r="B25" i="4" s="1"/>
  <c r="M10" i="4"/>
  <c r="B24" i="4" s="1"/>
  <c r="AE10" i="4"/>
  <c r="B30" i="4" s="1"/>
  <c r="S10" i="4"/>
  <c r="B26" i="4" s="1"/>
  <c r="AK10" i="4"/>
  <c r="B3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04000708</author>
    <author>04000135</author>
  </authors>
  <commentList>
    <comment ref="C3" authorId="0" shapeId="0" xr:uid="{00000000-0006-0000-0100-000001000000}">
      <text>
        <r>
          <rPr>
            <b/>
            <sz val="10"/>
            <color indexed="81"/>
            <rFont val="Arial"/>
            <family val="2"/>
          </rPr>
          <t>Enter Request Number and Title</t>
        </r>
      </text>
    </comment>
    <comment ref="C4" authorId="0" shapeId="0" xr:uid="{00000000-0006-0000-0100-000002000000}">
      <text>
        <r>
          <rPr>
            <b/>
            <sz val="10"/>
            <color indexed="81"/>
            <rFont val="Arial"/>
            <family val="2"/>
          </rPr>
          <t>Enter Respondent Name</t>
        </r>
      </text>
    </comment>
    <comment ref="A6" authorId="0" shapeId="0" xr:uid="{00000000-0006-0000-0100-000003000000}">
      <text>
        <r>
          <rPr>
            <b/>
            <sz val="10"/>
            <color indexed="81"/>
            <rFont val="Arial"/>
            <family val="2"/>
          </rPr>
          <t>Enter Qualitative Requirements from Request</t>
        </r>
      </text>
    </comment>
    <comment ref="B6" authorId="0" shapeId="0" xr:uid="{00000000-0006-0000-0100-000004000000}">
      <text>
        <r>
          <rPr>
            <b/>
            <sz val="10"/>
            <color indexed="81"/>
            <rFont val="Arial"/>
            <family val="2"/>
          </rPr>
          <t>Enter Weightings from Request</t>
        </r>
      </text>
    </comment>
    <comment ref="C6" authorId="0" shapeId="0" xr:uid="{00000000-0006-0000-0100-000005000000}">
      <text>
        <r>
          <rPr>
            <b/>
            <sz val="10"/>
            <color indexed="81"/>
            <rFont val="Arial"/>
            <family val="2"/>
          </rPr>
          <t>Enter the consensus score for the qualitative requirement</t>
        </r>
      </text>
    </comment>
    <comment ref="C11" authorId="0" shapeId="0" xr:uid="{00000000-0006-0000-0100-000007000000}">
      <text>
        <r>
          <rPr>
            <b/>
            <sz val="10"/>
            <color indexed="81"/>
            <rFont val="Arial"/>
            <family val="2"/>
          </rPr>
          <t>Enter the price from the Respondent's bid</t>
        </r>
      </text>
    </comment>
    <comment ref="C12" authorId="0" shapeId="0" xr:uid="{00000000-0006-0000-0100-000008000000}">
      <text>
        <r>
          <rPr>
            <b/>
            <sz val="10"/>
            <color indexed="81"/>
            <rFont val="Arial"/>
            <family val="2"/>
          </rPr>
          <t>If applicable, enter the total cost of the import content from the Respondent's bid</t>
        </r>
      </text>
    </comment>
    <comment ref="C13" authorId="0" shapeId="0" xr:uid="{00000000-0006-0000-0100-000009000000}">
      <text>
        <r>
          <rPr>
            <b/>
            <sz val="10"/>
            <color indexed="81"/>
            <rFont val="Arial"/>
            <family val="2"/>
          </rPr>
          <t>If applicable, enter the regional business offer price OR the total cost of regional content from the Respondent's bid</t>
        </r>
      </text>
    </comment>
    <comment ref="C15" authorId="1" shapeId="0" xr:uid="{2DD20E4A-2FC1-4818-9079-8F68E4BFECDC}">
      <text>
        <r>
          <rPr>
            <b/>
            <sz val="9"/>
            <color indexed="81"/>
            <rFont val="Tahoma"/>
            <family val="2"/>
          </rPr>
          <t>Select Yes, No or N/A from the drop down list against each of the questions below</t>
        </r>
      </text>
    </comment>
    <comment ref="C19" authorId="1" shapeId="0" xr:uid="{00000000-0006-0000-0100-00000A000000}">
      <text>
        <r>
          <rPr>
            <b/>
            <sz val="9"/>
            <color indexed="81"/>
            <rFont val="Tahoma"/>
            <family val="2"/>
          </rPr>
          <t>Select Yes, No or N/A from the drop down list against each of the questions below</t>
        </r>
      </text>
    </comment>
    <comment ref="C23" authorId="1" shapeId="0" xr:uid="{00000000-0006-0000-0100-00000B000000}">
      <text>
        <r>
          <rPr>
            <b/>
            <sz val="10"/>
            <color indexed="81"/>
            <rFont val="Arial"/>
            <family val="2"/>
          </rPr>
          <t>Select Yes, No or N/A from the drop down list against each of the questions below</t>
        </r>
        <r>
          <rPr>
            <b/>
            <sz val="8"/>
            <color indexed="81"/>
            <rFont val="Tahoma"/>
            <family val="2"/>
          </rPr>
          <t xml:space="preserve">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04000708</author>
  </authors>
  <commentList>
    <comment ref="B20" authorId="0" shapeId="0" xr:uid="{00000000-0006-0000-0200-000001000000}">
      <text>
        <r>
          <rPr>
            <b/>
            <sz val="10"/>
            <color indexed="81"/>
            <rFont val="Arial"/>
            <family val="2"/>
          </rPr>
          <t>If Respondents are to be list in qualitative ranking order then click the Filter Button and select  'Sort Smallest to Largest'.</t>
        </r>
      </text>
    </comment>
    <comment ref="D20" authorId="0" shapeId="0" xr:uid="{00000000-0006-0000-0200-000002000000}">
      <text>
        <r>
          <rPr>
            <b/>
            <sz val="10"/>
            <color indexed="81"/>
            <rFont val="Arial"/>
            <family val="2"/>
          </rPr>
          <t>If Respondents are to be list in price ranking order then click the Filter Button and select  'Sort Smallest to Largest'.</t>
        </r>
      </text>
    </comment>
  </commentList>
</comments>
</file>

<file path=xl/sharedStrings.xml><?xml version="1.0" encoding="utf-8"?>
<sst xmlns="http://schemas.openxmlformats.org/spreadsheetml/2006/main" count="168" uniqueCount="95">
  <si>
    <t>Weighting</t>
  </si>
  <si>
    <t>Raw</t>
  </si>
  <si>
    <t>Raw /9</t>
  </si>
  <si>
    <t>Weighted /9</t>
  </si>
  <si>
    <t>Weighted %</t>
  </si>
  <si>
    <t>Qualitative Ranking</t>
  </si>
  <si>
    <t>Price Ranking</t>
  </si>
  <si>
    <t>Consensus Score</t>
  </si>
  <si>
    <t>Price (inc GST)</t>
  </si>
  <si>
    <t>Imported Content Impost</t>
  </si>
  <si>
    <t>Total Weighted Score (%)</t>
  </si>
  <si>
    <t>Total Price (inc GST)</t>
  </si>
  <si>
    <t>Respondent's Name</t>
  </si>
  <si>
    <t>QUALITATIVE SCORE, PRICE AND RANKING TABLE</t>
  </si>
  <si>
    <t>Qualitative Requirements</t>
  </si>
  <si>
    <t>Regional Price Preference</t>
  </si>
  <si>
    <r>
      <rPr>
        <b/>
        <sz val="10"/>
        <rFont val="Arial"/>
        <family val="2"/>
      </rPr>
      <t xml:space="preserve">Regional Business Offer Price </t>
    </r>
    <r>
      <rPr>
        <b/>
        <sz val="10"/>
        <color rgb="FFFF0000"/>
        <rFont val="Arial"/>
        <family val="2"/>
      </rPr>
      <t>OR</t>
    </r>
    <r>
      <rPr>
        <b/>
        <sz val="10"/>
        <rFont val="Arial"/>
        <family val="2"/>
      </rPr>
      <t xml:space="preserve"> Total Cost of Regional Content</t>
    </r>
    <r>
      <rPr>
        <sz val="10"/>
        <rFont val="Arial"/>
        <family val="2"/>
      </rPr>
      <t xml:space="preserve">
</t>
    </r>
    <r>
      <rPr>
        <sz val="9"/>
        <rFont val="Arial"/>
        <family val="2"/>
      </rPr>
      <t xml:space="preserve">(10% of the regional business offer price </t>
    </r>
    <r>
      <rPr>
        <sz val="9"/>
        <color rgb="FFFF0000"/>
        <rFont val="Arial"/>
        <family val="2"/>
      </rPr>
      <t>OR</t>
    </r>
    <r>
      <rPr>
        <sz val="9"/>
        <rFont val="Arial"/>
        <family val="2"/>
      </rPr>
      <t xml:space="preserve"> 10% of the total cost of regional content will be used to reduce the Respondent's Price for evaluation purposes)</t>
    </r>
  </si>
  <si>
    <r>
      <rPr>
        <b/>
        <sz val="10"/>
        <rFont val="Arial"/>
        <family val="2"/>
      </rPr>
      <t>Total Cost of Imported Content</t>
    </r>
    <r>
      <rPr>
        <sz val="10"/>
        <rFont val="Arial"/>
        <family val="2"/>
      </rPr>
      <t xml:space="preserve">
</t>
    </r>
    <r>
      <rPr>
        <sz val="9"/>
        <rFont val="Arial"/>
        <family val="2"/>
      </rPr>
      <t>(20% of the Total Imported Content Cost is added to the Respondent's Price for evaluation purposes)</t>
    </r>
  </si>
  <si>
    <r>
      <rPr>
        <b/>
        <sz val="10"/>
        <rFont val="Arial"/>
        <family val="2"/>
      </rPr>
      <t>(i) Participants (including subcontractors)</t>
    </r>
    <r>
      <rPr>
        <sz val="10"/>
        <rFont val="Arial"/>
        <family val="2"/>
      </rPr>
      <t xml:space="preserve">
     Is the Respondent acting as an agent or trustee for another person 
     or persons?</t>
    </r>
  </si>
  <si>
    <t xml:space="preserve">     Is the Respondent acting jointly or in association with another
     person or persons?</t>
  </si>
  <si>
    <r>
      <t xml:space="preserve">(iii) Conflict of Interest
       </t>
    </r>
    <r>
      <rPr>
        <sz val="10"/>
        <rFont val="Arial"/>
        <family val="2"/>
      </rPr>
      <t>Does the Respondent have any actual, potential or perceived 
       Conflict of Interest?</t>
    </r>
  </si>
  <si>
    <t xml:space="preserve">      (B) Is the Respondent a registered ADE?</t>
  </si>
  <si>
    <t xml:space="preserve">      (C) Is the Respondent a registered Aboriginal Business?</t>
  </si>
  <si>
    <t>Compliance Requirements</t>
  </si>
  <si>
    <t>Disclosure Requirements</t>
  </si>
  <si>
    <t>Does the Respondent meet the pre-qualification requirements?</t>
  </si>
  <si>
    <r>
      <t xml:space="preserve">Pre-Qualification Requirements </t>
    </r>
    <r>
      <rPr>
        <b/>
        <i/>
        <sz val="10"/>
        <color rgb="FFFF0000"/>
        <rFont val="Arial"/>
        <family val="2"/>
      </rPr>
      <t xml:space="preserve">[Delete if not applicable]
</t>
    </r>
  </si>
  <si>
    <t xml:space="preserve">Workers Compensation </t>
  </si>
  <si>
    <t>[State pre-qualification requirement]</t>
  </si>
  <si>
    <t>Does the Respondent have the required insurances requested?</t>
  </si>
  <si>
    <t>How to Complete the Consensus Evaluation Spreadsheet</t>
  </si>
  <si>
    <t>Comments on Qualitative Requirements</t>
  </si>
  <si>
    <t>Request Number and Title:</t>
  </si>
  <si>
    <t>Price (including GST)</t>
  </si>
  <si>
    <t>This spreadsheet is designed to assist the evaluation panel's facilitator to input panel member's consensus scores for each Respondent</t>
  </si>
  <si>
    <t>Was a Certificate of Currency Provided?</t>
  </si>
  <si>
    <t>Will the Respondent obtain the required insurances prior to being awarded a contract?</t>
  </si>
  <si>
    <t>Qualitative</t>
  </si>
  <si>
    <t>Evaluation Price</t>
  </si>
  <si>
    <t>Ranking</t>
  </si>
  <si>
    <t>Score</t>
  </si>
  <si>
    <t>Max Raw Score and Weightings</t>
  </si>
  <si>
    <t>Respondents</t>
  </si>
  <si>
    <t>Price</t>
  </si>
  <si>
    <r>
      <t xml:space="preserve">Summary of Qualitative Scores and Evaluation Pricing
</t>
    </r>
    <r>
      <rPr>
        <b/>
        <sz val="11"/>
        <color rgb="FFFF0000"/>
        <rFont val="Arial"/>
        <family val="2"/>
      </rPr>
      <t>(Use the filter button in either of the Ranking columns to rank the Respondents)</t>
    </r>
  </si>
  <si>
    <t>(Do not enter any data on this sheet, use the Data Entry sheet)</t>
  </si>
  <si>
    <r>
      <t xml:space="preserve">Once the consensus scores have been agreed to, input these into the worksheet named </t>
    </r>
    <r>
      <rPr>
        <b/>
        <sz val="10"/>
        <rFont val="Arial"/>
        <family val="2"/>
      </rPr>
      <t>Data Entry</t>
    </r>
    <r>
      <rPr>
        <sz val="10"/>
        <rFont val="Arial"/>
        <family val="2"/>
      </rPr>
      <t>.</t>
    </r>
  </si>
  <si>
    <t xml:space="preserve">The workbook has been designed to extract and link information between each worksheet and to minimise duplication and repetitive actions (such as entering Respondent </t>
  </si>
  <si>
    <t>names, Qualitative Requirements etc).</t>
  </si>
  <si>
    <r>
      <t xml:space="preserve">As much of the information is driven from source cells in the </t>
    </r>
    <r>
      <rPr>
        <b/>
        <sz val="10"/>
        <rFont val="Arial"/>
        <family val="2"/>
      </rPr>
      <t>Data Entry</t>
    </r>
    <r>
      <rPr>
        <sz val="10"/>
        <rFont val="Arial"/>
        <family val="2"/>
      </rPr>
      <t xml:space="preserve"> worksheet it is requested that cell data in the </t>
    </r>
    <r>
      <rPr>
        <b/>
        <sz val="10"/>
        <rFont val="Arial"/>
        <family val="2"/>
      </rPr>
      <t>Score, Price and Ranking Table</t>
    </r>
    <r>
      <rPr>
        <sz val="10"/>
        <rFont val="Arial"/>
        <family val="2"/>
      </rPr>
      <t xml:space="preserve"> worksheet is not </t>
    </r>
  </si>
  <si>
    <t>altered as this may inadvertantly affect some of the linked information.</t>
  </si>
  <si>
    <t>By way of explanation on use of the spreadsheet:</t>
  </si>
  <si>
    <r>
      <rPr>
        <b/>
        <sz val="10"/>
        <rFont val="Arial"/>
        <family val="2"/>
      </rPr>
      <t>1</t>
    </r>
    <r>
      <rPr>
        <sz val="10"/>
        <rFont val="Arial"/>
        <family val="2"/>
      </rPr>
      <t xml:space="preserve">. Insert in the </t>
    </r>
    <r>
      <rPr>
        <b/>
        <sz val="10"/>
        <rFont val="Arial"/>
        <family val="2"/>
      </rPr>
      <t>Data Entry</t>
    </r>
    <r>
      <rPr>
        <sz val="10"/>
        <rFont val="Arial"/>
        <family val="2"/>
      </rPr>
      <t xml:space="preserve"> worksheet the Qualitative Requirements and the Weighted % for each Requirement. This will also populate the </t>
    </r>
    <r>
      <rPr>
        <b/>
        <sz val="10"/>
        <rFont val="Arial"/>
        <family val="2"/>
      </rPr>
      <t xml:space="preserve">Score, Price and Ranking Table </t>
    </r>
    <r>
      <rPr>
        <sz val="10"/>
        <rFont val="Arial"/>
        <family val="2"/>
      </rPr>
      <t/>
    </r>
  </si>
  <si>
    <t xml:space="preserve">    worksheet</t>
  </si>
  <si>
    <r>
      <rPr>
        <b/>
        <sz val="10"/>
        <rFont val="Arial"/>
        <family val="2"/>
      </rPr>
      <t>2</t>
    </r>
    <r>
      <rPr>
        <sz val="10"/>
        <rFont val="Arial"/>
        <family val="2"/>
      </rPr>
      <t xml:space="preserve">. Insert in the </t>
    </r>
    <r>
      <rPr>
        <b/>
        <sz val="10"/>
        <rFont val="Arial"/>
        <family val="2"/>
      </rPr>
      <t>Data Entry</t>
    </r>
    <r>
      <rPr>
        <sz val="10"/>
        <rFont val="Arial"/>
        <family val="2"/>
      </rPr>
      <t xml:space="preserve"> worksheet the Respondent's </t>
    </r>
    <r>
      <rPr>
        <b/>
        <sz val="10"/>
        <rFont val="Arial"/>
        <family val="2"/>
      </rPr>
      <t xml:space="preserve">Legal Entity Name </t>
    </r>
    <r>
      <rPr>
        <sz val="10"/>
        <rFont val="Arial"/>
        <family val="2"/>
      </rPr>
      <t xml:space="preserve">(also populates the </t>
    </r>
    <r>
      <rPr>
        <b/>
        <sz val="10"/>
        <rFont val="Arial"/>
        <family val="2"/>
      </rPr>
      <t xml:space="preserve">Score, Price and Ranking Table </t>
    </r>
    <r>
      <rPr>
        <sz val="10"/>
        <rFont val="Arial"/>
        <family val="2"/>
      </rPr>
      <t xml:space="preserve">worksheet) and complete the Compliance </t>
    </r>
  </si>
  <si>
    <r>
      <rPr>
        <b/>
        <sz val="10"/>
        <rFont val="Arial"/>
        <family val="2"/>
      </rPr>
      <t>3</t>
    </r>
    <r>
      <rPr>
        <sz val="10"/>
        <rFont val="Arial"/>
        <family val="2"/>
      </rPr>
      <t xml:space="preserve">. Insert the evaluation panel's consensus score in the </t>
    </r>
    <r>
      <rPr>
        <b/>
        <sz val="10"/>
        <rFont val="Arial"/>
        <family val="2"/>
      </rPr>
      <t>Data Entry</t>
    </r>
    <r>
      <rPr>
        <sz val="10"/>
        <rFont val="Arial"/>
        <family val="2"/>
      </rPr>
      <t xml:space="preserve"> worksheet for each Respondent (also populates the </t>
    </r>
    <r>
      <rPr>
        <b/>
        <sz val="10"/>
        <rFont val="Arial"/>
        <family val="2"/>
      </rPr>
      <t>Score, Price and Ranking Table</t>
    </r>
    <r>
      <rPr>
        <sz val="10"/>
        <rFont val="Arial"/>
        <family val="2"/>
      </rPr>
      <t xml:space="preserve"> worksheet). </t>
    </r>
  </si>
  <si>
    <r>
      <t xml:space="preserve">    The weighted scores, total percentage scores and rankings will be automatically calculated in the </t>
    </r>
    <r>
      <rPr>
        <b/>
        <sz val="10"/>
        <rFont val="Arial"/>
        <family val="2"/>
      </rPr>
      <t>Score, Price and Ranking Table</t>
    </r>
    <r>
      <rPr>
        <sz val="10"/>
        <rFont val="Arial"/>
        <family val="2"/>
      </rPr>
      <t xml:space="preserve"> worksheet.</t>
    </r>
  </si>
  <si>
    <t xml:space="preserve">    a Total Price and ranking for each Respondent.</t>
  </si>
  <si>
    <r>
      <t xml:space="preserve">    The Price with any Imported Content and/or Regional Price Preference costs will be automatically calculated in the </t>
    </r>
    <r>
      <rPr>
        <b/>
        <sz val="10"/>
        <rFont val="Arial"/>
        <family val="2"/>
      </rPr>
      <t>Score, Price and Ranking Table</t>
    </r>
    <r>
      <rPr>
        <sz val="10"/>
        <rFont val="Arial"/>
        <family val="2"/>
      </rPr>
      <t xml:space="preserve"> worksheet to give </t>
    </r>
  </si>
  <si>
    <r>
      <rPr>
        <b/>
        <sz val="10"/>
        <rFont val="Arial"/>
        <family val="2"/>
      </rPr>
      <t>4.</t>
    </r>
    <r>
      <rPr>
        <sz val="10"/>
        <rFont val="Arial"/>
        <family val="2"/>
      </rPr>
      <t xml:space="preserve"> Insert the Price, total cost of Imported Content (if applicable) and any Regional Price Preference (if applicable) in the </t>
    </r>
    <r>
      <rPr>
        <b/>
        <sz val="10"/>
        <rFont val="Arial"/>
        <family val="2"/>
      </rPr>
      <t>Data Entry</t>
    </r>
    <r>
      <rPr>
        <sz val="10"/>
        <rFont val="Arial"/>
        <family val="2"/>
      </rPr>
      <t xml:space="preserve"> worksheet for each Respondent. </t>
    </r>
  </si>
  <si>
    <r>
      <rPr>
        <b/>
        <sz val="10"/>
        <rFont val="Arial"/>
        <family val="2"/>
      </rPr>
      <t>5</t>
    </r>
    <r>
      <rPr>
        <sz val="10"/>
        <rFont val="Arial"/>
        <family val="2"/>
      </rPr>
      <t xml:space="preserve">. The Summary of Qualitative Scores and Evaluation Pricing table in the </t>
    </r>
    <r>
      <rPr>
        <b/>
        <sz val="10"/>
        <rFont val="Arial"/>
        <family val="2"/>
      </rPr>
      <t>Score, Price and Ranking Table</t>
    </r>
    <r>
      <rPr>
        <sz val="10"/>
        <rFont val="Arial"/>
        <family val="2"/>
      </rPr>
      <t xml:space="preserve"> worksheet can be sorted by using the filter buttons.</t>
    </r>
  </si>
  <si>
    <r>
      <rPr>
        <b/>
        <sz val="10"/>
        <rFont val="Arial"/>
        <family val="2"/>
      </rPr>
      <t>6.</t>
    </r>
    <r>
      <rPr>
        <sz val="10"/>
        <rFont val="Arial"/>
        <family val="2"/>
      </rPr>
      <t xml:space="preserve"> If the Request has more than one (1) category of products or services that needs to be evaluated, please utilise a separate spreadsheet for each category. </t>
    </r>
  </si>
  <si>
    <t xml:space="preserve">    and Disclosure Requirements as applicable (May not be required if Compliance and Disclosure Requirements completed in an Evaluation Handbook).</t>
  </si>
  <si>
    <t>Please enter the Qualitative Requirements and Respondent's details before entering the scores.</t>
  </si>
  <si>
    <r>
      <t xml:space="preserve">Compliance </t>
    </r>
    <r>
      <rPr>
        <b/>
        <sz val="14"/>
        <rFont val="Arial"/>
        <family val="2"/>
      </rPr>
      <t>(may not be required if a Evaluation Handbook is being used)</t>
    </r>
    <r>
      <rPr>
        <b/>
        <sz val="16"/>
        <rFont val="Arial"/>
        <family val="2"/>
      </rPr>
      <t xml:space="preserve">, Evaluation and Price Data Entry Worksheet
</t>
    </r>
    <r>
      <rPr>
        <b/>
        <sz val="16"/>
        <color rgb="FFFF0000"/>
        <rFont val="Arial"/>
        <family val="2"/>
      </rPr>
      <t>Follow the data entry instructions as required</t>
    </r>
  </si>
  <si>
    <r>
      <t xml:space="preserve">(ii) Criminal Conviction
      </t>
    </r>
    <r>
      <rPr>
        <sz val="10"/>
        <rFont val="Arial"/>
        <family val="2"/>
      </rPr>
      <t>Does the Respondent, or any of the Respondent's senior officers, or 
      any person nominated as Specified Personnel have a Criminal 
      Conviction?</t>
    </r>
  </si>
  <si>
    <r>
      <rPr>
        <b/>
        <sz val="10"/>
        <rFont val="Arial"/>
        <family val="2"/>
      </rPr>
      <t>Respondent details</t>
    </r>
    <r>
      <rPr>
        <b/>
        <i/>
        <sz val="10"/>
        <color rgb="FFFF0000"/>
        <rFont val="Arial"/>
        <family val="2"/>
      </rPr>
      <t xml:space="preserve">
</t>
    </r>
  </si>
  <si>
    <t>Has the Respondent provided sufficient details regarding its identity?</t>
  </si>
  <si>
    <t xml:space="preserve">     If yes, has the Respondent warranted that they have obtained consent         
     from each subcontractor permitting them to receive information about 
     whether the subcontractor is suspended or debarred? </t>
  </si>
  <si>
    <r>
      <t xml:space="preserve">     If yes, does the Respondent’s Offer name a subcontractor that is a
     debarred or suspended supplier within the meaning of the
     </t>
    </r>
    <r>
      <rPr>
        <i/>
        <sz val="10"/>
        <rFont val="Arial"/>
        <family val="2"/>
      </rPr>
      <t>Procurement (Debarment of Suppliers) Regulations 2021</t>
    </r>
    <r>
      <rPr>
        <sz val="10"/>
        <rFont val="Arial"/>
        <family val="2"/>
      </rPr>
      <t>?</t>
    </r>
  </si>
  <si>
    <r>
      <rPr>
        <b/>
        <sz val="10"/>
        <color rgb="FF0000FF"/>
        <rFont val="Arial"/>
        <family val="2"/>
      </rPr>
      <t>(iii)</t>
    </r>
    <r>
      <rPr>
        <b/>
        <sz val="10"/>
        <rFont val="Arial"/>
        <family val="2"/>
      </rPr>
      <t xml:space="preserve"> General Conditions and Schedules
     </t>
    </r>
    <r>
      <rPr>
        <sz val="10"/>
        <rFont val="Arial"/>
        <family val="2"/>
      </rPr>
      <t>Does the Respondent agree to the General Conditions and 
     Schedules?</t>
    </r>
  </si>
  <si>
    <r>
      <rPr>
        <b/>
        <sz val="10"/>
        <color rgb="FF0000FF"/>
        <rFont val="Arial"/>
        <family val="2"/>
      </rPr>
      <t>(ii)</t>
    </r>
    <r>
      <rPr>
        <b/>
        <sz val="10"/>
        <rFont val="Arial"/>
        <family val="2"/>
      </rPr>
      <t xml:space="preserve"> Customer Contract Details
     </t>
    </r>
    <r>
      <rPr>
        <sz val="10"/>
        <rFont val="Arial"/>
        <family val="2"/>
      </rPr>
      <t>Does the Respondent agree to the Customer Contract Details?</t>
    </r>
  </si>
  <si>
    <r>
      <t xml:space="preserve">(iv) Small Business, Australian Disability Enterprise 
      (ADE), Aboriginal Business and/or Aboriginal Community 
      Controlled Organisation (ACCO)
     </t>
    </r>
    <r>
      <rPr>
        <sz val="10"/>
        <rFont val="Arial"/>
        <family val="2"/>
      </rPr>
      <t xml:space="preserve"> (A) Is the Respondent a small business?</t>
    </r>
  </si>
  <si>
    <t xml:space="preserve">      (D) Is the Respondent an ACCO?</t>
  </si>
  <si>
    <r>
      <t xml:space="preserve">(vi) Credit Card/Purchasing Card Payment </t>
    </r>
    <r>
      <rPr>
        <b/>
        <i/>
        <sz val="10"/>
        <color rgb="FFFF0000"/>
        <rFont val="Arial"/>
        <family val="2"/>
      </rPr>
      <t>[Delete if not applicable]</t>
    </r>
    <r>
      <rPr>
        <b/>
        <sz val="10"/>
        <color rgb="FF0000FF"/>
        <rFont val="Arial"/>
        <family val="2"/>
      </rPr>
      <t xml:space="preserve">
      </t>
    </r>
    <r>
      <rPr>
        <sz val="10"/>
        <color rgb="FF0000FF"/>
        <rFont val="Arial"/>
        <family val="2"/>
      </rPr>
      <t xml:space="preserve"> Does the Respondent agree to receive credit card/purchasing 
       card payments?</t>
    </r>
  </si>
  <si>
    <r>
      <t xml:space="preserve">(viii) Competitive Neutrality </t>
    </r>
    <r>
      <rPr>
        <b/>
        <i/>
        <sz val="10"/>
        <color rgb="FFFF0000"/>
        <rFont val="Arial"/>
        <family val="2"/>
      </rPr>
      <t>[Delete if not applicable]</t>
    </r>
    <r>
      <rPr>
        <b/>
        <sz val="10"/>
        <color rgb="FF0000FF"/>
        <rFont val="Arial"/>
        <family val="2"/>
      </rPr>
      <t xml:space="preserve">
       </t>
    </r>
    <r>
      <rPr>
        <sz val="10"/>
        <color rgb="FF0000FF"/>
        <rFont val="Arial"/>
        <family val="2"/>
      </rPr>
      <t>Has the Respondent included certification as required?</t>
    </r>
  </si>
  <si>
    <r>
      <t xml:space="preserve">(vii) Software Licence Agreements </t>
    </r>
    <r>
      <rPr>
        <b/>
        <i/>
        <sz val="10"/>
        <color rgb="FFFF0000"/>
        <rFont val="Arial"/>
        <family val="2"/>
      </rPr>
      <t>[Delete if not applicable]</t>
    </r>
    <r>
      <rPr>
        <b/>
        <sz val="10"/>
        <color rgb="FF0000FF"/>
        <rFont val="Arial"/>
        <family val="2"/>
      </rPr>
      <t xml:space="preserve">
       </t>
    </r>
    <r>
      <rPr>
        <sz val="10"/>
        <color rgb="FF0000FF"/>
        <rFont val="Arial"/>
        <family val="2"/>
      </rPr>
      <t>Has the Respondent disclosed the basis of the licensing arrangements 
       and provided copies of the software agreements?</t>
    </r>
  </si>
  <si>
    <r>
      <t xml:space="preserve">(v) Work Health and Safety
       </t>
    </r>
    <r>
      <rPr>
        <sz val="10"/>
        <rFont val="Arial"/>
        <family val="2"/>
      </rPr>
      <t>Has the Respondent disclosed any notice, enforceable undertaking 
       and/or prosecution under any work health and safety law?</t>
    </r>
  </si>
  <si>
    <r>
      <t xml:space="preserve">(ix) Professional Standards Scheme </t>
    </r>
    <r>
      <rPr>
        <b/>
        <i/>
        <sz val="9.5"/>
        <color rgb="FFFF0000"/>
        <rFont val="Arial"/>
        <family val="2"/>
      </rPr>
      <t>[Delete if not applicable]</t>
    </r>
    <r>
      <rPr>
        <b/>
        <sz val="10"/>
        <color rgb="FF0000FF"/>
        <rFont val="Arial"/>
        <family val="2"/>
      </rPr>
      <t xml:space="preserve">
        </t>
    </r>
    <r>
      <rPr>
        <sz val="10"/>
        <color rgb="FF0000FF"/>
        <rFont val="Arial"/>
        <family val="2"/>
      </rPr>
      <t>Is the Respondent a member of an occupational association 
        for which a scheme has been approved?</t>
    </r>
  </si>
  <si>
    <t xml:space="preserve">     Has the Respondent engaged, or does the Respondent intend to engage,
     a subcontractor?</t>
  </si>
  <si>
    <t xml:space="preserve">      (A) Does the Respondent’s business comply with the Workplace Gender 
      Equality Agency gender equality reporting requirements?</t>
  </si>
  <si>
    <r>
      <t xml:space="preserve">      (B) Has the Respondent attached a letter of compliance with the 
    </t>
    </r>
    <r>
      <rPr>
        <i/>
        <sz val="10"/>
        <rFont val="Arial"/>
        <family val="2"/>
      </rPr>
      <t xml:space="preserve">  Workplace Gender Equality Act 2012 </t>
    </r>
    <r>
      <rPr>
        <sz val="10"/>
        <rFont val="Arial"/>
        <family val="2"/>
      </rPr>
      <t xml:space="preserve">(Cth)? </t>
    </r>
  </si>
  <si>
    <t>Insurance Requirements</t>
  </si>
  <si>
    <r>
      <rPr>
        <b/>
        <sz val="10"/>
        <color rgb="FF0000FF"/>
        <rFont val="Arial"/>
        <family val="2"/>
      </rPr>
      <t>(x)</t>
    </r>
    <r>
      <rPr>
        <b/>
        <sz val="10"/>
        <rFont val="Arial"/>
        <family val="2"/>
      </rPr>
      <t xml:space="preserve"> Gender Equality in Procurement</t>
    </r>
    <r>
      <rPr>
        <sz val="10"/>
        <rFont val="Arial"/>
        <family val="2"/>
      </rPr>
      <t xml:space="preserve">
      The Respondent is a business or organisation that employs 100 or more 
      people.</t>
    </r>
  </si>
  <si>
    <t xml:space="preserve">      If no, did the Respondent provide reasons or explanation?</t>
  </si>
  <si>
    <r>
      <t xml:space="preserve">Public Liability </t>
    </r>
    <r>
      <rPr>
        <i/>
        <sz val="10"/>
        <color rgb="FFFF0000"/>
        <rFont val="Arial"/>
        <family val="2"/>
      </rPr>
      <t>[Include $ amount or delete if not applicable]</t>
    </r>
    <r>
      <rPr>
        <sz val="10"/>
        <color rgb="FF0000FF"/>
        <rFont val="Arial"/>
        <family val="2"/>
      </rPr>
      <t xml:space="preserve"> </t>
    </r>
  </si>
  <si>
    <r>
      <t xml:space="preserve">Public and Product Liability </t>
    </r>
    <r>
      <rPr>
        <i/>
        <sz val="10"/>
        <color rgb="FFFF0000"/>
        <rFont val="Arial"/>
        <family val="2"/>
      </rPr>
      <t>[Include $ amount or delete if not applicable]</t>
    </r>
  </si>
  <si>
    <r>
      <t xml:space="preserve">Professional Indemnity </t>
    </r>
    <r>
      <rPr>
        <i/>
        <sz val="10"/>
        <color rgb="FFFF0000"/>
        <rFont val="Arial"/>
        <family val="2"/>
      </rPr>
      <t>[Include $ amount or delete if not applicable]</t>
    </r>
  </si>
  <si>
    <r>
      <t xml:space="preserve">Motor Vehicle Third Party Liability </t>
    </r>
    <r>
      <rPr>
        <i/>
        <sz val="10"/>
        <color rgb="FFFF0000"/>
        <rFont val="Arial"/>
        <family val="2"/>
      </rPr>
      <t>[Include $ amount or delete if not applicable]</t>
    </r>
  </si>
  <si>
    <r>
      <t xml:space="preserve">Cyber Liability </t>
    </r>
    <r>
      <rPr>
        <i/>
        <sz val="10"/>
        <color rgb="FFFF0000"/>
        <rFont val="Arial"/>
        <family val="2"/>
      </rPr>
      <t>[Include $ amount or delete if not applicable]</t>
    </r>
  </si>
  <si>
    <r>
      <t xml:space="preserve">(i) Head Agreement Details
     </t>
    </r>
    <r>
      <rPr>
        <sz val="10"/>
        <color rgb="FF0000FF"/>
        <rFont val="Arial"/>
        <family val="2"/>
      </rPr>
      <t>Does the Respondent agree to the Head Agreement Details?</t>
    </r>
    <r>
      <rPr>
        <b/>
        <sz val="10"/>
        <color rgb="FF0000FF"/>
        <rFont val="Arial"/>
        <family val="2"/>
      </rPr>
      <t xml:space="preserve"> </t>
    </r>
    <r>
      <rPr>
        <b/>
        <i/>
        <sz val="10"/>
        <color rgb="FFFF0000"/>
        <rFont val="Arial"/>
        <family val="2"/>
      </rPr>
      <t>[Delete if 
     not applicable]</t>
    </r>
  </si>
  <si>
    <r>
      <t xml:space="preserve">     If yes, which Aboriginal Participation Outcome does the Respondent agree</t>
    </r>
    <r>
      <rPr>
        <b/>
        <sz val="10"/>
        <color rgb="FF0000FF"/>
        <rFont val="Arial"/>
        <family val="2"/>
      </rPr>
      <t xml:space="preserve">
     </t>
    </r>
    <r>
      <rPr>
        <sz val="10"/>
        <color rgb="FF0000FF"/>
        <rFont val="Arial"/>
        <family val="2"/>
      </rPr>
      <t>to comply with?</t>
    </r>
  </si>
  <si>
    <r>
      <t xml:space="preserve">(iv) Aboriginal Procurement Policy - Aboriginal Participation Requirements </t>
    </r>
    <r>
      <rPr>
        <b/>
        <i/>
        <sz val="10"/>
        <color rgb="FFFF0000"/>
        <rFont val="Arial"/>
        <family val="2"/>
      </rPr>
      <t xml:space="preserve">[Delete if not applicable]
     </t>
    </r>
    <r>
      <rPr>
        <sz val="10"/>
        <color rgb="FF0000FF"/>
        <rFont val="Arial"/>
        <family val="2"/>
      </rPr>
      <t xml:space="preserve">Does the Respondent agree to comply with Item [Insert the Item number]
     </t>
    </r>
    <r>
      <rPr>
        <i/>
        <sz val="10"/>
        <color rgb="FF0000FF"/>
        <rFont val="Arial"/>
        <family val="2"/>
      </rPr>
      <t xml:space="preserve">(Aboriginal Procurement Policy – Aboriginal Participation Requirements)
     </t>
    </r>
    <r>
      <rPr>
        <sz val="10"/>
        <color rgb="FF0000FF"/>
        <rFont val="Arial"/>
        <family val="2"/>
      </rPr>
      <t>of the Customer Contract Details?</t>
    </r>
  </si>
  <si>
    <r>
      <rPr>
        <i/>
        <sz val="10"/>
        <color rgb="FFFF0000"/>
        <rFont val="Arial"/>
        <family val="2"/>
      </rPr>
      <t>[Unless operation of the Procurement (Debarment of Suppliers) Regulations 2021 has been excluded, the Contract Authority or Customer must exclude from consideration any Offer received from a Respondent who is suspended or debarred, and any Offer which includes a subcontracting arrangement with a suspended or debarred subcontractor. Refer to the Western Australian Supplier Debarment Regime and the Debarred Suppliers page on Tenders WA for more information.
Ensure that you check the suspension and debarment status of all Respondents and named subcontractors on the Debarred Suppliers page before progressing to the Qualitative Assessment, finalising the Evaluation Report and prior to awarding the contract.]</t>
    </r>
    <r>
      <rPr>
        <sz val="10"/>
        <rFont val="Arial"/>
        <family val="2"/>
      </rPr>
      <t xml:space="preserve">
Is the Respondent a debarred or suspended supplier within the meaning of the </t>
    </r>
    <r>
      <rPr>
        <i/>
        <sz val="10"/>
        <rFont val="Arial"/>
        <family val="2"/>
      </rPr>
      <t>Procurement (Debarment of Suppliers) Regulations 2021</t>
    </r>
    <r>
      <rPr>
        <sz val="10"/>
        <rFont val="Arial"/>
        <family val="2"/>
      </rPr>
      <t xml:space="preserve">? </t>
    </r>
  </si>
  <si>
    <t>v 150925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</si>
</sst>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C09]#,##0.00;\-[$$-C09]#,##0.00"/>
    <numFmt numFmtId="166" formatCode="[$$-C09]#,##0.00;[Red]\-[$$-C09]#,##0.00"/>
    <numFmt numFmtId="167" formatCode="[$$-C09]#,##0.00"/>
    <numFmt numFmtId="168" formatCode="&quot;$&quot;#,##0.00"/>
  </numFmts>
  <fonts count="36" x14ac:knownFonts="1">
    <font>
      <sz val="10"/>
      <name val="Arial"/>
    </font>
    <font>
      <sz val="10"/>
      <name val="Arial"/>
      <family val="2"/>
    </font>
    <font>
      <b/>
      <sz val="10"/>
      <name val="Arial"/>
      <family val="2"/>
    </font>
    <font>
      <sz val="8"/>
      <name val="Arial"/>
      <family val="2"/>
    </font>
    <font>
      <b/>
      <sz val="12"/>
      <name val="Arial"/>
      <family val="2"/>
    </font>
    <font>
      <b/>
      <sz val="18"/>
      <name val="Arial"/>
      <family val="2"/>
    </font>
    <font>
      <b/>
      <sz val="16"/>
      <name val="Arial"/>
      <family val="2"/>
    </font>
    <font>
      <sz val="10"/>
      <name val="Arial"/>
      <family val="2"/>
    </font>
    <font>
      <b/>
      <sz val="9"/>
      <name val="Arial"/>
      <family val="2"/>
    </font>
    <font>
      <b/>
      <sz val="13.6"/>
      <name val="Arial"/>
      <family val="2"/>
    </font>
    <font>
      <b/>
      <sz val="8"/>
      <name val="Arial"/>
      <family val="2"/>
    </font>
    <font>
      <sz val="11"/>
      <name val="Arial"/>
      <family val="2"/>
    </font>
    <font>
      <sz val="12"/>
      <name val="Arial"/>
      <family val="2"/>
    </font>
    <font>
      <b/>
      <sz val="10"/>
      <color indexed="81"/>
      <name val="Arial"/>
      <family val="2"/>
    </font>
    <font>
      <b/>
      <sz val="10"/>
      <color rgb="FFFF0000"/>
      <name val="Arial"/>
      <family val="2"/>
    </font>
    <font>
      <sz val="9"/>
      <name val="Arial"/>
      <family val="2"/>
    </font>
    <font>
      <sz val="9"/>
      <color rgb="FFFF0000"/>
      <name val="Arial"/>
      <family val="2"/>
    </font>
    <font>
      <b/>
      <sz val="10"/>
      <color rgb="FF0000FF"/>
      <name val="Arial"/>
      <family val="2"/>
    </font>
    <font>
      <b/>
      <i/>
      <sz val="10"/>
      <color rgb="FFFF0000"/>
      <name val="Arial"/>
      <family val="2"/>
    </font>
    <font>
      <sz val="10"/>
      <color rgb="FF0000FF"/>
      <name val="Arial"/>
      <family val="2"/>
    </font>
    <font>
      <b/>
      <i/>
      <sz val="9.5"/>
      <color rgb="FFFF0000"/>
      <name val="Arial"/>
      <family val="2"/>
    </font>
    <font>
      <i/>
      <sz val="10"/>
      <color rgb="FFFF0000"/>
      <name val="Arial"/>
      <family val="2"/>
    </font>
    <font>
      <b/>
      <sz val="14"/>
      <name val="Arial"/>
      <family val="2"/>
    </font>
    <font>
      <sz val="14"/>
      <name val="Arial"/>
      <family val="2"/>
    </font>
    <font>
      <b/>
      <sz val="11"/>
      <color theme="1"/>
      <name val="Arial"/>
      <family val="2"/>
    </font>
    <font>
      <b/>
      <u/>
      <sz val="10"/>
      <name val="Arial"/>
      <family val="2"/>
    </font>
    <font>
      <sz val="10"/>
      <name val="Arial"/>
      <family val="2"/>
    </font>
    <font>
      <sz val="8"/>
      <color indexed="81"/>
      <name val="Tahoma"/>
      <family val="2"/>
    </font>
    <font>
      <b/>
      <sz val="8"/>
      <color indexed="81"/>
      <name val="Tahoma"/>
      <family val="2"/>
    </font>
    <font>
      <b/>
      <sz val="9"/>
      <color indexed="81"/>
      <name val="Tahoma"/>
      <family val="2"/>
    </font>
    <font>
      <b/>
      <sz val="11"/>
      <name val="Arial"/>
      <family val="2"/>
    </font>
    <font>
      <b/>
      <sz val="11"/>
      <color rgb="FFFF0000"/>
      <name val="Arial"/>
      <family val="2"/>
    </font>
    <font>
      <b/>
      <sz val="18"/>
      <color rgb="FFFF0000"/>
      <name val="Arial"/>
      <family val="2"/>
    </font>
    <font>
      <b/>
      <sz val="16"/>
      <color rgb="FFFF0000"/>
      <name val="Arial"/>
      <family val="2"/>
    </font>
    <font>
      <i/>
      <sz val="10"/>
      <name val="Arial"/>
      <family val="2"/>
    </font>
    <font>
      <i/>
      <sz val="10"/>
      <color rgb="FF0000FF"/>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9" tint="0.59996337778862885"/>
        <bgColor indexed="64"/>
      </patternFill>
    </fill>
    <fill>
      <patternFill patternType="solid">
        <fgColor theme="8" tint="0.39994506668294322"/>
        <bgColor indexed="64"/>
      </patternFill>
    </fill>
    <fill>
      <patternFill patternType="solid">
        <fgColor theme="0"/>
        <bgColor indexed="64"/>
      </patternFill>
    </fill>
    <fill>
      <patternFill patternType="solid">
        <fgColor indexed="41"/>
        <bgColor indexed="64"/>
      </patternFill>
    </fill>
    <fill>
      <patternFill patternType="solid">
        <fgColor indexed="22"/>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9" fontId="26" fillId="0" borderId="0" applyFont="0" applyFill="0" applyBorder="0" applyAlignment="0" applyProtection="0"/>
  </cellStyleXfs>
  <cellXfs count="177">
    <xf numFmtId="0" fontId="0" fillId="0" borderId="0" xfId="0"/>
    <xf numFmtId="0" fontId="0" fillId="0" borderId="0" xfId="0" applyAlignment="1">
      <alignment horizontal="left" vertical="top" wrapText="1"/>
    </xf>
    <xf numFmtId="0" fontId="0" fillId="0" borderId="2" xfId="0" applyBorder="1" applyAlignment="1">
      <alignment horizontal="center" vertical="center" wrapText="1"/>
    </xf>
    <xf numFmtId="0" fontId="6" fillId="0" borderId="0" xfId="0" applyFont="1" applyAlignment="1">
      <alignment horizontal="center" vertical="center" wrapText="1"/>
    </xf>
    <xf numFmtId="0" fontId="0" fillId="0" borderId="2" xfId="0" applyBorder="1" applyAlignment="1">
      <alignment horizontal="left" vertical="top" wrapText="1"/>
    </xf>
    <xf numFmtId="0" fontId="0" fillId="0" borderId="0" xfId="0" applyAlignment="1">
      <alignment horizontal="center"/>
    </xf>
    <xf numFmtId="0" fontId="3" fillId="0" borderId="0" xfId="0" applyFont="1" applyAlignment="1">
      <alignment vertical="top" wrapText="1"/>
    </xf>
    <xf numFmtId="0" fontId="0" fillId="0" borderId="0" xfId="0" applyAlignment="1">
      <alignment horizontal="left" vertical="center" wrapText="1"/>
    </xf>
    <xf numFmtId="1" fontId="0" fillId="0" borderId="2" xfId="0" applyNumberFormat="1" applyBorder="1" applyAlignment="1">
      <alignment horizontal="center" vertical="center" wrapText="1"/>
    </xf>
    <xf numFmtId="9" fontId="0" fillId="0" borderId="2" xfId="0" applyNumberFormat="1" applyBorder="1" applyAlignment="1">
      <alignment horizontal="center" vertical="center" wrapText="1"/>
    </xf>
    <xf numFmtId="0" fontId="5" fillId="0" borderId="0" xfId="0" applyFont="1" applyAlignment="1">
      <alignment horizontal="left" vertical="center" wrapText="1"/>
    </xf>
    <xf numFmtId="0" fontId="7" fillId="0" borderId="0" xfId="0" applyFont="1"/>
    <xf numFmtId="9" fontId="3" fillId="0" borderId="6" xfId="0" applyNumberFormat="1" applyFont="1" applyBorder="1" applyAlignment="1">
      <alignment horizontal="center" vertical="center" wrapText="1"/>
    </xf>
    <xf numFmtId="0" fontId="0" fillId="0" borderId="0" xfId="0" applyAlignment="1">
      <alignment horizontal="center" vertical="center"/>
    </xf>
    <xf numFmtId="0" fontId="9" fillId="0" borderId="0" xfId="0" applyFont="1" applyAlignment="1">
      <alignment horizontal="left" vertical="center"/>
    </xf>
    <xf numFmtId="1" fontId="2" fillId="2" borderId="2" xfId="0" applyNumberFormat="1" applyFont="1" applyFill="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0" fillId="0" borderId="0" xfId="0" applyAlignment="1">
      <alignment wrapText="1"/>
    </xf>
    <xf numFmtId="164" fontId="10" fillId="2" borderId="2" xfId="0" applyNumberFormat="1" applyFont="1" applyFill="1" applyBorder="1" applyAlignment="1">
      <alignment horizontal="right" vertical="center"/>
    </xf>
    <xf numFmtId="0" fontId="11" fillId="3" borderId="12" xfId="0" applyFont="1" applyFill="1" applyBorder="1" applyAlignment="1">
      <alignment horizontal="left" vertical="center"/>
    </xf>
    <xf numFmtId="0" fontId="0" fillId="3" borderId="12" xfId="0" applyFill="1" applyBorder="1" applyAlignment="1">
      <alignment horizontal="center" vertical="center" wrapText="1"/>
    </xf>
    <xf numFmtId="0" fontId="5" fillId="3" borderId="0" xfId="0" applyFont="1" applyFill="1" applyAlignment="1">
      <alignment horizontal="left" vertical="center" wrapText="1"/>
    </xf>
    <xf numFmtId="0" fontId="0" fillId="3" borderId="0" xfId="0" applyFill="1" applyAlignment="1">
      <alignment horizontal="left" vertical="top" wrapText="1"/>
    </xf>
    <xf numFmtId="0" fontId="7" fillId="0" borderId="5" xfId="0" applyFont="1" applyBorder="1" applyAlignment="1" applyProtection="1">
      <alignment vertical="center" wrapText="1"/>
      <protection locked="0"/>
    </xf>
    <xf numFmtId="0" fontId="7" fillId="0" borderId="2" xfId="0" applyFont="1" applyBorder="1" applyAlignment="1" applyProtection="1">
      <alignment horizontal="center" vertical="center" wrapText="1"/>
      <protection locked="0"/>
    </xf>
    <xf numFmtId="0" fontId="4" fillId="5" borderId="2" xfId="0" applyFont="1" applyFill="1" applyBorder="1" applyAlignment="1">
      <alignment horizontal="center" vertical="center" textRotation="180" wrapText="1"/>
    </xf>
    <xf numFmtId="0" fontId="4" fillId="5" borderId="5" xfId="0" applyFont="1" applyFill="1" applyBorder="1" applyAlignment="1">
      <alignment horizontal="center" vertical="center" wrapText="1"/>
    </xf>
    <xf numFmtId="10" fontId="0" fillId="0" borderId="2" xfId="0" applyNumberFormat="1" applyBorder="1" applyAlignment="1">
      <alignment horizontal="center" vertical="center" wrapText="1"/>
    </xf>
    <xf numFmtId="2" fontId="0" fillId="0" borderId="2" xfId="0" applyNumberFormat="1" applyBorder="1" applyAlignment="1">
      <alignment horizontal="center" vertical="center" wrapText="1"/>
    </xf>
    <xf numFmtId="0" fontId="1" fillId="0" borderId="2" xfId="0" applyFont="1" applyBorder="1" applyAlignment="1" applyProtection="1">
      <alignment horizontal="left" vertical="center" wrapText="1"/>
      <protection locked="0"/>
    </xf>
    <xf numFmtId="10" fontId="2" fillId="0" borderId="5"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23" fillId="0" borderId="0" xfId="0" applyFont="1" applyAlignment="1">
      <alignment horizontal="left" vertical="top" wrapText="1"/>
    </xf>
    <xf numFmtId="0" fontId="24" fillId="0" borderId="0" xfId="0" applyFont="1"/>
    <xf numFmtId="0" fontId="1" fillId="0" borderId="0" xfId="0" applyFont="1"/>
    <xf numFmtId="0" fontId="22" fillId="0" borderId="0" xfId="0" applyFont="1"/>
    <xf numFmtId="0" fontId="25" fillId="0" borderId="0" xfId="0" applyFont="1"/>
    <xf numFmtId="9" fontId="1" fillId="0" borderId="2" xfId="0" applyNumberFormat="1" applyFont="1" applyBorder="1" applyAlignment="1" applyProtection="1">
      <alignment horizontal="center" vertical="center" wrapText="1"/>
      <protection locked="0"/>
    </xf>
    <xf numFmtId="0" fontId="0" fillId="0" borderId="1" xfId="0" applyBorder="1" applyAlignment="1">
      <alignment horizontal="left" vertical="top" wrapText="1"/>
    </xf>
    <xf numFmtId="0" fontId="4" fillId="5" borderId="2"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2" fillId="0" borderId="5" xfId="0" applyFont="1" applyBorder="1" applyAlignment="1">
      <alignment horizontal="center" vertical="center" wrapText="1"/>
    </xf>
    <xf numFmtId="0" fontId="0" fillId="0" borderId="3" xfId="0" applyBorder="1" applyAlignment="1">
      <alignment horizontal="center" vertical="center" wrapText="1"/>
    </xf>
    <xf numFmtId="0" fontId="4" fillId="5" borderId="2" xfId="0" applyFont="1" applyFill="1" applyBorder="1" applyAlignment="1">
      <alignment horizontal="left" vertical="center" wrapText="1"/>
    </xf>
    <xf numFmtId="0" fontId="12" fillId="2" borderId="5" xfId="0" applyFont="1" applyFill="1" applyBorder="1" applyAlignment="1" applyProtection="1">
      <alignment horizontal="left" vertical="center"/>
      <protection locked="0"/>
    </xf>
    <xf numFmtId="0" fontId="0" fillId="0" borderId="0" xfId="0" applyAlignment="1">
      <alignment vertical="center"/>
    </xf>
    <xf numFmtId="0" fontId="1" fillId="0" borderId="0" xfId="0" applyFont="1" applyAlignment="1">
      <alignment vertical="center"/>
    </xf>
    <xf numFmtId="0" fontId="0" fillId="0" borderId="11" xfId="0" applyBorder="1"/>
    <xf numFmtId="0" fontId="2" fillId="10" borderId="6" xfId="0" applyFont="1" applyFill="1" applyBorder="1" applyAlignment="1">
      <alignment vertical="center"/>
    </xf>
    <xf numFmtId="0" fontId="2" fillId="11" borderId="2" xfId="0" applyFont="1" applyFill="1" applyBorder="1" applyAlignment="1">
      <alignment horizontal="center" vertical="top"/>
    </xf>
    <xf numFmtId="0" fontId="2" fillId="11" borderId="9" xfId="0" applyFont="1" applyFill="1" applyBorder="1" applyAlignment="1">
      <alignment horizontal="center" vertical="top"/>
    </xf>
    <xf numFmtId="0" fontId="2" fillId="11" borderId="2" xfId="0" applyFont="1" applyFill="1" applyBorder="1" applyAlignment="1">
      <alignment horizontal="center" vertical="top" wrapText="1"/>
    </xf>
    <xf numFmtId="0" fontId="0" fillId="0" borderId="2" xfId="0" applyBorder="1" applyAlignment="1">
      <alignment vertical="center"/>
    </xf>
    <xf numFmtId="0" fontId="1" fillId="0" borderId="9" xfId="0" applyFont="1" applyBorder="1" applyAlignment="1">
      <alignment horizontal="center" vertical="center"/>
    </xf>
    <xf numFmtId="10" fontId="1" fillId="0" borderId="9" xfId="0" applyNumberFormat="1" applyFont="1" applyBorder="1" applyAlignment="1">
      <alignment horizontal="center" vertical="center"/>
    </xf>
    <xf numFmtId="0" fontId="0" fillId="0" borderId="2" xfId="0" applyBorder="1" applyAlignment="1">
      <alignment horizontal="center" vertical="center"/>
    </xf>
    <xf numFmtId="168" fontId="1" fillId="0" borderId="2" xfId="0" applyNumberFormat="1" applyFont="1" applyBorder="1" applyAlignment="1">
      <alignment horizontal="center" vertical="center"/>
    </xf>
    <xf numFmtId="0" fontId="1" fillId="0" borderId="2" xfId="0" applyFont="1" applyBorder="1" applyAlignment="1">
      <alignment horizontal="center" vertical="center"/>
    </xf>
    <xf numFmtId="168" fontId="1" fillId="0" borderId="2" xfId="1" applyNumberFormat="1" applyFont="1" applyBorder="1" applyAlignment="1" applyProtection="1">
      <alignment horizontal="center" vertical="center"/>
    </xf>
    <xf numFmtId="0" fontId="1" fillId="0" borderId="2" xfId="0" applyFont="1" applyBorder="1" applyAlignment="1">
      <alignment vertical="center"/>
    </xf>
    <xf numFmtId="0" fontId="32" fillId="0" borderId="0" xfId="0" applyFont="1" applyAlignment="1">
      <alignment horizontal="left" vertical="center"/>
    </xf>
    <xf numFmtId="0" fontId="3" fillId="0" borderId="8" xfId="0" applyFont="1" applyBorder="1" applyAlignment="1">
      <alignment horizontal="left" vertical="top" wrapText="1"/>
    </xf>
    <xf numFmtId="0" fontId="2"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0" xfId="0" applyFont="1" applyFill="1" applyAlignment="1">
      <alignment horizontal="left" vertical="center"/>
    </xf>
    <xf numFmtId="0" fontId="5" fillId="2" borderId="0" xfId="0" applyFont="1" applyFill="1" applyAlignment="1">
      <alignment horizontal="left" vertical="center" wrapText="1"/>
    </xf>
    <xf numFmtId="0" fontId="4" fillId="2" borderId="0" xfId="0" applyFont="1" applyFill="1" applyAlignment="1">
      <alignment horizontal="right" vertical="center"/>
    </xf>
    <xf numFmtId="0" fontId="15" fillId="0" borderId="0" xfId="0" applyFont="1" applyAlignment="1">
      <alignment horizontal="right"/>
    </xf>
    <xf numFmtId="0" fontId="2" fillId="9" borderId="2" xfId="0" applyFont="1" applyFill="1" applyBorder="1" applyAlignment="1">
      <alignment horizontal="center" vertical="center" wrapText="1"/>
    </xf>
    <xf numFmtId="0" fontId="0" fillId="9" borderId="2" xfId="0" applyFill="1" applyBorder="1" applyAlignment="1">
      <alignment horizontal="center" vertical="center" wrapText="1"/>
    </xf>
    <xf numFmtId="0" fontId="19" fillId="0" borderId="5" xfId="0" applyFont="1" applyBorder="1" applyAlignment="1">
      <alignment vertical="center" wrapText="1"/>
    </xf>
    <xf numFmtId="0" fontId="0" fillId="0" borderId="3" xfId="0" applyBorder="1" applyAlignment="1">
      <alignment vertical="center" wrapText="1"/>
    </xf>
    <xf numFmtId="0" fontId="1" fillId="0" borderId="2" xfId="0" applyFont="1" applyBorder="1" applyAlignment="1">
      <alignment vertical="center" wrapText="1"/>
    </xf>
    <xf numFmtId="0" fontId="2" fillId="0" borderId="2" xfId="0" applyFont="1" applyBorder="1" applyAlignment="1">
      <alignment vertical="center" wrapText="1"/>
    </xf>
    <xf numFmtId="0" fontId="0" fillId="0" borderId="2" xfId="0" applyBorder="1" applyAlignment="1">
      <alignment vertical="center" wrapText="1"/>
    </xf>
    <xf numFmtId="0" fontId="2" fillId="5" borderId="5" xfId="0" applyFont="1" applyFill="1" applyBorder="1" applyAlignment="1">
      <alignment horizontal="center" vertical="center" wrapText="1"/>
    </xf>
    <xf numFmtId="0" fontId="0" fillId="0" borderId="3" xfId="0" applyBorder="1" applyAlignment="1">
      <alignment horizontal="center" vertical="center" wrapText="1"/>
    </xf>
    <xf numFmtId="0" fontId="21" fillId="0" borderId="5" xfId="0" applyFont="1" applyBorder="1" applyAlignment="1">
      <alignment vertical="center" wrapText="1"/>
    </xf>
    <xf numFmtId="0" fontId="2" fillId="0" borderId="5" xfId="0" applyFont="1" applyBorder="1" applyAlignment="1">
      <alignment horizontal="center" vertical="center" wrapText="1"/>
    </xf>
    <xf numFmtId="0" fontId="19" fillId="0" borderId="2" xfId="0" applyFont="1" applyBorder="1" applyAlignment="1">
      <alignment vertical="center" wrapText="1"/>
    </xf>
    <xf numFmtId="0" fontId="17" fillId="0" borderId="2" xfId="0" applyFont="1" applyBorder="1" applyAlignment="1">
      <alignment vertical="center" wrapText="1"/>
    </xf>
    <xf numFmtId="0" fontId="17" fillId="5" borderId="10" xfId="0" applyFont="1" applyFill="1" applyBorder="1" applyAlignment="1">
      <alignment horizontal="center" vertical="top" wrapText="1"/>
    </xf>
    <xf numFmtId="0" fontId="19" fillId="5" borderId="11" xfId="0" applyFont="1" applyFill="1" applyBorder="1" applyAlignment="1">
      <alignment horizontal="center" vertical="top" wrapText="1"/>
    </xf>
    <xf numFmtId="0" fontId="17" fillId="5" borderId="9" xfId="0" applyFont="1" applyFill="1" applyBorder="1" applyAlignment="1">
      <alignment vertical="top" wrapText="1"/>
    </xf>
    <xf numFmtId="0" fontId="0" fillId="5" borderId="10" xfId="0" applyFill="1" applyBorder="1" applyAlignment="1">
      <alignment vertical="top" wrapText="1"/>
    </xf>
    <xf numFmtId="0" fontId="4" fillId="2" borderId="5"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167" fontId="1" fillId="0" borderId="5" xfId="0" applyNumberFormat="1" applyFont="1" applyBorder="1" applyAlignment="1" applyProtection="1">
      <alignment horizontal="center" vertical="center" wrapText="1"/>
      <protection locked="0"/>
    </xf>
    <xf numFmtId="166" fontId="1" fillId="0" borderId="5" xfId="0" applyNumberFormat="1" applyFont="1" applyBorder="1" applyAlignment="1" applyProtection="1">
      <alignment horizontal="center" vertical="center" wrapText="1"/>
      <protection locked="0"/>
    </xf>
    <xf numFmtId="166" fontId="1" fillId="0" borderId="3" xfId="0" applyNumberFormat="1" applyFont="1" applyBorder="1" applyAlignment="1" applyProtection="1">
      <alignment horizontal="center" vertical="center" wrapText="1"/>
      <protection locked="0"/>
    </xf>
    <xf numFmtId="166" fontId="1" fillId="0" borderId="16" xfId="0" applyNumberFormat="1" applyFont="1" applyBorder="1" applyAlignment="1" applyProtection="1">
      <alignment horizontal="center" vertical="center" wrapText="1"/>
      <protection locked="0"/>
    </xf>
    <xf numFmtId="166" fontId="1" fillId="0" borderId="18" xfId="0" applyNumberFormat="1"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5" borderId="13" xfId="0" applyFont="1" applyFill="1" applyBorder="1" applyAlignment="1">
      <alignment horizontal="center" vertical="center" wrapText="1"/>
    </xf>
    <xf numFmtId="0" fontId="0" fillId="5" borderId="14" xfId="0" applyFill="1" applyBorder="1" applyAlignment="1">
      <alignment wrapText="1"/>
    </xf>
    <xf numFmtId="0" fontId="2" fillId="9" borderId="5"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166" fontId="7" fillId="0" borderId="5" xfId="0" applyNumberFormat="1" applyFont="1" applyBorder="1" applyAlignment="1" applyProtection="1">
      <alignment horizontal="center" vertical="center" wrapText="1"/>
      <protection locked="0"/>
    </xf>
    <xf numFmtId="0" fontId="4" fillId="6" borderId="7" xfId="0" applyFont="1" applyFill="1" applyBorder="1" applyAlignment="1">
      <alignment horizontal="right" vertical="center" wrapText="1"/>
    </xf>
    <xf numFmtId="0" fontId="0" fillId="0" borderId="8" xfId="0" applyBorder="1" applyAlignment="1">
      <alignment horizontal="right" wrapText="1"/>
    </xf>
    <xf numFmtId="0" fontId="4" fillId="6" borderId="10" xfId="0" applyFont="1" applyFill="1" applyBorder="1" applyAlignment="1">
      <alignment horizontal="right" vertical="center" wrapText="1"/>
    </xf>
    <xf numFmtId="0" fontId="0" fillId="0" borderId="11" xfId="0" applyBorder="1" applyAlignment="1">
      <alignment horizontal="right" vertical="center" wrapText="1"/>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wrapText="1"/>
      <protection locked="0"/>
    </xf>
    <xf numFmtId="0" fontId="1" fillId="5" borderId="2" xfId="0" applyFont="1" applyFill="1" applyBorder="1" applyAlignment="1">
      <alignment horizontal="right" vertical="center" wrapText="1"/>
    </xf>
    <xf numFmtId="0" fontId="1" fillId="5" borderId="2" xfId="0" applyFont="1" applyFill="1" applyBorder="1" applyAlignment="1">
      <alignment vertical="center" wrapText="1"/>
    </xf>
    <xf numFmtId="0" fontId="1" fillId="5" borderId="15" xfId="0" applyFont="1" applyFill="1" applyBorder="1" applyAlignment="1">
      <alignment horizontal="right" vertical="center" wrapText="1"/>
    </xf>
    <xf numFmtId="0" fontId="1" fillId="5" borderId="15" xfId="0" applyFont="1" applyFill="1" applyBorder="1" applyAlignment="1">
      <alignment vertical="center" wrapText="1"/>
    </xf>
    <xf numFmtId="0" fontId="2" fillId="0" borderId="3" xfId="0" applyFont="1" applyBorder="1" applyAlignment="1">
      <alignment horizontal="center" vertical="center" wrapText="1"/>
    </xf>
    <xf numFmtId="167" fontId="7" fillId="0" borderId="5" xfId="0" applyNumberFormat="1" applyFont="1" applyBorder="1" applyAlignment="1" applyProtection="1">
      <alignment horizontal="center" vertical="center" wrapText="1"/>
      <protection locked="0"/>
    </xf>
    <xf numFmtId="167" fontId="7" fillId="0" borderId="16" xfId="0" applyNumberFormat="1" applyFont="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9" fillId="9" borderId="2" xfId="0" applyFont="1" applyFill="1" applyBorder="1" applyAlignment="1">
      <alignment vertical="center" wrapText="1"/>
    </xf>
    <xf numFmtId="0" fontId="1" fillId="9" borderId="2" xfId="0" applyFont="1" applyFill="1" applyBorder="1" applyAlignment="1">
      <alignment vertical="center" wrapText="1"/>
    </xf>
    <xf numFmtId="0" fontId="0" fillId="9" borderId="2" xfId="0" applyFill="1" applyBorder="1" applyAlignment="1">
      <alignment vertical="center" wrapText="1"/>
    </xf>
    <xf numFmtId="0" fontId="2" fillId="5" borderId="2" xfId="0" applyFont="1" applyFill="1" applyBorder="1" applyAlignment="1">
      <alignment vertical="center" wrapText="1"/>
    </xf>
    <xf numFmtId="0" fontId="0" fillId="5" borderId="5" xfId="0" applyFill="1" applyBorder="1" applyAlignment="1">
      <alignment vertical="center" wrapText="1"/>
    </xf>
    <xf numFmtId="0" fontId="2" fillId="5" borderId="5" xfId="0" applyFont="1" applyFill="1" applyBorder="1" applyAlignment="1">
      <alignment horizontal="right" vertical="center" wrapText="1"/>
    </xf>
    <xf numFmtId="0" fontId="2" fillId="5" borderId="3" xfId="0" applyFont="1" applyFill="1" applyBorder="1" applyAlignment="1">
      <alignment horizontal="right" vertical="center" wrapText="1"/>
    </xf>
    <xf numFmtId="0" fontId="17" fillId="5" borderId="5"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0" fillId="0" borderId="3" xfId="0" applyBorder="1"/>
    <xf numFmtId="0" fontId="2" fillId="5" borderId="2"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5" xfId="0" applyFont="1" applyFill="1" applyBorder="1" applyAlignment="1">
      <alignment vertical="center" wrapText="1"/>
    </xf>
    <xf numFmtId="0" fontId="0" fillId="5" borderId="3" xfId="0" applyFill="1" applyBorder="1" applyAlignment="1">
      <alignment vertical="center" wrapText="1"/>
    </xf>
    <xf numFmtId="0" fontId="1" fillId="0" borderId="3" xfId="0" applyFont="1" applyBorder="1" applyAlignment="1">
      <alignment vertical="center"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1" fillId="9" borderId="19" xfId="0" applyFont="1" applyFill="1" applyBorder="1" applyAlignment="1">
      <alignment horizontal="center" vertical="center" wrapText="1"/>
    </xf>
    <xf numFmtId="0" fontId="2" fillId="5" borderId="5" xfId="0" applyFont="1" applyFill="1" applyBorder="1" applyAlignment="1">
      <alignment vertical="center" wrapText="1"/>
    </xf>
    <xf numFmtId="0" fontId="1" fillId="0" borderId="5" xfId="0" applyFont="1" applyBorder="1" applyAlignment="1">
      <alignment vertical="center" wrapText="1"/>
    </xf>
    <xf numFmtId="0" fontId="6" fillId="0" borderId="0" xfId="0" applyFont="1" applyAlignment="1">
      <alignment horizontal="left" vertical="center" wrapText="1"/>
    </xf>
    <xf numFmtId="0" fontId="1" fillId="0" borderId="5" xfId="0" applyFont="1" applyBorder="1" applyAlignment="1">
      <alignment vertical="top" wrapText="1"/>
    </xf>
    <xf numFmtId="0" fontId="1" fillId="0" borderId="3" xfId="0" applyFont="1" applyBorder="1" applyAlignment="1">
      <alignment vertical="top" wrapText="1"/>
    </xf>
    <xf numFmtId="165" fontId="0" fillId="0" borderId="9" xfId="0" applyNumberFormat="1" applyBorder="1" applyAlignment="1">
      <alignment horizontal="center" vertical="center"/>
    </xf>
    <xf numFmtId="0" fontId="0" fillId="8" borderId="5" xfId="0" applyFill="1" applyBorder="1" applyAlignment="1">
      <alignment horizontal="center" vertical="center"/>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2" fillId="3" borderId="5"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3" xfId="0" applyFill="1" applyBorder="1" applyAlignment="1">
      <alignment horizontal="center" vertical="center" wrapText="1"/>
    </xf>
    <xf numFmtId="0" fontId="0" fillId="4" borderId="5" xfId="0" applyFill="1" applyBorder="1" applyAlignment="1">
      <alignment horizontal="center"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165" fontId="0" fillId="0" borderId="5" xfId="0" applyNumberFormat="1" applyBorder="1" applyAlignment="1">
      <alignment horizontal="center" vertical="center"/>
    </xf>
    <xf numFmtId="165" fontId="0" fillId="0" borderId="1" xfId="0" applyNumberFormat="1" applyBorder="1" applyAlignment="1">
      <alignment horizontal="center" vertical="center"/>
    </xf>
    <xf numFmtId="165" fontId="0" fillId="0" borderId="3" xfId="0" applyNumberFormat="1" applyBorder="1" applyAlignment="1">
      <alignment horizontal="center" vertical="center"/>
    </xf>
    <xf numFmtId="167" fontId="0" fillId="0" borderId="5" xfId="0" applyNumberFormat="1" applyBorder="1" applyAlignment="1">
      <alignment horizontal="center" vertical="center"/>
    </xf>
    <xf numFmtId="167" fontId="0" fillId="0" borderId="1" xfId="0" applyNumberFormat="1" applyBorder="1" applyAlignment="1">
      <alignment horizontal="center" vertical="center"/>
    </xf>
    <xf numFmtId="0" fontId="0" fillId="0" borderId="3" xfId="0" applyBorder="1" applyAlignment="1">
      <alignment horizontal="center" vertical="center"/>
    </xf>
    <xf numFmtId="0" fontId="7" fillId="2" borderId="5" xfId="0" applyFont="1" applyFill="1" applyBorder="1" applyAlignment="1">
      <alignment horizontal="right" vertical="center"/>
    </xf>
    <xf numFmtId="0" fontId="0" fillId="2" borderId="1" xfId="0" applyFill="1" applyBorder="1" applyAlignment="1">
      <alignment horizontal="right" vertical="center"/>
    </xf>
    <xf numFmtId="0" fontId="0" fillId="2" borderId="3" xfId="0" applyFill="1" applyBorder="1" applyAlignment="1">
      <alignment horizontal="right" vertical="center"/>
    </xf>
    <xf numFmtId="0" fontId="0" fillId="8" borderId="5" xfId="0" applyFill="1" applyBorder="1" applyAlignment="1">
      <alignment horizontal="right" vertical="center"/>
    </xf>
    <xf numFmtId="0" fontId="0" fillId="8" borderId="1" xfId="0" applyFill="1" applyBorder="1" applyAlignment="1">
      <alignment horizontal="right" vertical="center"/>
    </xf>
    <xf numFmtId="0" fontId="0" fillId="8" borderId="3" xfId="0" applyFill="1" applyBorder="1" applyAlignment="1">
      <alignment horizontal="right" vertical="center"/>
    </xf>
    <xf numFmtId="0" fontId="1" fillId="2" borderId="5" xfId="0" applyFont="1" applyFill="1" applyBorder="1" applyAlignment="1">
      <alignment horizontal="right" vertical="center"/>
    </xf>
    <xf numFmtId="0" fontId="2" fillId="2" borderId="5"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7" borderId="5" xfId="0" applyFill="1" applyBorder="1" applyAlignment="1">
      <alignment horizontal="right" vertical="center"/>
    </xf>
    <xf numFmtId="0" fontId="0" fillId="7" borderId="1" xfId="0" applyFill="1" applyBorder="1" applyAlignment="1">
      <alignment horizontal="right" vertical="center"/>
    </xf>
    <xf numFmtId="0" fontId="0" fillId="7" borderId="3" xfId="0" applyFill="1" applyBorder="1" applyAlignment="1">
      <alignment horizontal="right" vertical="center"/>
    </xf>
    <xf numFmtId="9" fontId="1" fillId="2" borderId="5" xfId="0" applyNumberFormat="1" applyFont="1" applyFill="1" applyBorder="1" applyAlignment="1">
      <alignment horizontal="right" vertical="center"/>
    </xf>
    <xf numFmtId="0" fontId="0" fillId="2" borderId="1" xfId="0" applyFill="1" applyBorder="1" applyAlignment="1">
      <alignment vertical="center"/>
    </xf>
    <xf numFmtId="0" fontId="0" fillId="2" borderId="3" xfId="0" applyFill="1" applyBorder="1" applyAlignment="1">
      <alignment vertical="center"/>
    </xf>
    <xf numFmtId="0" fontId="2" fillId="11" borderId="5" xfId="0" applyFont="1" applyFill="1" applyBorder="1" applyAlignment="1">
      <alignment horizontal="center" vertical="center"/>
    </xf>
    <xf numFmtId="0" fontId="2" fillId="11" borderId="3" xfId="0" applyFont="1" applyFill="1" applyBorder="1" applyAlignment="1">
      <alignment horizontal="center" vertical="center"/>
    </xf>
    <xf numFmtId="0" fontId="30" fillId="0" borderId="0" xfId="0" applyFont="1" applyAlignment="1">
      <alignment horizontal="center" vertical="top" wrapText="1"/>
    </xf>
    <xf numFmtId="0" fontId="30" fillId="0" borderId="12" xfId="0" applyFont="1" applyBorder="1" applyAlignment="1">
      <alignment horizontal="center" vertical="top"/>
    </xf>
    <xf numFmtId="0" fontId="0" fillId="0" borderId="0" xfId="0"/>
  </cellXfs>
  <cellStyles count="2">
    <cellStyle name="Normal" xfId="0" builtinId="0"/>
    <cellStyle name="Percent" xfId="1"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4000708/AppData/Local/Microsoft/Windows/Temporary%20Internet%20Files/Content.Outlook/AO1O75PB/draft%20Individual%20Evaluation%20Assessment%20Tool%20old%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Information"/>
      <sheetName val="Qualitative Requirements"/>
      <sheetName val="Respondents Summary"/>
      <sheetName val="Compliance and Disclosure Info"/>
      <sheetName val="Raw Score Summary"/>
      <sheetName val="Pricing"/>
      <sheetName val="1 Respondent Name"/>
      <sheetName val="2 Respondent Name"/>
      <sheetName val="3 Respondent name"/>
      <sheetName val="4 Respondent name"/>
      <sheetName val="5 Respondent name"/>
      <sheetName val="6 Respondent name"/>
      <sheetName val="7 Respondent name"/>
      <sheetName val="8 Respondent name"/>
      <sheetName val="9 Respondent name"/>
      <sheetName val="10 Respondent name"/>
      <sheetName val="11 Respondent name"/>
      <sheetName val="12 Respondent name"/>
      <sheetName val="13 Respondent name"/>
      <sheetName val="14 Respondent name"/>
      <sheetName val="15 Respondent name"/>
      <sheetName val="Lookup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B2" t="str">
            <v>Yes</v>
          </cell>
        </row>
        <row r="3">
          <cell r="B3" t="str">
            <v>No</v>
          </cell>
        </row>
        <row r="4">
          <cell r="B4" t="str">
            <v>N/A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6"/>
  <sheetViews>
    <sheetView tabSelected="1" zoomScaleNormal="100" workbookViewId="0">
      <selection activeCell="P36" sqref="P36"/>
    </sheetView>
  </sheetViews>
  <sheetFormatPr defaultRowHeight="12.75" x14ac:dyDescent="0.2"/>
  <cols>
    <col min="7" max="7" width="6.28515625" customWidth="1"/>
  </cols>
  <sheetData>
    <row r="1" spans="1:1" ht="18" x14ac:dyDescent="0.25">
      <c r="A1" s="35" t="s">
        <v>30</v>
      </c>
    </row>
    <row r="2" spans="1:1" ht="10.15" customHeight="1" x14ac:dyDescent="0.2"/>
    <row r="3" spans="1:1" x14ac:dyDescent="0.2">
      <c r="A3" s="34" t="s">
        <v>34</v>
      </c>
    </row>
    <row r="4" spans="1:1" ht="10.15" customHeight="1" x14ac:dyDescent="0.2"/>
    <row r="5" spans="1:1" x14ac:dyDescent="0.2">
      <c r="A5" s="34" t="s">
        <v>46</v>
      </c>
    </row>
    <row r="6" spans="1:1" ht="10.15" customHeight="1" x14ac:dyDescent="0.2"/>
    <row r="7" spans="1:1" x14ac:dyDescent="0.2">
      <c r="A7" s="34" t="s">
        <v>47</v>
      </c>
    </row>
    <row r="8" spans="1:1" x14ac:dyDescent="0.2">
      <c r="A8" t="s">
        <v>48</v>
      </c>
    </row>
    <row r="9" spans="1:1" ht="10.15" customHeight="1" x14ac:dyDescent="0.2">
      <c r="A9" s="34"/>
    </row>
    <row r="10" spans="1:1" x14ac:dyDescent="0.2">
      <c r="A10" s="34" t="s">
        <v>49</v>
      </c>
    </row>
    <row r="11" spans="1:1" x14ac:dyDescent="0.2">
      <c r="A11" s="34" t="s">
        <v>50</v>
      </c>
    </row>
    <row r="12" spans="1:1" ht="10.15" customHeight="1" x14ac:dyDescent="0.2"/>
    <row r="13" spans="1:1" x14ac:dyDescent="0.2">
      <c r="A13" s="36" t="s">
        <v>51</v>
      </c>
    </row>
    <row r="14" spans="1:1" ht="10.15" customHeight="1" x14ac:dyDescent="0.2"/>
    <row r="15" spans="1:1" x14ac:dyDescent="0.2">
      <c r="A15" s="34" t="s">
        <v>52</v>
      </c>
    </row>
    <row r="16" spans="1:1" x14ac:dyDescent="0.2">
      <c r="A16" s="34" t="s">
        <v>53</v>
      </c>
    </row>
    <row r="17" spans="1:1" ht="10.15" customHeight="1" x14ac:dyDescent="0.2"/>
    <row r="18" spans="1:1" x14ac:dyDescent="0.2">
      <c r="A18" s="34" t="s">
        <v>54</v>
      </c>
    </row>
    <row r="19" spans="1:1" x14ac:dyDescent="0.2">
      <c r="A19" s="34" t="s">
        <v>62</v>
      </c>
    </row>
    <row r="20" spans="1:1" ht="10.15" customHeight="1" x14ac:dyDescent="0.2"/>
    <row r="21" spans="1:1" x14ac:dyDescent="0.2">
      <c r="A21" s="34" t="s">
        <v>55</v>
      </c>
    </row>
    <row r="22" spans="1:1" x14ac:dyDescent="0.2">
      <c r="A22" s="34" t="s">
        <v>56</v>
      </c>
    </row>
    <row r="23" spans="1:1" ht="10.15" customHeight="1" x14ac:dyDescent="0.2"/>
    <row r="24" spans="1:1" x14ac:dyDescent="0.2">
      <c r="A24" s="34" t="s">
        <v>59</v>
      </c>
    </row>
    <row r="25" spans="1:1" x14ac:dyDescent="0.2">
      <c r="A25" s="34" t="s">
        <v>58</v>
      </c>
    </row>
    <row r="26" spans="1:1" x14ac:dyDescent="0.2">
      <c r="A26" s="34" t="s">
        <v>57</v>
      </c>
    </row>
    <row r="27" spans="1:1" ht="10.15" customHeight="1" x14ac:dyDescent="0.2">
      <c r="A27" s="34"/>
    </row>
    <row r="28" spans="1:1" x14ac:dyDescent="0.2">
      <c r="A28" s="34" t="s">
        <v>60</v>
      </c>
    </row>
    <row r="29" spans="1:1" ht="10.15" customHeight="1" x14ac:dyDescent="0.2"/>
    <row r="30" spans="1:1" x14ac:dyDescent="0.2">
      <c r="A30" s="34" t="s">
        <v>61</v>
      </c>
    </row>
    <row r="31" spans="1:1" ht="10.15" customHeight="1" x14ac:dyDescent="0.2"/>
    <row r="32" spans="1:1" s="34" customFormat="1" ht="15" x14ac:dyDescent="0.25">
      <c r="A32" s="33" t="s">
        <v>63</v>
      </c>
    </row>
    <row r="36" spans="16:16" x14ac:dyDescent="0.2">
      <c r="P36" s="70" t="s">
        <v>94</v>
      </c>
    </row>
  </sheetData>
  <printOptions horizontalCentered="1"/>
  <pageMargins left="0" right="0"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F60"/>
  <sheetViews>
    <sheetView zoomScale="25" zoomScaleNormal="25" workbookViewId="0">
      <selection activeCell="A36" sqref="A36:B36"/>
    </sheetView>
  </sheetViews>
  <sheetFormatPr defaultColWidth="9.140625" defaultRowHeight="12.75" x14ac:dyDescent="0.2"/>
  <cols>
    <col min="1" max="1" width="49.42578125" style="6" customWidth="1"/>
    <col min="2" max="2" width="15.7109375" style="6" customWidth="1"/>
    <col min="3" max="3" width="5.7109375" style="1" customWidth="1"/>
    <col min="4" max="4" width="28.7109375" style="1" customWidth="1"/>
    <col min="5" max="5" width="5.7109375" style="1" customWidth="1"/>
    <col min="6" max="6" width="28.7109375" style="1" customWidth="1"/>
    <col min="7" max="7" width="5.7109375" style="1" customWidth="1"/>
    <col min="8" max="8" width="28.7109375" style="1" customWidth="1"/>
    <col min="9" max="9" width="5.7109375" style="1" customWidth="1"/>
    <col min="10" max="10" width="28.7109375" style="1" customWidth="1"/>
    <col min="11" max="11" width="5.7109375" style="1" customWidth="1"/>
    <col min="12" max="12" width="28.7109375" style="1" customWidth="1"/>
    <col min="13" max="13" width="5.7109375" style="1" customWidth="1"/>
    <col min="14" max="14" width="28.7109375" style="1" customWidth="1"/>
    <col min="15" max="15" width="5.7109375" style="1" customWidth="1"/>
    <col min="16" max="16" width="28.7109375" style="1" customWidth="1"/>
    <col min="17" max="17" width="5.7109375" style="1" customWidth="1"/>
    <col min="18" max="18" width="28.7109375" style="1" customWidth="1"/>
    <col min="19" max="19" width="5.7109375" style="1" customWidth="1"/>
    <col min="20" max="20" width="28.7109375" style="1" customWidth="1"/>
    <col min="21" max="21" width="5.7109375" style="1" customWidth="1"/>
    <col min="22" max="22" width="28.7109375" style="1" customWidth="1"/>
    <col min="23" max="23" width="5.7109375" style="1" customWidth="1"/>
    <col min="24" max="24" width="28.7109375" style="1" customWidth="1"/>
    <col min="25" max="25" width="5.7109375" style="1" customWidth="1"/>
    <col min="26" max="26" width="28.7109375" style="1" customWidth="1"/>
    <col min="27" max="27" width="5.7109375" style="1" customWidth="1"/>
    <col min="28" max="28" width="28.7109375" style="1" customWidth="1"/>
    <col min="29" max="29" width="5.7109375" style="1" customWidth="1"/>
    <col min="30" max="30" width="28.7109375" style="1" customWidth="1"/>
    <col min="31" max="31" width="5.7109375" style="1" customWidth="1"/>
    <col min="32" max="32" width="28.7109375" style="1" customWidth="1"/>
    <col min="33" max="16384" width="9.140625" style="1"/>
  </cols>
  <sheetData>
    <row r="1" spans="1:32" s="32" customFormat="1" ht="43.15" customHeight="1" x14ac:dyDescent="0.2">
      <c r="A1" s="138" t="s">
        <v>64</v>
      </c>
      <c r="B1" s="138"/>
      <c r="C1" s="138"/>
      <c r="D1" s="138"/>
      <c r="E1" s="138"/>
      <c r="F1" s="138"/>
      <c r="G1" s="138"/>
      <c r="H1" s="138"/>
    </row>
    <row r="3" spans="1:32" ht="19.899999999999999" customHeight="1" x14ac:dyDescent="0.2">
      <c r="A3" s="103" t="s">
        <v>32</v>
      </c>
      <c r="B3" s="104"/>
      <c r="C3" s="45"/>
      <c r="D3" s="40"/>
      <c r="E3" s="40"/>
      <c r="F3" s="40"/>
      <c r="G3" s="40"/>
      <c r="H3" s="40"/>
      <c r="I3" s="40"/>
      <c r="J3" s="40"/>
      <c r="K3" s="40"/>
      <c r="L3" s="41"/>
      <c r="M3" s="40"/>
      <c r="N3" s="40"/>
      <c r="O3" s="40"/>
      <c r="P3" s="41"/>
      <c r="Q3" s="40"/>
      <c r="R3" s="41"/>
      <c r="S3" s="40"/>
      <c r="T3" s="41"/>
      <c r="U3" s="40"/>
      <c r="V3" s="41"/>
      <c r="W3" s="40"/>
      <c r="X3" s="41"/>
      <c r="Y3" s="40"/>
      <c r="Z3" s="41"/>
      <c r="AA3" s="40"/>
      <c r="AB3" s="41"/>
      <c r="AC3" s="40"/>
      <c r="AD3" s="41"/>
      <c r="AE3" s="40"/>
      <c r="AF3" s="41"/>
    </row>
    <row r="4" spans="1:32" ht="19.899999999999999" customHeight="1" x14ac:dyDescent="0.2">
      <c r="A4" s="105" t="s">
        <v>12</v>
      </c>
      <c r="B4" s="106"/>
      <c r="C4" s="107"/>
      <c r="D4" s="108"/>
      <c r="E4" s="88"/>
      <c r="F4" s="89"/>
      <c r="G4" s="88"/>
      <c r="H4" s="89"/>
      <c r="I4" s="88"/>
      <c r="J4" s="89"/>
      <c r="K4" s="88"/>
      <c r="L4" s="89"/>
      <c r="M4" s="88"/>
      <c r="N4" s="89"/>
      <c r="O4" s="88"/>
      <c r="P4" s="89"/>
      <c r="Q4" s="88"/>
      <c r="R4" s="89"/>
      <c r="S4" s="88"/>
      <c r="T4" s="89"/>
      <c r="U4" s="88"/>
      <c r="V4" s="89"/>
      <c r="W4" s="88"/>
      <c r="X4" s="89"/>
      <c r="Y4" s="88"/>
      <c r="Z4" s="89"/>
      <c r="AA4" s="88"/>
      <c r="AB4" s="89"/>
      <c r="AC4" s="88"/>
      <c r="AD4" s="89"/>
      <c r="AE4" s="88"/>
      <c r="AF4" s="89"/>
    </row>
    <row r="5" spans="1:32" ht="76.150000000000006" customHeight="1" x14ac:dyDescent="0.2">
      <c r="A5" s="44" t="s">
        <v>14</v>
      </c>
      <c r="B5" s="39" t="s">
        <v>0</v>
      </c>
      <c r="C5" s="25" t="s">
        <v>7</v>
      </c>
      <c r="D5" s="26" t="s">
        <v>31</v>
      </c>
      <c r="E5" s="25" t="s">
        <v>7</v>
      </c>
      <c r="F5" s="26" t="s">
        <v>31</v>
      </c>
      <c r="G5" s="25" t="s">
        <v>7</v>
      </c>
      <c r="H5" s="26" t="s">
        <v>31</v>
      </c>
      <c r="I5" s="25" t="s">
        <v>7</v>
      </c>
      <c r="J5" s="26" t="s">
        <v>31</v>
      </c>
      <c r="K5" s="25" t="s">
        <v>7</v>
      </c>
      <c r="L5" s="26" t="s">
        <v>31</v>
      </c>
      <c r="M5" s="25" t="s">
        <v>7</v>
      </c>
      <c r="N5" s="26" t="s">
        <v>31</v>
      </c>
      <c r="O5" s="25" t="s">
        <v>7</v>
      </c>
      <c r="P5" s="39" t="s">
        <v>31</v>
      </c>
      <c r="Q5" s="25" t="s">
        <v>7</v>
      </c>
      <c r="R5" s="39" t="s">
        <v>31</v>
      </c>
      <c r="S5" s="25" t="s">
        <v>7</v>
      </c>
      <c r="T5" s="39" t="s">
        <v>31</v>
      </c>
      <c r="U5" s="25" t="s">
        <v>7</v>
      </c>
      <c r="V5" s="39" t="s">
        <v>31</v>
      </c>
      <c r="W5" s="25" t="s">
        <v>7</v>
      </c>
      <c r="X5" s="39" t="s">
        <v>31</v>
      </c>
      <c r="Y5" s="25" t="s">
        <v>7</v>
      </c>
      <c r="Z5" s="39" t="s">
        <v>31</v>
      </c>
      <c r="AA5" s="25" t="s">
        <v>7</v>
      </c>
      <c r="AB5" s="39" t="s">
        <v>31</v>
      </c>
      <c r="AC5" s="25" t="s">
        <v>7</v>
      </c>
      <c r="AD5" s="39" t="s">
        <v>31</v>
      </c>
      <c r="AE5" s="25" t="s">
        <v>7</v>
      </c>
      <c r="AF5" s="39" t="s">
        <v>31</v>
      </c>
    </row>
    <row r="6" spans="1:32" s="7" customFormat="1" ht="34.9" customHeight="1" x14ac:dyDescent="0.2">
      <c r="A6" s="29"/>
      <c r="B6" s="37"/>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s="7" customFormat="1" ht="34.9" customHeight="1" x14ac:dyDescent="0.2">
      <c r="A7" s="29"/>
      <c r="B7" s="37"/>
      <c r="C7" s="16"/>
      <c r="D7" s="24"/>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row>
    <row r="8" spans="1:32" s="7" customFormat="1" ht="34.9" customHeight="1" x14ac:dyDescent="0.2">
      <c r="A8" s="29"/>
      <c r="B8" s="37"/>
      <c r="C8" s="16"/>
      <c r="D8" s="23"/>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row>
    <row r="9" spans="1:32" s="7" customFormat="1" ht="34.9" customHeight="1" x14ac:dyDescent="0.2">
      <c r="A9" s="29"/>
      <c r="B9" s="37"/>
      <c r="C9" s="16"/>
      <c r="D9" s="23"/>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row>
    <row r="10" spans="1:32" ht="18" customHeight="1" x14ac:dyDescent="0.2">
      <c r="A10" s="62"/>
      <c r="B10" s="12" t="str">
        <f>IF(SUM(B6:B9)=0," ",SUM(B6:B9))</f>
        <v xml:space="preserve"> </v>
      </c>
      <c r="C10" s="133"/>
      <c r="D10" s="134"/>
      <c r="F10" s="3"/>
      <c r="H10" s="3"/>
      <c r="J10" s="3"/>
      <c r="L10" s="3"/>
      <c r="N10" s="3"/>
      <c r="P10" s="3"/>
      <c r="R10" s="3"/>
      <c r="T10" s="3"/>
      <c r="V10" s="3"/>
      <c r="X10" s="3"/>
      <c r="Z10" s="3"/>
      <c r="AB10" s="3"/>
      <c r="AD10" s="3"/>
      <c r="AF10" s="3"/>
    </row>
    <row r="11" spans="1:32" customFormat="1" ht="30.6" customHeight="1" x14ac:dyDescent="0.2">
      <c r="A11" s="122" t="s">
        <v>8</v>
      </c>
      <c r="B11" s="123"/>
      <c r="C11" s="90"/>
      <c r="D11" s="101"/>
      <c r="E11" s="90"/>
      <c r="F11" s="101"/>
      <c r="G11" s="90"/>
      <c r="H11" s="89"/>
      <c r="I11" s="90"/>
      <c r="J11" s="89"/>
      <c r="K11" s="90"/>
      <c r="L11" s="89"/>
      <c r="M11" s="90"/>
      <c r="N11" s="89"/>
      <c r="O11" s="90"/>
      <c r="P11" s="89"/>
      <c r="Q11" s="90"/>
      <c r="R11" s="89"/>
      <c r="S11" s="90"/>
      <c r="T11" s="89"/>
      <c r="U11" s="90"/>
      <c r="V11" s="89"/>
      <c r="W11" s="90"/>
      <c r="X11" s="89"/>
      <c r="Y11" s="90"/>
      <c r="Z11" s="89"/>
      <c r="AA11" s="90"/>
      <c r="AB11" s="89"/>
      <c r="AC11" s="90"/>
      <c r="AD11" s="89"/>
      <c r="AE11" s="90"/>
      <c r="AF11" s="89"/>
    </row>
    <row r="12" spans="1:32" ht="45" customHeight="1" x14ac:dyDescent="0.2">
      <c r="A12" s="109" t="s">
        <v>17</v>
      </c>
      <c r="B12" s="110"/>
      <c r="C12" s="114"/>
      <c r="D12" s="101"/>
      <c r="E12" s="102"/>
      <c r="F12" s="101"/>
      <c r="G12" s="91"/>
      <c r="H12" s="92"/>
      <c r="I12" s="91"/>
      <c r="J12" s="92"/>
      <c r="K12" s="91"/>
      <c r="L12" s="92"/>
      <c r="M12" s="91"/>
      <c r="N12" s="92"/>
      <c r="O12" s="91"/>
      <c r="P12" s="92"/>
      <c r="Q12" s="91"/>
      <c r="R12" s="92"/>
      <c r="S12" s="91"/>
      <c r="T12" s="92"/>
      <c r="U12" s="91"/>
      <c r="V12" s="92"/>
      <c r="W12" s="91"/>
      <c r="X12" s="92"/>
      <c r="Y12" s="91"/>
      <c r="Z12" s="92"/>
      <c r="AA12" s="91"/>
      <c r="AB12" s="92"/>
      <c r="AC12" s="91"/>
      <c r="AD12" s="92"/>
      <c r="AE12" s="91"/>
      <c r="AF12" s="92"/>
    </row>
    <row r="13" spans="1:32" ht="47.45" customHeight="1" thickBot="1" x14ac:dyDescent="0.25">
      <c r="A13" s="111" t="s">
        <v>16</v>
      </c>
      <c r="B13" s="112"/>
      <c r="C13" s="115"/>
      <c r="D13" s="116"/>
      <c r="E13" s="93"/>
      <c r="F13" s="94"/>
      <c r="G13" s="93"/>
      <c r="H13" s="94"/>
      <c r="I13" s="93"/>
      <c r="J13" s="94"/>
      <c r="K13" s="93"/>
      <c r="L13" s="94"/>
      <c r="M13" s="93"/>
      <c r="N13" s="94"/>
      <c r="O13" s="93"/>
      <c r="P13" s="94"/>
      <c r="Q13" s="93"/>
      <c r="R13" s="94"/>
      <c r="S13" s="93"/>
      <c r="T13" s="94"/>
      <c r="U13" s="93"/>
      <c r="V13" s="94"/>
      <c r="W13" s="93"/>
      <c r="X13" s="94"/>
      <c r="Y13" s="93"/>
      <c r="Z13" s="94"/>
      <c r="AA13" s="93"/>
      <c r="AB13" s="94"/>
      <c r="AC13" s="93"/>
      <c r="AD13" s="94"/>
      <c r="AE13" s="93"/>
      <c r="AF13" s="94"/>
    </row>
    <row r="14" spans="1:32" ht="19.149999999999999" customHeight="1" x14ac:dyDescent="0.2">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row>
    <row r="15" spans="1:32" ht="16.5" customHeight="1" x14ac:dyDescent="0.2">
      <c r="A15" s="86" t="s">
        <v>66</v>
      </c>
      <c r="B15" s="87"/>
      <c r="C15" s="84"/>
      <c r="D15" s="85"/>
      <c r="E15" s="84"/>
      <c r="F15" s="85"/>
      <c r="G15" s="84"/>
      <c r="H15" s="85"/>
      <c r="I15" s="84"/>
      <c r="J15" s="85"/>
      <c r="K15" s="84"/>
      <c r="L15" s="85"/>
      <c r="M15" s="84"/>
      <c r="N15" s="85"/>
      <c r="O15" s="84"/>
      <c r="P15" s="85"/>
      <c r="Q15" s="84"/>
      <c r="R15" s="85"/>
      <c r="S15" s="84"/>
      <c r="T15" s="85"/>
      <c r="U15" s="84"/>
      <c r="V15" s="85"/>
      <c r="W15" s="84"/>
      <c r="X15" s="85"/>
      <c r="Y15" s="84"/>
      <c r="Z15" s="85"/>
      <c r="AA15" s="84"/>
      <c r="AB15" s="85"/>
      <c r="AC15" s="84"/>
      <c r="AD15" s="85"/>
      <c r="AE15" s="84"/>
      <c r="AF15" s="85"/>
    </row>
    <row r="16" spans="1:32" x14ac:dyDescent="0.2">
      <c r="A16" s="75" t="s">
        <v>67</v>
      </c>
      <c r="B16" s="75"/>
      <c r="C16" s="71"/>
      <c r="D16" s="72"/>
      <c r="E16" s="71"/>
      <c r="F16" s="72"/>
      <c r="G16" s="71"/>
      <c r="H16" s="72"/>
      <c r="I16" s="71"/>
      <c r="J16" s="72"/>
      <c r="K16" s="71"/>
      <c r="L16" s="72"/>
      <c r="M16" s="71"/>
      <c r="N16" s="72"/>
      <c r="O16" s="71"/>
      <c r="P16" s="72"/>
      <c r="Q16" s="71"/>
      <c r="R16" s="72"/>
      <c r="S16" s="71"/>
      <c r="T16" s="72"/>
      <c r="U16" s="71"/>
      <c r="V16" s="72"/>
      <c r="W16" s="71"/>
      <c r="X16" s="72"/>
      <c r="Y16" s="71"/>
      <c r="Z16" s="72"/>
      <c r="AA16" s="71"/>
      <c r="AB16" s="72"/>
      <c r="AC16" s="71"/>
      <c r="AD16" s="72"/>
      <c r="AE16" s="71"/>
      <c r="AF16" s="72"/>
    </row>
    <row r="17" spans="1:32" ht="205.5" customHeight="1" x14ac:dyDescent="0.2">
      <c r="A17" s="75" t="s">
        <v>93</v>
      </c>
      <c r="B17" s="75"/>
      <c r="C17" s="71"/>
      <c r="D17" s="72"/>
      <c r="E17" s="71"/>
      <c r="F17" s="72"/>
      <c r="G17" s="71"/>
      <c r="H17" s="72"/>
      <c r="I17" s="71"/>
      <c r="J17" s="72"/>
      <c r="K17" s="71"/>
      <c r="L17" s="72"/>
      <c r="M17" s="71"/>
      <c r="N17" s="72"/>
      <c r="O17" s="71"/>
      <c r="P17" s="72"/>
      <c r="Q17" s="71"/>
      <c r="R17" s="72"/>
      <c r="S17" s="71"/>
      <c r="T17" s="72"/>
      <c r="U17" s="71"/>
      <c r="V17" s="72"/>
      <c r="W17" s="71"/>
      <c r="X17" s="72"/>
      <c r="Y17" s="71"/>
      <c r="Z17" s="72"/>
      <c r="AA17" s="71"/>
      <c r="AB17" s="72"/>
      <c r="AC17" s="71"/>
      <c r="AD17" s="72"/>
      <c r="AE17" s="71"/>
      <c r="AF17" s="72"/>
    </row>
    <row r="18" spans="1:32" x14ac:dyDescent="0.2">
      <c r="A18" s="80"/>
      <c r="B18" s="74"/>
      <c r="C18" s="81"/>
      <c r="D18" s="79"/>
      <c r="E18" s="42"/>
      <c r="F18" s="43"/>
      <c r="G18" s="42"/>
      <c r="H18" s="43"/>
      <c r="I18" s="42"/>
      <c r="J18" s="43"/>
      <c r="K18" s="42"/>
      <c r="L18" s="43"/>
      <c r="M18" s="42"/>
      <c r="N18" s="43"/>
      <c r="O18" s="42"/>
      <c r="P18" s="43"/>
      <c r="Q18" s="42"/>
      <c r="R18" s="43"/>
      <c r="S18" s="42"/>
      <c r="T18" s="43"/>
      <c r="U18" s="42"/>
      <c r="V18" s="43"/>
      <c r="W18" s="42"/>
      <c r="X18" s="43"/>
      <c r="Y18" s="42"/>
      <c r="Z18" s="43"/>
      <c r="AA18" s="42"/>
      <c r="AB18" s="43"/>
      <c r="AC18" s="42"/>
      <c r="AD18" s="43"/>
      <c r="AE18" s="42"/>
      <c r="AF18" s="43"/>
    </row>
    <row r="19" spans="1:32" ht="16.5" customHeight="1" x14ac:dyDescent="0.2">
      <c r="A19" s="86" t="s">
        <v>26</v>
      </c>
      <c r="B19" s="87"/>
      <c r="C19" s="84"/>
      <c r="D19" s="85"/>
      <c r="E19" s="84"/>
      <c r="F19" s="85"/>
      <c r="G19" s="84"/>
      <c r="H19" s="85"/>
      <c r="I19" s="84"/>
      <c r="J19" s="85"/>
      <c r="K19" s="84"/>
      <c r="L19" s="85"/>
      <c r="M19" s="84"/>
      <c r="N19" s="85"/>
      <c r="O19" s="84"/>
      <c r="P19" s="85"/>
      <c r="Q19" s="84"/>
      <c r="R19" s="85"/>
      <c r="S19" s="84"/>
      <c r="T19" s="85"/>
      <c r="U19" s="84"/>
      <c r="V19" s="85"/>
      <c r="W19" s="84"/>
      <c r="X19" s="85"/>
      <c r="Y19" s="84"/>
      <c r="Z19" s="85"/>
      <c r="AA19" s="84"/>
      <c r="AB19" s="85"/>
      <c r="AC19" s="84"/>
      <c r="AD19" s="85"/>
      <c r="AE19" s="84"/>
      <c r="AF19" s="85"/>
    </row>
    <row r="20" spans="1:32" x14ac:dyDescent="0.2">
      <c r="A20" s="117" t="s">
        <v>25</v>
      </c>
      <c r="B20" s="118"/>
      <c r="C20" s="99"/>
      <c r="D20" s="100"/>
      <c r="E20" s="71"/>
      <c r="F20" s="72"/>
      <c r="G20" s="71"/>
      <c r="H20" s="72"/>
      <c r="I20" s="71"/>
      <c r="J20" s="72"/>
      <c r="K20" s="71"/>
      <c r="L20" s="72"/>
      <c r="M20" s="71"/>
      <c r="N20" s="72"/>
      <c r="O20" s="71"/>
      <c r="P20" s="72"/>
      <c r="Q20" s="71"/>
      <c r="R20" s="72"/>
      <c r="S20" s="71"/>
      <c r="T20" s="72"/>
      <c r="U20" s="71"/>
      <c r="V20" s="72"/>
      <c r="W20" s="71"/>
      <c r="X20" s="72"/>
      <c r="Y20" s="71"/>
      <c r="Z20" s="72"/>
      <c r="AA20" s="71"/>
      <c r="AB20" s="72"/>
      <c r="AC20" s="71"/>
      <c r="AD20" s="72"/>
      <c r="AE20" s="71"/>
      <c r="AF20" s="72"/>
    </row>
    <row r="21" spans="1:32" x14ac:dyDescent="0.2">
      <c r="A21" s="117" t="s">
        <v>28</v>
      </c>
      <c r="B21" s="119"/>
      <c r="C21" s="81"/>
      <c r="D21" s="113"/>
      <c r="E21" s="95"/>
      <c r="F21" s="96"/>
      <c r="G21" s="95"/>
      <c r="H21" s="96"/>
      <c r="I21" s="95"/>
      <c r="J21" s="96"/>
      <c r="K21" s="95"/>
      <c r="L21" s="96"/>
      <c r="M21" s="95"/>
      <c r="N21" s="96"/>
      <c r="O21" s="95"/>
      <c r="P21" s="96"/>
      <c r="Q21" s="95"/>
      <c r="R21" s="96"/>
      <c r="S21" s="95"/>
      <c r="T21" s="96"/>
      <c r="U21" s="95"/>
      <c r="V21" s="96"/>
      <c r="W21" s="95"/>
      <c r="X21" s="96"/>
      <c r="Y21" s="95"/>
      <c r="Z21" s="96"/>
      <c r="AA21" s="95"/>
      <c r="AB21" s="96"/>
      <c r="AC21" s="95"/>
      <c r="AD21" s="96"/>
      <c r="AE21" s="95"/>
      <c r="AF21" s="96"/>
    </row>
    <row r="22" spans="1:32" x14ac:dyDescent="0.2">
      <c r="A22" s="80"/>
      <c r="B22" s="74"/>
      <c r="C22" s="81"/>
      <c r="D22" s="79"/>
      <c r="E22" s="42"/>
      <c r="F22" s="43"/>
      <c r="G22" s="42"/>
      <c r="H22" s="43"/>
      <c r="I22" s="42"/>
      <c r="J22" s="43"/>
      <c r="K22" s="42"/>
      <c r="L22" s="43"/>
      <c r="M22" s="42"/>
      <c r="N22" s="43"/>
      <c r="O22" s="42"/>
      <c r="P22" s="43"/>
      <c r="Q22" s="42"/>
      <c r="R22" s="43"/>
      <c r="S22" s="42"/>
      <c r="T22" s="43"/>
      <c r="U22" s="42"/>
      <c r="V22" s="43"/>
      <c r="W22" s="42"/>
      <c r="X22" s="43"/>
      <c r="Y22" s="42"/>
      <c r="Z22" s="43"/>
      <c r="AA22" s="42"/>
      <c r="AB22" s="43"/>
      <c r="AC22" s="42"/>
      <c r="AD22" s="43"/>
      <c r="AE22" s="42"/>
      <c r="AF22" s="43"/>
    </row>
    <row r="23" spans="1:32" ht="13.15" customHeight="1" x14ac:dyDescent="0.2">
      <c r="A23" s="120" t="s">
        <v>23</v>
      </c>
      <c r="B23" s="121"/>
      <c r="C23" s="124"/>
      <c r="D23" s="125"/>
      <c r="E23" s="78"/>
      <c r="F23" s="79"/>
      <c r="G23" s="78"/>
      <c r="H23" s="79"/>
      <c r="I23" s="78"/>
      <c r="J23" s="79"/>
      <c r="K23" s="78"/>
      <c r="L23" s="79"/>
      <c r="M23" s="78"/>
      <c r="N23" s="79"/>
      <c r="O23" s="78"/>
      <c r="P23" s="79"/>
      <c r="Q23" s="78"/>
      <c r="R23" s="79"/>
      <c r="S23" s="78"/>
      <c r="T23" s="79"/>
      <c r="U23" s="78"/>
      <c r="V23" s="79"/>
      <c r="W23" s="78"/>
      <c r="X23" s="79"/>
      <c r="Y23" s="78"/>
      <c r="Z23" s="79"/>
      <c r="AA23" s="78"/>
      <c r="AB23" s="79"/>
      <c r="AC23" s="78"/>
      <c r="AD23" s="79"/>
      <c r="AE23" s="78"/>
      <c r="AF23" s="79"/>
    </row>
    <row r="24" spans="1:32" ht="37.5" customHeight="1" x14ac:dyDescent="0.2">
      <c r="A24" s="83" t="s">
        <v>90</v>
      </c>
      <c r="B24" s="82"/>
      <c r="C24" s="71"/>
      <c r="D24" s="72"/>
      <c r="E24" s="71"/>
      <c r="F24" s="72"/>
      <c r="G24" s="71"/>
      <c r="H24" s="72"/>
      <c r="I24" s="71"/>
      <c r="J24" s="72"/>
      <c r="K24" s="71"/>
      <c r="L24" s="72"/>
      <c r="M24" s="71"/>
      <c r="N24" s="72"/>
      <c r="O24" s="71"/>
      <c r="P24" s="72"/>
      <c r="Q24" s="71"/>
      <c r="R24" s="72"/>
      <c r="S24" s="71"/>
      <c r="T24" s="72"/>
      <c r="U24" s="71"/>
      <c r="V24" s="72"/>
      <c r="W24" s="71"/>
      <c r="X24" s="72"/>
      <c r="Y24" s="71"/>
      <c r="Z24" s="72"/>
      <c r="AA24" s="71"/>
      <c r="AB24" s="72"/>
      <c r="AC24" s="71"/>
      <c r="AD24" s="72"/>
      <c r="AE24" s="71"/>
      <c r="AF24" s="72"/>
    </row>
    <row r="25" spans="1:32" ht="28.9" customHeight="1" x14ac:dyDescent="0.2">
      <c r="A25" s="76" t="s">
        <v>71</v>
      </c>
      <c r="B25" s="77"/>
      <c r="C25" s="71"/>
      <c r="D25" s="72"/>
      <c r="E25" s="71"/>
      <c r="F25" s="72"/>
      <c r="G25" s="71"/>
      <c r="H25" s="72"/>
      <c r="I25" s="71"/>
      <c r="J25" s="72"/>
      <c r="K25" s="71"/>
      <c r="L25" s="72"/>
      <c r="M25" s="71"/>
      <c r="N25" s="72"/>
      <c r="O25" s="71"/>
      <c r="P25" s="72"/>
      <c r="Q25" s="71"/>
      <c r="R25" s="72"/>
      <c r="S25" s="71"/>
      <c r="T25" s="72"/>
      <c r="U25" s="71"/>
      <c r="V25" s="72"/>
      <c r="W25" s="71"/>
      <c r="X25" s="72"/>
      <c r="Y25" s="71"/>
      <c r="Z25" s="72"/>
      <c r="AA25" s="71"/>
      <c r="AB25" s="72"/>
      <c r="AC25" s="71"/>
      <c r="AD25" s="72"/>
      <c r="AE25" s="71"/>
      <c r="AF25" s="72"/>
    </row>
    <row r="26" spans="1:32" ht="41.45" customHeight="1" x14ac:dyDescent="0.2">
      <c r="A26" s="76" t="s">
        <v>70</v>
      </c>
      <c r="B26" s="77"/>
      <c r="C26" s="71"/>
      <c r="D26" s="72"/>
      <c r="E26" s="71"/>
      <c r="F26" s="72"/>
      <c r="G26" s="71"/>
      <c r="H26" s="72"/>
      <c r="I26" s="71"/>
      <c r="J26" s="72"/>
      <c r="K26" s="71"/>
      <c r="L26" s="72"/>
      <c r="M26" s="71"/>
      <c r="N26" s="72"/>
      <c r="O26" s="71"/>
      <c r="P26" s="72"/>
      <c r="Q26" s="71"/>
      <c r="R26" s="72"/>
      <c r="S26" s="71"/>
      <c r="T26" s="72"/>
      <c r="U26" s="71"/>
      <c r="V26" s="72"/>
      <c r="W26" s="71"/>
      <c r="X26" s="72"/>
      <c r="Y26" s="71"/>
      <c r="Z26" s="72"/>
      <c r="AA26" s="71"/>
      <c r="AB26" s="72"/>
      <c r="AC26" s="71"/>
      <c r="AD26" s="72"/>
      <c r="AE26" s="71"/>
      <c r="AF26" s="72"/>
    </row>
    <row r="27" spans="1:32" ht="63" customHeight="1" x14ac:dyDescent="0.2">
      <c r="A27" s="83" t="s">
        <v>92</v>
      </c>
      <c r="B27" s="82"/>
      <c r="C27" s="71"/>
      <c r="D27" s="72"/>
      <c r="E27" s="71"/>
      <c r="F27" s="72"/>
      <c r="G27" s="71"/>
      <c r="H27" s="72"/>
      <c r="I27" s="71"/>
      <c r="J27" s="72"/>
      <c r="K27" s="71"/>
      <c r="L27" s="72"/>
      <c r="M27" s="71"/>
      <c r="N27" s="72"/>
      <c r="O27" s="71"/>
      <c r="P27" s="72"/>
      <c r="Q27" s="71"/>
      <c r="R27" s="72"/>
      <c r="S27" s="71"/>
      <c r="T27" s="72"/>
      <c r="U27" s="71"/>
      <c r="V27" s="72"/>
      <c r="W27" s="71"/>
      <c r="X27" s="72"/>
      <c r="Y27" s="71"/>
      <c r="Z27" s="72"/>
      <c r="AA27" s="71"/>
      <c r="AB27" s="72"/>
      <c r="AC27" s="71"/>
      <c r="AD27" s="72"/>
      <c r="AE27" s="71"/>
      <c r="AF27" s="72"/>
    </row>
    <row r="28" spans="1:32" ht="28.9" customHeight="1" x14ac:dyDescent="0.2">
      <c r="A28" s="82" t="s">
        <v>91</v>
      </c>
      <c r="B28" s="82"/>
      <c r="C28" s="71"/>
      <c r="D28" s="72"/>
      <c r="E28" s="71"/>
      <c r="F28" s="72"/>
      <c r="G28" s="71"/>
      <c r="H28" s="72"/>
      <c r="I28" s="71"/>
      <c r="J28" s="72"/>
      <c r="K28" s="71"/>
      <c r="L28" s="72"/>
      <c r="M28" s="71"/>
      <c r="N28" s="72"/>
      <c r="O28" s="71"/>
      <c r="P28" s="72"/>
      <c r="Q28" s="71"/>
      <c r="R28" s="72"/>
      <c r="S28" s="71"/>
      <c r="T28" s="72"/>
      <c r="U28" s="71"/>
      <c r="V28" s="72"/>
      <c r="W28" s="71"/>
      <c r="X28" s="72"/>
      <c r="Y28" s="71"/>
      <c r="Z28" s="72"/>
      <c r="AA28" s="71"/>
      <c r="AB28" s="72"/>
      <c r="AC28" s="71"/>
      <c r="AD28" s="72"/>
      <c r="AE28" s="71"/>
      <c r="AF28" s="72"/>
    </row>
    <row r="29" spans="1:32" ht="13.15" customHeight="1" x14ac:dyDescent="0.2">
      <c r="A29" s="120" t="s">
        <v>24</v>
      </c>
      <c r="B29" s="121"/>
      <c r="C29" s="78"/>
      <c r="D29" s="126"/>
      <c r="E29" s="78"/>
      <c r="F29" s="79"/>
      <c r="G29" s="78"/>
      <c r="H29" s="79"/>
      <c r="I29" s="78"/>
      <c r="J29" s="79"/>
      <c r="K29" s="78"/>
      <c r="L29" s="79"/>
      <c r="M29" s="78"/>
      <c r="N29" s="79"/>
      <c r="O29" s="78"/>
      <c r="P29" s="79"/>
      <c r="Q29" s="78"/>
      <c r="R29" s="79"/>
      <c r="S29" s="78"/>
      <c r="T29" s="79"/>
      <c r="U29" s="78"/>
      <c r="V29" s="79"/>
      <c r="W29" s="78"/>
      <c r="X29" s="79"/>
      <c r="Y29" s="78"/>
      <c r="Z29" s="79"/>
      <c r="AA29" s="78"/>
      <c r="AB29" s="79"/>
      <c r="AC29" s="78"/>
      <c r="AD29" s="79"/>
      <c r="AE29" s="78"/>
      <c r="AF29" s="79"/>
    </row>
    <row r="30" spans="1:32" ht="44.45" customHeight="1" x14ac:dyDescent="0.2">
      <c r="A30" s="75" t="s">
        <v>18</v>
      </c>
      <c r="B30" s="77"/>
      <c r="C30" s="71"/>
      <c r="D30" s="72"/>
      <c r="E30" s="71"/>
      <c r="F30" s="72"/>
      <c r="G30" s="71"/>
      <c r="H30" s="72"/>
      <c r="I30" s="71"/>
      <c r="J30" s="72"/>
      <c r="K30" s="71"/>
      <c r="L30" s="72"/>
      <c r="M30" s="71"/>
      <c r="N30" s="72"/>
      <c r="O30" s="71"/>
      <c r="P30" s="72"/>
      <c r="Q30" s="71"/>
      <c r="R30" s="72"/>
      <c r="S30" s="71"/>
      <c r="T30" s="72"/>
      <c r="U30" s="71"/>
      <c r="V30" s="72"/>
      <c r="W30" s="71"/>
      <c r="X30" s="72"/>
      <c r="Y30" s="71"/>
      <c r="Z30" s="72"/>
      <c r="AA30" s="71"/>
      <c r="AB30" s="72"/>
      <c r="AC30" s="71"/>
      <c r="AD30" s="72"/>
      <c r="AE30" s="71"/>
      <c r="AF30" s="72"/>
    </row>
    <row r="31" spans="1:32" ht="28.15" customHeight="1" x14ac:dyDescent="0.2">
      <c r="A31" s="75" t="s">
        <v>19</v>
      </c>
      <c r="B31" s="77"/>
      <c r="C31" s="71"/>
      <c r="D31" s="72"/>
      <c r="E31" s="71"/>
      <c r="F31" s="72"/>
      <c r="G31" s="71"/>
      <c r="H31" s="72"/>
      <c r="I31" s="71"/>
      <c r="J31" s="72"/>
      <c r="K31" s="71"/>
      <c r="L31" s="72"/>
      <c r="M31" s="71"/>
      <c r="N31" s="72"/>
      <c r="O31" s="71"/>
      <c r="P31" s="72"/>
      <c r="Q31" s="71"/>
      <c r="R31" s="72"/>
      <c r="S31" s="71"/>
      <c r="T31" s="72"/>
      <c r="U31" s="71"/>
      <c r="V31" s="72"/>
      <c r="W31" s="71"/>
      <c r="X31" s="72"/>
      <c r="Y31" s="71"/>
      <c r="Z31" s="72"/>
      <c r="AA31" s="71"/>
      <c r="AB31" s="72"/>
      <c r="AC31" s="71"/>
      <c r="AD31" s="72"/>
      <c r="AE31" s="71"/>
      <c r="AF31" s="72"/>
    </row>
    <row r="32" spans="1:32" ht="30.75" customHeight="1" x14ac:dyDescent="0.2">
      <c r="A32" s="75" t="s">
        <v>79</v>
      </c>
      <c r="B32" s="77"/>
      <c r="C32" s="71"/>
      <c r="D32" s="72"/>
      <c r="E32" s="71"/>
      <c r="F32" s="72"/>
      <c r="G32" s="71"/>
      <c r="H32" s="72"/>
      <c r="I32" s="71"/>
      <c r="J32" s="72"/>
      <c r="K32" s="71"/>
      <c r="L32" s="72"/>
      <c r="M32" s="71"/>
      <c r="N32" s="72"/>
      <c r="O32" s="71"/>
      <c r="P32" s="72"/>
      <c r="Q32" s="71"/>
      <c r="R32" s="72"/>
      <c r="S32" s="71"/>
      <c r="T32" s="72"/>
      <c r="U32" s="71"/>
      <c r="V32" s="72"/>
      <c r="W32" s="71"/>
      <c r="X32" s="72"/>
      <c r="Y32" s="71"/>
      <c r="Z32" s="72"/>
      <c r="AA32" s="71"/>
      <c r="AB32" s="72"/>
      <c r="AC32" s="71"/>
      <c r="AD32" s="72"/>
      <c r="AE32" s="71"/>
      <c r="AF32" s="72"/>
    </row>
    <row r="33" spans="1:32" ht="39" customHeight="1" x14ac:dyDescent="0.2">
      <c r="A33" s="75" t="s">
        <v>69</v>
      </c>
      <c r="B33" s="77"/>
      <c r="C33" s="71"/>
      <c r="D33" s="72"/>
      <c r="E33" s="71"/>
      <c r="F33" s="72"/>
      <c r="G33" s="71"/>
      <c r="H33" s="72"/>
      <c r="I33" s="71"/>
      <c r="J33" s="72"/>
      <c r="K33" s="71"/>
      <c r="L33" s="72"/>
      <c r="M33" s="71"/>
      <c r="N33" s="72"/>
      <c r="O33" s="71"/>
      <c r="P33" s="72"/>
      <c r="Q33" s="71"/>
      <c r="R33" s="72"/>
      <c r="S33" s="71"/>
      <c r="T33" s="72"/>
      <c r="U33" s="71"/>
      <c r="V33" s="72"/>
      <c r="W33" s="71"/>
      <c r="X33" s="72"/>
      <c r="Y33" s="71"/>
      <c r="Z33" s="72"/>
      <c r="AA33" s="71"/>
      <c r="AB33" s="72"/>
      <c r="AC33" s="71"/>
      <c r="AD33" s="72"/>
      <c r="AE33" s="71"/>
      <c r="AF33" s="72"/>
    </row>
    <row r="34" spans="1:32" ht="41.25" customHeight="1" x14ac:dyDescent="0.2">
      <c r="A34" s="75" t="s">
        <v>68</v>
      </c>
      <c r="B34" s="77"/>
      <c r="C34" s="71"/>
      <c r="D34" s="72"/>
      <c r="E34" s="71"/>
      <c r="F34" s="72"/>
      <c r="G34" s="71"/>
      <c r="H34" s="72"/>
      <c r="I34" s="71"/>
      <c r="J34" s="72"/>
      <c r="K34" s="71"/>
      <c r="L34" s="72"/>
      <c r="M34" s="71"/>
      <c r="N34" s="72"/>
      <c r="O34" s="71"/>
      <c r="P34" s="72"/>
      <c r="Q34" s="71"/>
      <c r="R34" s="72"/>
      <c r="S34" s="71"/>
      <c r="T34" s="72"/>
      <c r="U34" s="71"/>
      <c r="V34" s="72"/>
      <c r="W34" s="71"/>
      <c r="X34" s="72"/>
      <c r="Y34" s="71"/>
      <c r="Z34" s="72"/>
      <c r="AA34" s="71"/>
      <c r="AB34" s="72"/>
      <c r="AC34" s="71"/>
      <c r="AD34" s="72"/>
      <c r="AE34" s="71"/>
      <c r="AF34" s="72"/>
    </row>
    <row r="35" spans="1:32" ht="51.75" customHeight="1" x14ac:dyDescent="0.2">
      <c r="A35" s="76" t="s">
        <v>65</v>
      </c>
      <c r="B35" s="77"/>
      <c r="C35" s="71"/>
      <c r="D35" s="72"/>
      <c r="E35" s="71"/>
      <c r="F35" s="72"/>
      <c r="G35" s="71"/>
      <c r="H35" s="72"/>
      <c r="I35" s="71"/>
      <c r="J35" s="72"/>
      <c r="K35" s="71"/>
      <c r="L35" s="72"/>
      <c r="M35" s="71"/>
      <c r="N35" s="72"/>
      <c r="O35" s="71"/>
      <c r="P35" s="72"/>
      <c r="Q35" s="71"/>
      <c r="R35" s="72"/>
      <c r="S35" s="71"/>
      <c r="T35" s="72"/>
      <c r="U35" s="71"/>
      <c r="V35" s="72"/>
      <c r="W35" s="71"/>
      <c r="X35" s="72"/>
      <c r="Y35" s="71"/>
      <c r="Z35" s="72"/>
      <c r="AA35" s="71"/>
      <c r="AB35" s="72"/>
      <c r="AC35" s="71"/>
      <c r="AD35" s="72"/>
      <c r="AE35" s="71"/>
      <c r="AF35" s="72"/>
    </row>
    <row r="36" spans="1:32" ht="39.6" customHeight="1" x14ac:dyDescent="0.2">
      <c r="A36" s="76" t="s">
        <v>20</v>
      </c>
      <c r="B36" s="77"/>
      <c r="C36" s="71"/>
      <c r="D36" s="72"/>
      <c r="E36" s="71"/>
      <c r="F36" s="72"/>
      <c r="G36" s="71"/>
      <c r="H36" s="72"/>
      <c r="I36" s="71"/>
      <c r="J36" s="72"/>
      <c r="K36" s="71"/>
      <c r="L36" s="72"/>
      <c r="M36" s="71"/>
      <c r="N36" s="72"/>
      <c r="O36" s="71"/>
      <c r="P36" s="72"/>
      <c r="Q36" s="71"/>
      <c r="R36" s="72"/>
      <c r="S36" s="71"/>
      <c r="T36" s="72"/>
      <c r="U36" s="71"/>
      <c r="V36" s="72"/>
      <c r="W36" s="71"/>
      <c r="X36" s="72"/>
      <c r="Y36" s="71"/>
      <c r="Z36" s="72"/>
      <c r="AA36" s="71"/>
      <c r="AB36" s="72"/>
      <c r="AC36" s="71"/>
      <c r="AD36" s="72"/>
      <c r="AE36" s="71"/>
      <c r="AF36" s="72"/>
    </row>
    <row r="37" spans="1:32" ht="51" customHeight="1" x14ac:dyDescent="0.2">
      <c r="A37" s="76" t="s">
        <v>72</v>
      </c>
      <c r="B37" s="77"/>
      <c r="C37" s="71"/>
      <c r="D37" s="72"/>
      <c r="E37" s="71"/>
      <c r="F37" s="72"/>
      <c r="G37" s="71"/>
      <c r="H37" s="72"/>
      <c r="I37" s="71"/>
      <c r="J37" s="72"/>
      <c r="K37" s="71"/>
      <c r="L37" s="72"/>
      <c r="M37" s="71"/>
      <c r="N37" s="72"/>
      <c r="O37" s="71"/>
      <c r="P37" s="72"/>
      <c r="Q37" s="71"/>
      <c r="R37" s="72"/>
      <c r="S37" s="71"/>
      <c r="T37" s="72"/>
      <c r="U37" s="71"/>
      <c r="V37" s="72"/>
      <c r="W37" s="71"/>
      <c r="X37" s="72"/>
      <c r="Y37" s="71"/>
      <c r="Z37" s="72"/>
      <c r="AA37" s="71"/>
      <c r="AB37" s="72"/>
      <c r="AC37" s="71"/>
      <c r="AD37" s="72"/>
      <c r="AE37" s="71"/>
      <c r="AF37" s="72"/>
    </row>
    <row r="38" spans="1:32" x14ac:dyDescent="0.2">
      <c r="A38" s="75" t="s">
        <v>21</v>
      </c>
      <c r="B38" s="75"/>
      <c r="C38" s="71"/>
      <c r="D38" s="72"/>
      <c r="E38" s="71"/>
      <c r="F38" s="72"/>
      <c r="G38" s="71"/>
      <c r="H38" s="72"/>
      <c r="I38" s="71"/>
      <c r="J38" s="72"/>
      <c r="K38" s="71"/>
      <c r="L38" s="72"/>
      <c r="M38" s="71"/>
      <c r="N38" s="72"/>
      <c r="O38" s="71"/>
      <c r="P38" s="72"/>
      <c r="Q38" s="71"/>
      <c r="R38" s="72"/>
      <c r="S38" s="71"/>
      <c r="T38" s="72"/>
      <c r="U38" s="71"/>
      <c r="V38" s="72"/>
      <c r="W38" s="71"/>
      <c r="X38" s="72"/>
      <c r="Y38" s="71"/>
      <c r="Z38" s="72"/>
      <c r="AA38" s="71"/>
      <c r="AB38" s="72"/>
      <c r="AC38" s="71"/>
      <c r="AD38" s="72"/>
      <c r="AE38" s="71"/>
      <c r="AF38" s="72"/>
    </row>
    <row r="39" spans="1:32" x14ac:dyDescent="0.2">
      <c r="A39" s="75" t="s">
        <v>22</v>
      </c>
      <c r="B39" s="75"/>
      <c r="C39" s="71"/>
      <c r="D39" s="72"/>
      <c r="E39" s="71"/>
      <c r="F39" s="72"/>
      <c r="G39" s="71"/>
      <c r="H39" s="72"/>
      <c r="I39" s="71"/>
      <c r="J39" s="72"/>
      <c r="K39" s="71"/>
      <c r="L39" s="72"/>
      <c r="M39" s="71"/>
      <c r="N39" s="72"/>
      <c r="O39" s="71"/>
      <c r="P39" s="72"/>
      <c r="Q39" s="71"/>
      <c r="R39" s="72"/>
      <c r="S39" s="71"/>
      <c r="T39" s="72"/>
      <c r="U39" s="71"/>
      <c r="V39" s="72"/>
      <c r="W39" s="71"/>
      <c r="X39" s="72"/>
      <c r="Y39" s="71"/>
      <c r="Z39" s="72"/>
      <c r="AA39" s="71"/>
      <c r="AB39" s="72"/>
      <c r="AC39" s="71"/>
      <c r="AD39" s="72"/>
      <c r="AE39" s="71"/>
      <c r="AF39" s="72"/>
    </row>
    <row r="40" spans="1:32" x14ac:dyDescent="0.2">
      <c r="A40" s="75" t="s">
        <v>73</v>
      </c>
      <c r="B40" s="75"/>
      <c r="C40" s="71"/>
      <c r="D40" s="72"/>
      <c r="E40" s="71"/>
      <c r="F40" s="72"/>
      <c r="G40" s="71"/>
      <c r="H40" s="72"/>
      <c r="I40" s="71"/>
      <c r="J40" s="72"/>
      <c r="K40" s="71"/>
      <c r="L40" s="72"/>
      <c r="M40" s="71"/>
      <c r="N40" s="72"/>
      <c r="O40" s="71"/>
      <c r="P40" s="72"/>
      <c r="Q40" s="71"/>
      <c r="R40" s="72"/>
      <c r="S40" s="71"/>
      <c r="T40" s="72"/>
      <c r="U40" s="71"/>
      <c r="V40" s="72"/>
      <c r="W40" s="71"/>
      <c r="X40" s="72"/>
      <c r="Y40" s="71"/>
      <c r="Z40" s="72"/>
      <c r="AA40" s="71"/>
      <c r="AB40" s="72"/>
      <c r="AC40" s="71"/>
      <c r="AD40" s="72"/>
      <c r="AE40" s="71"/>
      <c r="AF40" s="72"/>
    </row>
    <row r="41" spans="1:32" ht="39.6" customHeight="1" x14ac:dyDescent="0.2">
      <c r="A41" s="76" t="s">
        <v>77</v>
      </c>
      <c r="B41" s="77"/>
      <c r="C41" s="71"/>
      <c r="D41" s="72"/>
      <c r="E41" s="71"/>
      <c r="F41" s="72"/>
      <c r="G41" s="71"/>
      <c r="H41" s="72"/>
      <c r="I41" s="71"/>
      <c r="J41" s="72"/>
      <c r="K41" s="71"/>
      <c r="L41" s="72"/>
      <c r="M41" s="71"/>
      <c r="N41" s="72"/>
      <c r="O41" s="71"/>
      <c r="P41" s="72"/>
      <c r="Q41" s="71"/>
      <c r="R41" s="72"/>
      <c r="S41" s="71"/>
      <c r="T41" s="72"/>
      <c r="U41" s="71"/>
      <c r="V41" s="72"/>
      <c r="W41" s="71"/>
      <c r="X41" s="72"/>
      <c r="Y41" s="71"/>
      <c r="Z41" s="72"/>
      <c r="AA41" s="71"/>
      <c r="AB41" s="72"/>
      <c r="AC41" s="71"/>
      <c r="AD41" s="72"/>
      <c r="AE41" s="71"/>
      <c r="AF41" s="72"/>
    </row>
    <row r="42" spans="1:32" ht="51.75" customHeight="1" x14ac:dyDescent="0.2">
      <c r="A42" s="83" t="s">
        <v>74</v>
      </c>
      <c r="B42" s="82"/>
      <c r="C42" s="71"/>
      <c r="D42" s="72"/>
      <c r="E42" s="71"/>
      <c r="F42" s="72"/>
      <c r="G42" s="71"/>
      <c r="H42" s="72"/>
      <c r="I42" s="71"/>
      <c r="J42" s="72"/>
      <c r="K42" s="71"/>
      <c r="L42" s="72"/>
      <c r="M42" s="71"/>
      <c r="N42" s="72"/>
      <c r="O42" s="71"/>
      <c r="P42" s="72"/>
      <c r="Q42" s="71"/>
      <c r="R42" s="72"/>
      <c r="S42" s="71"/>
      <c r="T42" s="72"/>
      <c r="U42" s="71"/>
      <c r="V42" s="72"/>
      <c r="W42" s="71"/>
      <c r="X42" s="72"/>
      <c r="Y42" s="71"/>
      <c r="Z42" s="72"/>
      <c r="AA42" s="71"/>
      <c r="AB42" s="72"/>
      <c r="AC42" s="71"/>
      <c r="AD42" s="72"/>
      <c r="AE42" s="71"/>
      <c r="AF42" s="72"/>
    </row>
    <row r="43" spans="1:32" ht="45" customHeight="1" x14ac:dyDescent="0.2">
      <c r="A43" s="83" t="s">
        <v>76</v>
      </c>
      <c r="B43" s="82"/>
      <c r="C43" s="71"/>
      <c r="D43" s="72"/>
      <c r="E43" s="71"/>
      <c r="F43" s="72"/>
      <c r="G43" s="71"/>
      <c r="H43" s="72"/>
      <c r="I43" s="71"/>
      <c r="J43" s="72"/>
      <c r="K43" s="71"/>
      <c r="L43" s="72"/>
      <c r="M43" s="71"/>
      <c r="N43" s="72"/>
      <c r="O43" s="71"/>
      <c r="P43" s="72"/>
      <c r="Q43" s="71"/>
      <c r="R43" s="72"/>
      <c r="S43" s="71"/>
      <c r="T43" s="72"/>
      <c r="U43" s="71"/>
      <c r="V43" s="72"/>
      <c r="W43" s="71"/>
      <c r="X43" s="72"/>
      <c r="Y43" s="71"/>
      <c r="Z43" s="72"/>
      <c r="AA43" s="71"/>
      <c r="AB43" s="72"/>
      <c r="AC43" s="71"/>
      <c r="AD43" s="72"/>
      <c r="AE43" s="71"/>
      <c r="AF43" s="72"/>
    </row>
    <row r="44" spans="1:32" ht="29.45" customHeight="1" x14ac:dyDescent="0.2">
      <c r="A44" s="83" t="s">
        <v>75</v>
      </c>
      <c r="B44" s="77"/>
      <c r="C44" s="71"/>
      <c r="D44" s="72"/>
      <c r="E44" s="71"/>
      <c r="F44" s="72"/>
      <c r="G44" s="71"/>
      <c r="H44" s="72"/>
      <c r="I44" s="71"/>
      <c r="J44" s="72"/>
      <c r="K44" s="71"/>
      <c r="L44" s="72"/>
      <c r="M44" s="71"/>
      <c r="N44" s="72"/>
      <c r="O44" s="71"/>
      <c r="P44" s="72"/>
      <c r="Q44" s="71"/>
      <c r="R44" s="72"/>
      <c r="S44" s="71"/>
      <c r="T44" s="72"/>
      <c r="U44" s="71"/>
      <c r="V44" s="72"/>
      <c r="W44" s="71"/>
      <c r="X44" s="72"/>
      <c r="Y44" s="71"/>
      <c r="Z44" s="72"/>
      <c r="AA44" s="71"/>
      <c r="AB44" s="72"/>
      <c r="AC44" s="71"/>
      <c r="AD44" s="72"/>
      <c r="AE44" s="71"/>
      <c r="AF44" s="72"/>
    </row>
    <row r="45" spans="1:32" ht="39.6" customHeight="1" x14ac:dyDescent="0.2">
      <c r="A45" s="83" t="s">
        <v>78</v>
      </c>
      <c r="B45" s="77"/>
      <c r="C45" s="71"/>
      <c r="D45" s="72"/>
      <c r="E45" s="71"/>
      <c r="F45" s="72"/>
      <c r="G45" s="71"/>
      <c r="H45" s="72"/>
      <c r="I45" s="71"/>
      <c r="J45" s="72"/>
      <c r="K45" s="71"/>
      <c r="L45" s="72"/>
      <c r="M45" s="71"/>
      <c r="N45" s="72"/>
      <c r="O45" s="71"/>
      <c r="P45" s="72"/>
      <c r="Q45" s="71"/>
      <c r="R45" s="72"/>
      <c r="S45" s="71"/>
      <c r="T45" s="72"/>
      <c r="U45" s="71"/>
      <c r="V45" s="72"/>
      <c r="W45" s="71"/>
      <c r="X45" s="72"/>
      <c r="Y45" s="71"/>
      <c r="Z45" s="72"/>
      <c r="AA45" s="71"/>
      <c r="AB45" s="72"/>
      <c r="AC45" s="71"/>
      <c r="AD45" s="72"/>
      <c r="AE45" s="71"/>
      <c r="AF45" s="72"/>
    </row>
    <row r="46" spans="1:32" ht="39" customHeight="1" x14ac:dyDescent="0.2">
      <c r="A46" s="76" t="s">
        <v>83</v>
      </c>
      <c r="B46" s="77"/>
      <c r="C46" s="71"/>
      <c r="D46" s="72"/>
      <c r="E46" s="71"/>
      <c r="F46" s="72"/>
      <c r="G46" s="71"/>
      <c r="H46" s="72"/>
      <c r="I46" s="71"/>
      <c r="J46" s="72"/>
      <c r="K46" s="71"/>
      <c r="L46" s="72"/>
      <c r="M46" s="71"/>
      <c r="N46" s="72"/>
      <c r="O46" s="71"/>
      <c r="P46" s="72"/>
      <c r="Q46" s="71"/>
      <c r="R46" s="72"/>
      <c r="S46" s="71"/>
      <c r="T46" s="72"/>
      <c r="U46" s="71"/>
      <c r="V46" s="72"/>
      <c r="W46" s="71"/>
      <c r="X46" s="72"/>
      <c r="Y46" s="71"/>
      <c r="Z46" s="72"/>
      <c r="AA46" s="71"/>
      <c r="AB46" s="72"/>
      <c r="AC46" s="71"/>
      <c r="AD46" s="72"/>
      <c r="AE46" s="71"/>
      <c r="AF46" s="72"/>
    </row>
    <row r="47" spans="1:32" ht="26.25" customHeight="1" x14ac:dyDescent="0.2">
      <c r="A47" s="75" t="s">
        <v>80</v>
      </c>
      <c r="B47" s="75"/>
      <c r="C47" s="71"/>
      <c r="D47" s="72"/>
      <c r="E47" s="71"/>
      <c r="F47" s="72"/>
      <c r="G47" s="71"/>
      <c r="H47" s="72"/>
      <c r="I47" s="71"/>
      <c r="J47" s="72"/>
      <c r="K47" s="71"/>
      <c r="L47" s="72"/>
      <c r="M47" s="71"/>
      <c r="N47" s="72"/>
      <c r="O47" s="71"/>
      <c r="P47" s="72"/>
      <c r="Q47" s="71"/>
      <c r="R47" s="72"/>
      <c r="S47" s="71"/>
      <c r="T47" s="72"/>
      <c r="U47" s="71"/>
      <c r="V47" s="72"/>
      <c r="W47" s="71"/>
      <c r="X47" s="72"/>
      <c r="Y47" s="71"/>
      <c r="Z47" s="72"/>
      <c r="AA47" s="71"/>
      <c r="AB47" s="72"/>
      <c r="AC47" s="71"/>
      <c r="AD47" s="72"/>
      <c r="AE47" s="71"/>
      <c r="AF47" s="72"/>
    </row>
    <row r="48" spans="1:32" x14ac:dyDescent="0.2">
      <c r="A48" s="75" t="s">
        <v>84</v>
      </c>
      <c r="B48" s="75"/>
      <c r="C48" s="71"/>
      <c r="D48" s="72"/>
      <c r="E48" s="71"/>
      <c r="F48" s="72"/>
      <c r="G48" s="71"/>
      <c r="H48" s="72"/>
      <c r="I48" s="71"/>
      <c r="J48" s="72"/>
      <c r="K48" s="71"/>
      <c r="L48" s="72"/>
      <c r="M48" s="71"/>
      <c r="N48" s="72"/>
      <c r="O48" s="71"/>
      <c r="P48" s="72"/>
      <c r="Q48" s="71"/>
      <c r="R48" s="72"/>
      <c r="S48" s="71"/>
      <c r="T48" s="72"/>
      <c r="U48" s="71"/>
      <c r="V48" s="72"/>
      <c r="W48" s="71"/>
      <c r="X48" s="72"/>
      <c r="Y48" s="71"/>
      <c r="Z48" s="72"/>
      <c r="AA48" s="71"/>
      <c r="AB48" s="72"/>
      <c r="AC48" s="71"/>
      <c r="AD48" s="72"/>
      <c r="AE48" s="71"/>
      <c r="AF48" s="72"/>
    </row>
    <row r="49" spans="1:32" ht="28.5" customHeight="1" x14ac:dyDescent="0.2">
      <c r="A49" s="75" t="s">
        <v>81</v>
      </c>
      <c r="B49" s="75"/>
      <c r="C49" s="71"/>
      <c r="D49" s="72"/>
      <c r="E49" s="71"/>
      <c r="F49" s="72"/>
      <c r="G49" s="71"/>
      <c r="H49" s="72"/>
      <c r="I49" s="71"/>
      <c r="J49" s="72"/>
      <c r="K49" s="71"/>
      <c r="L49" s="72"/>
      <c r="M49" s="71"/>
      <c r="N49" s="72"/>
      <c r="O49" s="71"/>
      <c r="P49" s="72"/>
      <c r="Q49" s="71"/>
      <c r="R49" s="72"/>
      <c r="S49" s="71"/>
      <c r="T49" s="72"/>
      <c r="U49" s="71"/>
      <c r="V49" s="72"/>
      <c r="W49" s="71"/>
      <c r="X49" s="72"/>
      <c r="Y49" s="71"/>
      <c r="Z49" s="72"/>
      <c r="AA49" s="71"/>
      <c r="AB49" s="72"/>
      <c r="AC49" s="71"/>
      <c r="AD49" s="72"/>
      <c r="AE49" s="71"/>
      <c r="AF49" s="72"/>
    </row>
    <row r="50" spans="1:32" x14ac:dyDescent="0.2">
      <c r="A50" s="75" t="s">
        <v>84</v>
      </c>
      <c r="B50" s="75"/>
      <c r="C50" s="71"/>
      <c r="D50" s="72"/>
      <c r="E50" s="71"/>
      <c r="F50" s="72"/>
      <c r="G50" s="71"/>
      <c r="H50" s="72"/>
      <c r="I50" s="71"/>
      <c r="J50" s="72"/>
      <c r="K50" s="71"/>
      <c r="L50" s="72"/>
      <c r="M50" s="71"/>
      <c r="N50" s="72"/>
      <c r="O50" s="71"/>
      <c r="P50" s="72"/>
      <c r="Q50" s="71"/>
      <c r="R50" s="72"/>
      <c r="S50" s="71"/>
      <c r="T50" s="72"/>
      <c r="U50" s="71"/>
      <c r="V50" s="72"/>
      <c r="W50" s="71"/>
      <c r="X50" s="72"/>
      <c r="Y50" s="71"/>
      <c r="Z50" s="72"/>
      <c r="AA50" s="71"/>
      <c r="AB50" s="72"/>
      <c r="AC50" s="71"/>
      <c r="AD50" s="72"/>
      <c r="AE50" s="71"/>
      <c r="AF50" s="72"/>
    </row>
    <row r="51" spans="1:32" ht="15" customHeight="1" x14ac:dyDescent="0.2">
      <c r="A51" s="128" t="s">
        <v>82</v>
      </c>
      <c r="B51" s="129"/>
      <c r="C51" s="78"/>
      <c r="D51" s="79"/>
      <c r="E51" s="78"/>
      <c r="F51" s="79"/>
      <c r="G51" s="78"/>
      <c r="H51" s="79"/>
      <c r="I51" s="78"/>
      <c r="J51" s="79"/>
      <c r="K51" s="78"/>
      <c r="L51" s="79"/>
      <c r="M51" s="78"/>
      <c r="N51" s="79"/>
      <c r="O51" s="78"/>
      <c r="P51" s="79"/>
      <c r="Q51" s="78"/>
      <c r="R51" s="79"/>
      <c r="S51" s="136"/>
      <c r="T51" s="74"/>
      <c r="U51" s="78"/>
      <c r="V51" s="79"/>
      <c r="W51" s="78"/>
      <c r="X51" s="79"/>
      <c r="Y51" s="78"/>
      <c r="Z51" s="79"/>
      <c r="AA51" s="78"/>
      <c r="AB51" s="79"/>
      <c r="AC51" s="78"/>
      <c r="AD51" s="79"/>
      <c r="AE51" s="78"/>
      <c r="AF51" s="79"/>
    </row>
    <row r="52" spans="1:32" ht="15" customHeight="1" x14ac:dyDescent="0.2">
      <c r="A52" s="130" t="s">
        <v>29</v>
      </c>
      <c r="B52" s="131"/>
      <c r="C52" s="97"/>
      <c r="D52" s="98"/>
      <c r="E52" s="97"/>
      <c r="F52" s="98"/>
      <c r="G52" s="97"/>
      <c r="H52" s="98"/>
      <c r="I52" s="97"/>
      <c r="J52" s="98"/>
      <c r="K52" s="97"/>
      <c r="L52" s="98"/>
      <c r="M52" s="97"/>
      <c r="N52" s="98"/>
      <c r="O52" s="97"/>
      <c r="P52" s="98"/>
      <c r="Q52" s="97"/>
      <c r="R52" s="98"/>
      <c r="S52" s="97"/>
      <c r="T52" s="98"/>
      <c r="U52" s="97"/>
      <c r="V52" s="98"/>
      <c r="W52" s="97"/>
      <c r="X52" s="98"/>
      <c r="Y52" s="97"/>
      <c r="Z52" s="98"/>
      <c r="AA52" s="97"/>
      <c r="AB52" s="98"/>
      <c r="AC52" s="97"/>
      <c r="AD52" s="98"/>
      <c r="AE52" s="97"/>
      <c r="AF52" s="98"/>
    </row>
    <row r="53" spans="1:32" ht="13.15" customHeight="1" x14ac:dyDescent="0.2">
      <c r="A53" s="73" t="s">
        <v>85</v>
      </c>
      <c r="B53" s="127"/>
      <c r="C53" s="71"/>
      <c r="D53" s="72"/>
      <c r="E53" s="71"/>
      <c r="F53" s="72"/>
      <c r="G53" s="71"/>
      <c r="H53" s="72"/>
      <c r="I53" s="71"/>
      <c r="J53" s="72"/>
      <c r="K53" s="71"/>
      <c r="L53" s="72"/>
      <c r="M53" s="71"/>
      <c r="N53" s="72"/>
      <c r="O53" s="71"/>
      <c r="P53" s="72"/>
      <c r="Q53" s="71"/>
      <c r="R53" s="72"/>
      <c r="S53" s="71"/>
      <c r="T53" s="72"/>
      <c r="U53" s="71"/>
      <c r="V53" s="72"/>
      <c r="W53" s="71"/>
      <c r="X53" s="72"/>
      <c r="Y53" s="71"/>
      <c r="Z53" s="72"/>
      <c r="AA53" s="71"/>
      <c r="AB53" s="72"/>
      <c r="AC53" s="71"/>
      <c r="AD53" s="72"/>
      <c r="AE53" s="71"/>
      <c r="AF53" s="72"/>
    </row>
    <row r="54" spans="1:32" x14ac:dyDescent="0.2">
      <c r="A54" s="73" t="s">
        <v>86</v>
      </c>
      <c r="B54" s="132"/>
      <c r="C54" s="71"/>
      <c r="D54" s="72"/>
      <c r="E54" s="71"/>
      <c r="F54" s="72"/>
      <c r="G54" s="71"/>
      <c r="H54" s="72"/>
      <c r="I54" s="71"/>
      <c r="J54" s="72"/>
      <c r="K54" s="71"/>
      <c r="L54" s="72"/>
      <c r="M54" s="71"/>
      <c r="N54" s="72"/>
      <c r="O54" s="71"/>
      <c r="P54" s="72"/>
      <c r="Q54" s="71"/>
      <c r="R54" s="72"/>
      <c r="S54" s="71"/>
      <c r="T54" s="72"/>
      <c r="U54" s="71"/>
      <c r="V54" s="72"/>
      <c r="W54" s="71"/>
      <c r="X54" s="72"/>
      <c r="Y54" s="71"/>
      <c r="Z54" s="72"/>
      <c r="AA54" s="71"/>
      <c r="AB54" s="72"/>
      <c r="AC54" s="71"/>
      <c r="AD54" s="72"/>
      <c r="AE54" s="71"/>
      <c r="AF54" s="72"/>
    </row>
    <row r="55" spans="1:32" s="38" customFormat="1" x14ac:dyDescent="0.2">
      <c r="A55" s="73" t="s">
        <v>87</v>
      </c>
      <c r="B55" s="74"/>
      <c r="C55" s="71"/>
      <c r="D55" s="72"/>
      <c r="E55" s="71"/>
      <c r="F55" s="72"/>
      <c r="G55" s="71"/>
      <c r="H55" s="72"/>
      <c r="I55" s="71"/>
      <c r="J55" s="72"/>
      <c r="K55" s="71"/>
      <c r="L55" s="72"/>
      <c r="M55" s="71"/>
      <c r="N55" s="72"/>
      <c r="O55" s="71"/>
      <c r="P55" s="72"/>
      <c r="Q55" s="71"/>
      <c r="R55" s="72"/>
      <c r="S55" s="71"/>
      <c r="T55" s="72"/>
      <c r="U55" s="71"/>
      <c r="V55" s="72"/>
      <c r="W55" s="71"/>
      <c r="X55" s="72"/>
      <c r="Y55" s="71"/>
      <c r="Z55" s="72"/>
      <c r="AA55" s="71"/>
      <c r="AB55" s="72"/>
      <c r="AC55" s="71"/>
      <c r="AD55" s="72"/>
      <c r="AE55" s="71"/>
      <c r="AF55" s="72"/>
    </row>
    <row r="56" spans="1:32" x14ac:dyDescent="0.2">
      <c r="A56" s="137" t="s">
        <v>27</v>
      </c>
      <c r="B56" s="132"/>
      <c r="C56" s="99"/>
      <c r="D56" s="100"/>
      <c r="E56" s="99"/>
      <c r="F56" s="100"/>
      <c r="G56" s="99"/>
      <c r="H56" s="100"/>
      <c r="I56" s="99"/>
      <c r="J56" s="100"/>
      <c r="K56" s="99"/>
      <c r="L56" s="100"/>
      <c r="M56" s="99"/>
      <c r="N56" s="100"/>
      <c r="O56" s="99"/>
      <c r="P56" s="100"/>
      <c r="Q56" s="99"/>
      <c r="R56" s="100"/>
      <c r="S56" s="99"/>
      <c r="T56" s="100"/>
      <c r="U56" s="99"/>
      <c r="V56" s="100"/>
      <c r="W56" s="99"/>
      <c r="X56" s="100"/>
      <c r="Y56" s="99"/>
      <c r="Z56" s="100"/>
      <c r="AA56" s="99"/>
      <c r="AB56" s="100"/>
      <c r="AC56" s="99"/>
      <c r="AD56" s="100"/>
      <c r="AE56" s="99"/>
      <c r="AF56" s="100"/>
    </row>
    <row r="57" spans="1:32" s="38" customFormat="1" ht="25.5" customHeight="1" x14ac:dyDescent="0.2">
      <c r="A57" s="73" t="s">
        <v>88</v>
      </c>
      <c r="B57" s="74"/>
      <c r="C57" s="71"/>
      <c r="D57" s="72"/>
      <c r="E57" s="71"/>
      <c r="F57" s="72"/>
      <c r="G57" s="71"/>
      <c r="H57" s="72"/>
      <c r="I57" s="71"/>
      <c r="J57" s="72"/>
      <c r="K57" s="71"/>
      <c r="L57" s="72"/>
      <c r="M57" s="71"/>
      <c r="N57" s="72"/>
      <c r="O57" s="71"/>
      <c r="P57" s="72"/>
      <c r="Q57" s="71"/>
      <c r="R57" s="72"/>
      <c r="S57" s="71"/>
      <c r="T57" s="72"/>
      <c r="U57" s="71"/>
      <c r="V57" s="72"/>
      <c r="W57" s="71"/>
      <c r="X57" s="72"/>
      <c r="Y57" s="71"/>
      <c r="Z57" s="72"/>
      <c r="AA57" s="71"/>
      <c r="AB57" s="72"/>
      <c r="AC57" s="71"/>
      <c r="AD57" s="72"/>
      <c r="AE57" s="71"/>
      <c r="AF57" s="72"/>
    </row>
    <row r="58" spans="1:32" s="38" customFormat="1" x14ac:dyDescent="0.2">
      <c r="A58" s="73" t="s">
        <v>89</v>
      </c>
      <c r="B58" s="74"/>
      <c r="C58" s="71"/>
      <c r="D58" s="72"/>
      <c r="E58" s="71"/>
      <c r="F58" s="72"/>
      <c r="G58" s="71"/>
      <c r="H58" s="72"/>
      <c r="I58" s="71"/>
      <c r="J58" s="72"/>
      <c r="K58" s="71"/>
      <c r="L58" s="72"/>
      <c r="M58" s="71"/>
      <c r="N58" s="72"/>
      <c r="O58" s="71"/>
      <c r="P58" s="72"/>
      <c r="Q58" s="71"/>
      <c r="R58" s="72"/>
      <c r="S58" s="71"/>
      <c r="T58" s="72"/>
      <c r="U58" s="71"/>
      <c r="V58" s="72"/>
      <c r="W58" s="71"/>
      <c r="X58" s="72"/>
      <c r="Y58" s="71"/>
      <c r="Z58" s="72"/>
      <c r="AA58" s="71"/>
      <c r="AB58" s="72"/>
      <c r="AC58" s="71"/>
      <c r="AD58" s="72"/>
      <c r="AE58" s="71"/>
      <c r="AF58" s="72"/>
    </row>
    <row r="59" spans="1:32" x14ac:dyDescent="0.2">
      <c r="A59" s="139" t="s">
        <v>35</v>
      </c>
      <c r="B59" s="140"/>
      <c r="C59" s="71"/>
      <c r="D59" s="72"/>
      <c r="E59" s="71"/>
      <c r="F59" s="72"/>
      <c r="G59" s="71"/>
      <c r="H59" s="72"/>
      <c r="I59" s="71"/>
      <c r="J59" s="72"/>
      <c r="K59" s="71"/>
      <c r="L59" s="72"/>
      <c r="M59" s="71"/>
      <c r="N59" s="72"/>
      <c r="O59" s="71"/>
      <c r="P59" s="72"/>
      <c r="Q59" s="71"/>
      <c r="R59" s="72"/>
      <c r="S59" s="71"/>
      <c r="T59" s="72"/>
      <c r="U59" s="71"/>
      <c r="V59" s="72"/>
      <c r="W59" s="71"/>
      <c r="X59" s="72"/>
      <c r="Y59" s="71"/>
      <c r="Z59" s="72"/>
      <c r="AA59" s="71"/>
      <c r="AB59" s="72"/>
      <c r="AC59" s="71"/>
      <c r="AD59" s="72"/>
      <c r="AE59" s="71"/>
      <c r="AF59" s="72"/>
    </row>
    <row r="60" spans="1:32" ht="28.15" customHeight="1" x14ac:dyDescent="0.2">
      <c r="A60" s="139" t="s">
        <v>36</v>
      </c>
      <c r="B60" s="140"/>
      <c r="C60" s="71"/>
      <c r="D60" s="72"/>
      <c r="E60" s="71"/>
      <c r="F60" s="72"/>
      <c r="G60" s="71"/>
      <c r="H60" s="72"/>
      <c r="I60" s="71"/>
      <c r="J60" s="72"/>
      <c r="K60" s="71"/>
      <c r="L60" s="72"/>
      <c r="M60" s="71"/>
      <c r="N60" s="72"/>
      <c r="O60" s="71"/>
      <c r="P60" s="72"/>
      <c r="Q60" s="71"/>
      <c r="R60" s="72"/>
      <c r="S60" s="71"/>
      <c r="T60" s="72"/>
      <c r="U60" s="71"/>
      <c r="V60" s="72"/>
      <c r="W60" s="71"/>
      <c r="X60" s="72"/>
      <c r="Y60" s="71"/>
      <c r="Z60" s="72"/>
      <c r="AA60" s="71"/>
      <c r="AB60" s="72"/>
      <c r="AC60" s="71"/>
      <c r="AD60" s="72"/>
      <c r="AE60" s="71"/>
      <c r="AF60" s="72"/>
    </row>
  </sheetData>
  <sheetProtection formatCells="0" formatColumns="0" formatRows="0" selectLockedCells="1"/>
  <protectedRanges>
    <protectedRange sqref="C12:D14 C11:AZ11" name="Range1"/>
  </protectedRanges>
  <mergeCells count="776">
    <mergeCell ref="M33:N33"/>
    <mergeCell ref="O33:P33"/>
    <mergeCell ref="Q33:R33"/>
    <mergeCell ref="AA43:AB43"/>
    <mergeCell ref="AC43:AD43"/>
    <mergeCell ref="AE43:AF43"/>
    <mergeCell ref="A34:B34"/>
    <mergeCell ref="C34:D34"/>
    <mergeCell ref="M34:N34"/>
    <mergeCell ref="O34:P34"/>
    <mergeCell ref="Q34:R34"/>
    <mergeCell ref="S35:T35"/>
    <mergeCell ref="S36:T36"/>
    <mergeCell ref="S42:T42"/>
    <mergeCell ref="S37:T37"/>
    <mergeCell ref="Q35:R35"/>
    <mergeCell ref="Q36:R36"/>
    <mergeCell ref="Q42:R42"/>
    <mergeCell ref="Q37:R37"/>
    <mergeCell ref="Q38:R38"/>
    <mergeCell ref="Q39:R39"/>
    <mergeCell ref="S38:T38"/>
    <mergeCell ref="S32:T32"/>
    <mergeCell ref="O28:P28"/>
    <mergeCell ref="Q28:R28"/>
    <mergeCell ref="U28:V28"/>
    <mergeCell ref="Y28:Z28"/>
    <mergeCell ref="S34:T34"/>
    <mergeCell ref="Q31:R31"/>
    <mergeCell ref="Q32:R32"/>
    <mergeCell ref="Q43:R43"/>
    <mergeCell ref="S43:T43"/>
    <mergeCell ref="U43:V43"/>
    <mergeCell ref="W43:X43"/>
    <mergeCell ref="Y43:Z43"/>
    <mergeCell ref="Q25:R25"/>
    <mergeCell ref="S25:T25"/>
    <mergeCell ref="U25:V25"/>
    <mergeCell ref="W25:X25"/>
    <mergeCell ref="Y25:Z25"/>
    <mergeCell ref="AA25:AB25"/>
    <mergeCell ref="AC25:AD25"/>
    <mergeCell ref="AE25:AF25"/>
    <mergeCell ref="O27:P27"/>
    <mergeCell ref="Q27:R27"/>
    <mergeCell ref="U27:V27"/>
    <mergeCell ref="W27:X27"/>
    <mergeCell ref="Y27:Z27"/>
    <mergeCell ref="A1:H1"/>
    <mergeCell ref="S60:T60"/>
    <mergeCell ref="U60:V60"/>
    <mergeCell ref="A60:B60"/>
    <mergeCell ref="C60:D60"/>
    <mergeCell ref="E60:F60"/>
    <mergeCell ref="G60:H60"/>
    <mergeCell ref="I60:J60"/>
    <mergeCell ref="K60:L60"/>
    <mergeCell ref="M60:N60"/>
    <mergeCell ref="O60:P60"/>
    <mergeCell ref="Q60:R60"/>
    <mergeCell ref="S55:T55"/>
    <mergeCell ref="A59:B59"/>
    <mergeCell ref="C59:D59"/>
    <mergeCell ref="E59:F59"/>
    <mergeCell ref="G59:H59"/>
    <mergeCell ref="I59:J59"/>
    <mergeCell ref="K59:L59"/>
    <mergeCell ref="M59:N59"/>
    <mergeCell ref="O59:P59"/>
    <mergeCell ref="Q59:R59"/>
    <mergeCell ref="S59:T59"/>
    <mergeCell ref="U59:V59"/>
    <mergeCell ref="Q56:R56"/>
    <mergeCell ref="Q55:R55"/>
    <mergeCell ref="S47:T47"/>
    <mergeCell ref="U47:V47"/>
    <mergeCell ref="C56:D56"/>
    <mergeCell ref="A56:B56"/>
    <mergeCell ref="S56:T56"/>
    <mergeCell ref="U39:V39"/>
    <mergeCell ref="U44:V44"/>
    <mergeCell ref="U45:V45"/>
    <mergeCell ref="U51:V51"/>
    <mergeCell ref="U52:V52"/>
    <mergeCell ref="U53:V53"/>
    <mergeCell ref="U54:V54"/>
    <mergeCell ref="U56:V56"/>
    <mergeCell ref="E44:F44"/>
    <mergeCell ref="E45:F45"/>
    <mergeCell ref="O39:P39"/>
    <mergeCell ref="Q44:R44"/>
    <mergeCell ref="C52:D52"/>
    <mergeCell ref="S44:T44"/>
    <mergeCell ref="K42:L42"/>
    <mergeCell ref="A43:B43"/>
    <mergeCell ref="C43:D43"/>
    <mergeCell ref="U55:V55"/>
    <mergeCell ref="S45:T45"/>
    <mergeCell ref="S51:T51"/>
    <mergeCell ref="S52:T52"/>
    <mergeCell ref="S53:T53"/>
    <mergeCell ref="S54:T54"/>
    <mergeCell ref="Q45:R45"/>
    <mergeCell ref="Q51:R51"/>
    <mergeCell ref="Q52:R52"/>
    <mergeCell ref="Q53:R53"/>
    <mergeCell ref="Q54:R54"/>
    <mergeCell ref="Q47:R47"/>
    <mergeCell ref="C10:D10"/>
    <mergeCell ref="U31:V31"/>
    <mergeCell ref="U32:V32"/>
    <mergeCell ref="U35:V35"/>
    <mergeCell ref="U36:V36"/>
    <mergeCell ref="U42:V42"/>
    <mergeCell ref="U37:V37"/>
    <mergeCell ref="U38:V38"/>
    <mergeCell ref="U19:V19"/>
    <mergeCell ref="U20:V20"/>
    <mergeCell ref="U21:V21"/>
    <mergeCell ref="U24:V24"/>
    <mergeCell ref="U26:V26"/>
    <mergeCell ref="U29:V29"/>
    <mergeCell ref="U30:V30"/>
    <mergeCell ref="A14:AF14"/>
    <mergeCell ref="Q12:R12"/>
    <mergeCell ref="Q13:R13"/>
    <mergeCell ref="Q23:R23"/>
    <mergeCell ref="Q24:R24"/>
    <mergeCell ref="Q26:R26"/>
    <mergeCell ref="Q29:R29"/>
    <mergeCell ref="Q30:R30"/>
    <mergeCell ref="Q19:R19"/>
    <mergeCell ref="S4:T4"/>
    <mergeCell ref="S11:T11"/>
    <mergeCell ref="S12:T12"/>
    <mergeCell ref="S13:T13"/>
    <mergeCell ref="S23:T23"/>
    <mergeCell ref="S24:T24"/>
    <mergeCell ref="S26:T26"/>
    <mergeCell ref="S29:T29"/>
    <mergeCell ref="S30:T30"/>
    <mergeCell ref="S19:T19"/>
    <mergeCell ref="S20:T20"/>
    <mergeCell ref="S21:T21"/>
    <mergeCell ref="S27:T27"/>
    <mergeCell ref="S16:T16"/>
    <mergeCell ref="S28:T28"/>
    <mergeCell ref="C55:D55"/>
    <mergeCell ref="A55:B55"/>
    <mergeCell ref="A19:B19"/>
    <mergeCell ref="C23:D23"/>
    <mergeCell ref="C24:D24"/>
    <mergeCell ref="C29:D29"/>
    <mergeCell ref="C51:D51"/>
    <mergeCell ref="C19:D19"/>
    <mergeCell ref="C26:D26"/>
    <mergeCell ref="C30:D30"/>
    <mergeCell ref="C31:D31"/>
    <mergeCell ref="C32:D32"/>
    <mergeCell ref="C35:D35"/>
    <mergeCell ref="C36:D36"/>
    <mergeCell ref="C42:D42"/>
    <mergeCell ref="A53:B53"/>
    <mergeCell ref="A45:B45"/>
    <mergeCell ref="A51:B51"/>
    <mergeCell ref="A52:B52"/>
    <mergeCell ref="C45:D45"/>
    <mergeCell ref="A54:B54"/>
    <mergeCell ref="C53:D53"/>
    <mergeCell ref="A33:B33"/>
    <mergeCell ref="C33:D33"/>
    <mergeCell ref="C54:D54"/>
    <mergeCell ref="A42:B42"/>
    <mergeCell ref="C11:D11"/>
    <mergeCell ref="C12:D12"/>
    <mergeCell ref="C13:D13"/>
    <mergeCell ref="A20:B20"/>
    <mergeCell ref="A21:B21"/>
    <mergeCell ref="A44:B44"/>
    <mergeCell ref="C38:D38"/>
    <mergeCell ref="C39:D39"/>
    <mergeCell ref="C44:D44"/>
    <mergeCell ref="A32:B32"/>
    <mergeCell ref="A35:B35"/>
    <mergeCell ref="A36:B36"/>
    <mergeCell ref="A29:B29"/>
    <mergeCell ref="A30:B30"/>
    <mergeCell ref="A31:B31"/>
    <mergeCell ref="A11:B11"/>
    <mergeCell ref="A23:B23"/>
    <mergeCell ref="A24:B24"/>
    <mergeCell ref="A26:B26"/>
    <mergeCell ref="A37:B37"/>
    <mergeCell ref="A38:B38"/>
    <mergeCell ref="A39:B39"/>
    <mergeCell ref="A12:B12"/>
    <mergeCell ref="A13:B13"/>
    <mergeCell ref="E13:F13"/>
    <mergeCell ref="I13:J13"/>
    <mergeCell ref="G13:H13"/>
    <mergeCell ref="E51:F51"/>
    <mergeCell ref="E52:F52"/>
    <mergeCell ref="C20:D20"/>
    <mergeCell ref="C21:D21"/>
    <mergeCell ref="E23:F23"/>
    <mergeCell ref="G36:H36"/>
    <mergeCell ref="G23:H23"/>
    <mergeCell ref="E24:F24"/>
    <mergeCell ref="E26:F26"/>
    <mergeCell ref="C37:D37"/>
    <mergeCell ref="E37:F37"/>
    <mergeCell ref="E38:F38"/>
    <mergeCell ref="E29:F29"/>
    <mergeCell ref="E30:F30"/>
    <mergeCell ref="E31:F31"/>
    <mergeCell ref="E32:F32"/>
    <mergeCell ref="E19:F19"/>
    <mergeCell ref="E39:F39"/>
    <mergeCell ref="E20:F20"/>
    <mergeCell ref="E35:F35"/>
    <mergeCell ref="G44:H44"/>
    <mergeCell ref="G35:H35"/>
    <mergeCell ref="G24:H24"/>
    <mergeCell ref="G26:H26"/>
    <mergeCell ref="G29:H29"/>
    <mergeCell ref="G30:H30"/>
    <mergeCell ref="G31:H31"/>
    <mergeCell ref="G32:H32"/>
    <mergeCell ref="E34:F34"/>
    <mergeCell ref="G34:H34"/>
    <mergeCell ref="E25:F25"/>
    <mergeCell ref="G25:H25"/>
    <mergeCell ref="E27:F27"/>
    <mergeCell ref="G27:H27"/>
    <mergeCell ref="E43:F43"/>
    <mergeCell ref="G43:H43"/>
    <mergeCell ref="E33:F33"/>
    <mergeCell ref="G33:H33"/>
    <mergeCell ref="E53:F53"/>
    <mergeCell ref="E54:F54"/>
    <mergeCell ref="E56:F56"/>
    <mergeCell ref="E55:F55"/>
    <mergeCell ref="I44:J44"/>
    <mergeCell ref="I45:J45"/>
    <mergeCell ref="I31:J31"/>
    <mergeCell ref="I32:J32"/>
    <mergeCell ref="I35:J35"/>
    <mergeCell ref="I36:J36"/>
    <mergeCell ref="I42:J42"/>
    <mergeCell ref="G56:H56"/>
    <mergeCell ref="G55:H55"/>
    <mergeCell ref="G45:H45"/>
    <mergeCell ref="G51:H51"/>
    <mergeCell ref="G52:H52"/>
    <mergeCell ref="G53:H53"/>
    <mergeCell ref="G54:H54"/>
    <mergeCell ref="G42:H42"/>
    <mergeCell ref="G37:H37"/>
    <mergeCell ref="E36:F36"/>
    <mergeCell ref="E42:F42"/>
    <mergeCell ref="G38:H38"/>
    <mergeCell ref="G39:H39"/>
    <mergeCell ref="I30:J30"/>
    <mergeCell ref="I34:J34"/>
    <mergeCell ref="K34:L34"/>
    <mergeCell ref="I25:J25"/>
    <mergeCell ref="K25:L25"/>
    <mergeCell ref="I27:J27"/>
    <mergeCell ref="K27:L27"/>
    <mergeCell ref="I55:J55"/>
    <mergeCell ref="I19:J19"/>
    <mergeCell ref="I20:J20"/>
    <mergeCell ref="I21:J21"/>
    <mergeCell ref="I43:J43"/>
    <mergeCell ref="K43:L43"/>
    <mergeCell ref="I51:J51"/>
    <mergeCell ref="I52:J52"/>
    <mergeCell ref="I53:J53"/>
    <mergeCell ref="I54:J54"/>
    <mergeCell ref="K19:L19"/>
    <mergeCell ref="I33:J33"/>
    <mergeCell ref="K33:L33"/>
    <mergeCell ref="I56:J56"/>
    <mergeCell ref="I37:J37"/>
    <mergeCell ref="I38:J38"/>
    <mergeCell ref="I39:J39"/>
    <mergeCell ref="K53:L53"/>
    <mergeCell ref="K54:L54"/>
    <mergeCell ref="K56:L56"/>
    <mergeCell ref="I48:J48"/>
    <mergeCell ref="K48:L48"/>
    <mergeCell ref="K55:L55"/>
    <mergeCell ref="K39:L39"/>
    <mergeCell ref="K44:L44"/>
    <mergeCell ref="K45:L45"/>
    <mergeCell ref="K51:L51"/>
    <mergeCell ref="K52:L52"/>
    <mergeCell ref="O23:P23"/>
    <mergeCell ref="M24:N24"/>
    <mergeCell ref="O24:P24"/>
    <mergeCell ref="M26:N26"/>
    <mergeCell ref="O26:P26"/>
    <mergeCell ref="M29:N29"/>
    <mergeCell ref="O29:P29"/>
    <mergeCell ref="M30:N30"/>
    <mergeCell ref="O30:P30"/>
    <mergeCell ref="O25:P25"/>
    <mergeCell ref="M55:N55"/>
    <mergeCell ref="O55:P55"/>
    <mergeCell ref="M53:N53"/>
    <mergeCell ref="O53:P53"/>
    <mergeCell ref="M54:N54"/>
    <mergeCell ref="O54:P54"/>
    <mergeCell ref="M56:N56"/>
    <mergeCell ref="O56:P56"/>
    <mergeCell ref="M51:N51"/>
    <mergeCell ref="O51:P51"/>
    <mergeCell ref="M52:N52"/>
    <mergeCell ref="O52:P52"/>
    <mergeCell ref="A3:B3"/>
    <mergeCell ref="A4:B4"/>
    <mergeCell ref="A22:B22"/>
    <mergeCell ref="C22:D22"/>
    <mergeCell ref="M4:N4"/>
    <mergeCell ref="O4:P4"/>
    <mergeCell ref="M11:N11"/>
    <mergeCell ref="O11:P11"/>
    <mergeCell ref="M12:N12"/>
    <mergeCell ref="O12:P12"/>
    <mergeCell ref="M13:N13"/>
    <mergeCell ref="O13:P13"/>
    <mergeCell ref="K20:L20"/>
    <mergeCell ref="K21:L21"/>
    <mergeCell ref="M19:N19"/>
    <mergeCell ref="O19:P19"/>
    <mergeCell ref="M20:N20"/>
    <mergeCell ref="O20:P20"/>
    <mergeCell ref="M21:N21"/>
    <mergeCell ref="O21:P21"/>
    <mergeCell ref="G19:H19"/>
    <mergeCell ref="G20:H20"/>
    <mergeCell ref="G21:H21"/>
    <mergeCell ref="C4:D4"/>
    <mergeCell ref="W4:X4"/>
    <mergeCell ref="W11:X11"/>
    <mergeCell ref="W12:X12"/>
    <mergeCell ref="W13:X13"/>
    <mergeCell ref="W19:X19"/>
    <mergeCell ref="W20:X20"/>
    <mergeCell ref="W21:X21"/>
    <mergeCell ref="W23:X23"/>
    <mergeCell ref="K23:L23"/>
    <mergeCell ref="Q4:R4"/>
    <mergeCell ref="Q11:R11"/>
    <mergeCell ref="U4:V4"/>
    <mergeCell ref="U11:V11"/>
    <mergeCell ref="U12:V12"/>
    <mergeCell ref="U13:V13"/>
    <mergeCell ref="U23:V23"/>
    <mergeCell ref="K13:L13"/>
    <mergeCell ref="Q20:R20"/>
    <mergeCell ref="Q21:R21"/>
    <mergeCell ref="U15:V15"/>
    <mergeCell ref="W15:X15"/>
    <mergeCell ref="Q17:R17"/>
    <mergeCell ref="S17:T17"/>
    <mergeCell ref="U17:V17"/>
    <mergeCell ref="E4:F4"/>
    <mergeCell ref="E11:F11"/>
    <mergeCell ref="E12:F12"/>
    <mergeCell ref="I4:J4"/>
    <mergeCell ref="I11:J11"/>
    <mergeCell ref="I12:J12"/>
    <mergeCell ref="K4:L4"/>
    <mergeCell ref="K11:L11"/>
    <mergeCell ref="K12:L12"/>
    <mergeCell ref="G4:H4"/>
    <mergeCell ref="G11:H11"/>
    <mergeCell ref="G12:H12"/>
    <mergeCell ref="W24:X24"/>
    <mergeCell ref="W26:X26"/>
    <mergeCell ref="W29:X29"/>
    <mergeCell ref="W30:X30"/>
    <mergeCell ref="W31:X31"/>
    <mergeCell ref="W32:X32"/>
    <mergeCell ref="W35:X35"/>
    <mergeCell ref="W36:X36"/>
    <mergeCell ref="W42:X42"/>
    <mergeCell ref="W37:X37"/>
    <mergeCell ref="W38:X38"/>
    <mergeCell ref="W39:X39"/>
    <mergeCell ref="W28:X28"/>
    <mergeCell ref="W34:X34"/>
    <mergeCell ref="W33:X33"/>
    <mergeCell ref="W44:X44"/>
    <mergeCell ref="W45:X45"/>
    <mergeCell ref="W51:X51"/>
    <mergeCell ref="W52:X52"/>
    <mergeCell ref="W53:X53"/>
    <mergeCell ref="W54:X54"/>
    <mergeCell ref="W56:X56"/>
    <mergeCell ref="W55:X55"/>
    <mergeCell ref="W59:X59"/>
    <mergeCell ref="W47:X47"/>
    <mergeCell ref="W60:X60"/>
    <mergeCell ref="Y4:Z4"/>
    <mergeCell ref="Y11:Z11"/>
    <mergeCell ref="Y12:Z12"/>
    <mergeCell ref="Y13:Z13"/>
    <mergeCell ref="Y19:Z19"/>
    <mergeCell ref="Y20:Z20"/>
    <mergeCell ref="Y21:Z21"/>
    <mergeCell ref="Y23:Z23"/>
    <mergeCell ref="Y24:Z24"/>
    <mergeCell ref="Y26:Z26"/>
    <mergeCell ref="Y29:Z29"/>
    <mergeCell ref="Y30:Z30"/>
    <mergeCell ref="Y31:Z31"/>
    <mergeCell ref="Y32:Z32"/>
    <mergeCell ref="Y35:Z35"/>
    <mergeCell ref="Y36:Z36"/>
    <mergeCell ref="Y42:Z42"/>
    <mergeCell ref="Y37:Z37"/>
    <mergeCell ref="Y38:Z38"/>
    <mergeCell ref="Y39:Z39"/>
    <mergeCell ref="Y44:Z44"/>
    <mergeCell ref="Y45:Z45"/>
    <mergeCell ref="Y51:Z51"/>
    <mergeCell ref="Y59:Z59"/>
    <mergeCell ref="Y60:Z60"/>
    <mergeCell ref="AA4:AB4"/>
    <mergeCell ref="AA11:AB11"/>
    <mergeCell ref="AA12:AB12"/>
    <mergeCell ref="AA13:AB13"/>
    <mergeCell ref="AA19:AB19"/>
    <mergeCell ref="AA20:AB20"/>
    <mergeCell ref="AA21:AB21"/>
    <mergeCell ref="AA23:AB23"/>
    <mergeCell ref="AA24:AB24"/>
    <mergeCell ref="AA26:AB26"/>
    <mergeCell ref="AA29:AB29"/>
    <mergeCell ref="AA30:AB30"/>
    <mergeCell ref="AA31:AB31"/>
    <mergeCell ref="AA32:AB32"/>
    <mergeCell ref="AA35:AB35"/>
    <mergeCell ref="AA36:AB36"/>
    <mergeCell ref="AA42:AB42"/>
    <mergeCell ref="AA33:AB33"/>
    <mergeCell ref="AA44:AB44"/>
    <mergeCell ref="AA45:AB45"/>
    <mergeCell ref="Y34:Z34"/>
    <mergeCell ref="Y33:Z33"/>
    <mergeCell ref="AA52:AB52"/>
    <mergeCell ref="AA53:AB53"/>
    <mergeCell ref="AA54:AB54"/>
    <mergeCell ref="Y52:Z52"/>
    <mergeCell ref="Y53:Z53"/>
    <mergeCell ref="Y54:Z54"/>
    <mergeCell ref="AA56:AB56"/>
    <mergeCell ref="AA55:AB55"/>
    <mergeCell ref="Y56:Z56"/>
    <mergeCell ref="Y55:Z55"/>
    <mergeCell ref="AA59:AB59"/>
    <mergeCell ref="AA60:AB60"/>
    <mergeCell ref="AC4:AD4"/>
    <mergeCell ref="AC11:AD11"/>
    <mergeCell ref="AC12:AD12"/>
    <mergeCell ref="AC13:AD13"/>
    <mergeCell ref="AC19:AD19"/>
    <mergeCell ref="AC20:AD20"/>
    <mergeCell ref="AC21:AD21"/>
    <mergeCell ref="AC23:AD23"/>
    <mergeCell ref="AC24:AD24"/>
    <mergeCell ref="AC26:AD26"/>
    <mergeCell ref="AC29:AD29"/>
    <mergeCell ref="AC30:AD30"/>
    <mergeCell ref="AC31:AD31"/>
    <mergeCell ref="AC32:AD32"/>
    <mergeCell ref="AC35:AD35"/>
    <mergeCell ref="AC36:AD36"/>
    <mergeCell ref="AC42:AD42"/>
    <mergeCell ref="AC37:AD37"/>
    <mergeCell ref="AC38:AD38"/>
    <mergeCell ref="AC39:AD39"/>
    <mergeCell ref="AC48:AD48"/>
    <mergeCell ref="AA51:AB51"/>
    <mergeCell ref="AE42:AF42"/>
    <mergeCell ref="AE37:AF37"/>
    <mergeCell ref="AE55:AF55"/>
    <mergeCell ref="AE59:AF59"/>
    <mergeCell ref="AE60:AF60"/>
    <mergeCell ref="AE38:AF38"/>
    <mergeCell ref="AE39:AF39"/>
    <mergeCell ref="AC44:AD44"/>
    <mergeCell ref="AC45:AD45"/>
    <mergeCell ref="AC51:AD51"/>
    <mergeCell ref="AC52:AD52"/>
    <mergeCell ref="AC53:AD53"/>
    <mergeCell ref="AC54:AD54"/>
    <mergeCell ref="AC56:AD56"/>
    <mergeCell ref="AC55:AD55"/>
    <mergeCell ref="AC59:AD59"/>
    <mergeCell ref="AE44:AF44"/>
    <mergeCell ref="AE45:AF45"/>
    <mergeCell ref="AE51:AF51"/>
    <mergeCell ref="AE52:AF52"/>
    <mergeCell ref="AE53:AF53"/>
    <mergeCell ref="AE54:AF54"/>
    <mergeCell ref="AE56:AF56"/>
    <mergeCell ref="AC60:AD60"/>
    <mergeCell ref="AE4:AF4"/>
    <mergeCell ref="AE11:AF11"/>
    <mergeCell ref="AE12:AF12"/>
    <mergeCell ref="AE13:AF13"/>
    <mergeCell ref="AE19:AF19"/>
    <mergeCell ref="AE20:AF20"/>
    <mergeCell ref="AE21:AF21"/>
    <mergeCell ref="AE23:AF23"/>
    <mergeCell ref="AE24:AF24"/>
    <mergeCell ref="AE16:AF16"/>
    <mergeCell ref="AE26:AF26"/>
    <mergeCell ref="AE29:AF29"/>
    <mergeCell ref="AE30:AF30"/>
    <mergeCell ref="AE31:AF31"/>
    <mergeCell ref="AE32:AF32"/>
    <mergeCell ref="AE35:AF35"/>
    <mergeCell ref="AE36:AF36"/>
    <mergeCell ref="AA15:AB15"/>
    <mergeCell ref="AC15:AD15"/>
    <mergeCell ref="AE15:AF15"/>
    <mergeCell ref="AA17:AB17"/>
    <mergeCell ref="AC17:AD17"/>
    <mergeCell ref="AE17:AF17"/>
    <mergeCell ref="AA27:AB27"/>
    <mergeCell ref="AC27:AD27"/>
    <mergeCell ref="AE27:AF27"/>
    <mergeCell ref="AA34:AB34"/>
    <mergeCell ref="AC34:AD34"/>
    <mergeCell ref="AE34:AF34"/>
    <mergeCell ref="AA16:AB16"/>
    <mergeCell ref="AC16:AD16"/>
    <mergeCell ref="AC33:AD33"/>
    <mergeCell ref="AE33:AF33"/>
    <mergeCell ref="AC28:AD28"/>
    <mergeCell ref="G15:H15"/>
    <mergeCell ref="I15:J15"/>
    <mergeCell ref="K15:L15"/>
    <mergeCell ref="A16:B16"/>
    <mergeCell ref="C16:D16"/>
    <mergeCell ref="E16:F16"/>
    <mergeCell ref="G16:H16"/>
    <mergeCell ref="I16:J16"/>
    <mergeCell ref="K16:L16"/>
    <mergeCell ref="Y15:Z15"/>
    <mergeCell ref="M15:N15"/>
    <mergeCell ref="O15:P15"/>
    <mergeCell ref="Q15:R15"/>
    <mergeCell ref="S15:T15"/>
    <mergeCell ref="W17:X17"/>
    <mergeCell ref="Y17:Z17"/>
    <mergeCell ref="A17:B17"/>
    <mergeCell ref="U16:V16"/>
    <mergeCell ref="W16:X16"/>
    <mergeCell ref="Y16:Z16"/>
    <mergeCell ref="M16:N16"/>
    <mergeCell ref="O16:P16"/>
    <mergeCell ref="Q16:R16"/>
    <mergeCell ref="C17:D17"/>
    <mergeCell ref="A15:B15"/>
    <mergeCell ref="E17:F17"/>
    <mergeCell ref="G17:H17"/>
    <mergeCell ref="I17:J17"/>
    <mergeCell ref="K17:L17"/>
    <mergeCell ref="M17:N17"/>
    <mergeCell ref="O17:P17"/>
    <mergeCell ref="C15:D15"/>
    <mergeCell ref="E15:F15"/>
    <mergeCell ref="A18:B18"/>
    <mergeCell ref="C18:D18"/>
    <mergeCell ref="A28:B28"/>
    <mergeCell ref="C28:D28"/>
    <mergeCell ref="E28:F28"/>
    <mergeCell ref="G28:H28"/>
    <mergeCell ref="I28:J28"/>
    <mergeCell ref="K28:L28"/>
    <mergeCell ref="M28:N28"/>
    <mergeCell ref="K24:L24"/>
    <mergeCell ref="K26:L26"/>
    <mergeCell ref="A27:B27"/>
    <mergeCell ref="A25:B25"/>
    <mergeCell ref="C25:D25"/>
    <mergeCell ref="M25:N25"/>
    <mergeCell ref="C27:D27"/>
    <mergeCell ref="M27:N27"/>
    <mergeCell ref="I23:J23"/>
    <mergeCell ref="I24:J24"/>
    <mergeCell ref="I26:J26"/>
    <mergeCell ref="M23:N23"/>
    <mergeCell ref="E21:F21"/>
    <mergeCell ref="I29:J29"/>
    <mergeCell ref="AE28:AF28"/>
    <mergeCell ref="A40:B40"/>
    <mergeCell ref="C40:D40"/>
    <mergeCell ref="E40:F40"/>
    <mergeCell ref="G40:H40"/>
    <mergeCell ref="I40:J40"/>
    <mergeCell ref="K40:L40"/>
    <mergeCell ref="M40:N40"/>
    <mergeCell ref="O40:P40"/>
    <mergeCell ref="Q40:R40"/>
    <mergeCell ref="S40:T40"/>
    <mergeCell ref="U40:V40"/>
    <mergeCell ref="W40:X40"/>
    <mergeCell ref="Y40:Z40"/>
    <mergeCell ref="AA40:AB40"/>
    <mergeCell ref="AC40:AD40"/>
    <mergeCell ref="AE40:AF40"/>
    <mergeCell ref="AA37:AB37"/>
    <mergeCell ref="AA38:AB38"/>
    <mergeCell ref="AA39:AB39"/>
    <mergeCell ref="M35:N35"/>
    <mergeCell ref="O35:P35"/>
    <mergeCell ref="M36:N36"/>
    <mergeCell ref="AA28:AB28"/>
    <mergeCell ref="O36:P36"/>
    <mergeCell ref="M37:N37"/>
    <mergeCell ref="O37:P37"/>
    <mergeCell ref="M38:N38"/>
    <mergeCell ref="O38:P38"/>
    <mergeCell ref="M39:N39"/>
    <mergeCell ref="K37:L37"/>
    <mergeCell ref="K38:L38"/>
    <mergeCell ref="K29:L29"/>
    <mergeCell ref="K30:L30"/>
    <mergeCell ref="K31:L31"/>
    <mergeCell ref="K32:L32"/>
    <mergeCell ref="K35:L35"/>
    <mergeCell ref="K36:L36"/>
    <mergeCell ref="M31:N31"/>
    <mergeCell ref="O31:P31"/>
    <mergeCell ref="M32:N32"/>
    <mergeCell ref="S39:T39"/>
    <mergeCell ref="O32:P32"/>
    <mergeCell ref="U34:V34"/>
    <mergeCell ref="S33:T33"/>
    <mergeCell ref="U33:V33"/>
    <mergeCell ref="S31:T31"/>
    <mergeCell ref="W41:X41"/>
    <mergeCell ref="Y41:Z41"/>
    <mergeCell ref="AA41:AB41"/>
    <mergeCell ref="AC41:AD41"/>
    <mergeCell ref="AE41:AF41"/>
    <mergeCell ref="A46:B46"/>
    <mergeCell ref="C46:D46"/>
    <mergeCell ref="E46:F46"/>
    <mergeCell ref="G46:H46"/>
    <mergeCell ref="I46:J46"/>
    <mergeCell ref="K46:L46"/>
    <mergeCell ref="M46:N46"/>
    <mergeCell ref="O46:P46"/>
    <mergeCell ref="Q46:R46"/>
    <mergeCell ref="S46:T46"/>
    <mergeCell ref="U46:V46"/>
    <mergeCell ref="W46:X46"/>
    <mergeCell ref="Y46:Z46"/>
    <mergeCell ref="AA46:AB46"/>
    <mergeCell ref="AC46:AD46"/>
    <mergeCell ref="AE46:AF46"/>
    <mergeCell ref="A41:B41"/>
    <mergeCell ref="C41:D41"/>
    <mergeCell ref="E41:F41"/>
    <mergeCell ref="A47:B47"/>
    <mergeCell ref="C47:D47"/>
    <mergeCell ref="E47:F47"/>
    <mergeCell ref="G47:H47"/>
    <mergeCell ref="I47:J47"/>
    <mergeCell ref="K47:L47"/>
    <mergeCell ref="M47:N47"/>
    <mergeCell ref="O47:P47"/>
    <mergeCell ref="U41:V41"/>
    <mergeCell ref="G41:H41"/>
    <mergeCell ref="I41:J41"/>
    <mergeCell ref="K41:L41"/>
    <mergeCell ref="M41:N41"/>
    <mergeCell ref="O41:P41"/>
    <mergeCell ref="Q41:R41"/>
    <mergeCell ref="M44:N44"/>
    <mergeCell ref="O44:P44"/>
    <mergeCell ref="M45:N45"/>
    <mergeCell ref="O45:P45"/>
    <mergeCell ref="M42:N42"/>
    <mergeCell ref="O42:P42"/>
    <mergeCell ref="M43:N43"/>
    <mergeCell ref="O43:P43"/>
    <mergeCell ref="S41:T41"/>
    <mergeCell ref="Y47:Z47"/>
    <mergeCell ref="AA47:AB47"/>
    <mergeCell ref="AC47:AD47"/>
    <mergeCell ref="AE47:AF47"/>
    <mergeCell ref="A49:B49"/>
    <mergeCell ref="C49:D49"/>
    <mergeCell ref="E49:F49"/>
    <mergeCell ref="G49:H49"/>
    <mergeCell ref="I49:J49"/>
    <mergeCell ref="K49:L49"/>
    <mergeCell ref="M49:N49"/>
    <mergeCell ref="O49:P49"/>
    <mergeCell ref="Q49:R49"/>
    <mergeCell ref="S49:T49"/>
    <mergeCell ref="U49:V49"/>
    <mergeCell ref="W49:X49"/>
    <mergeCell ref="Y49:Z49"/>
    <mergeCell ref="AA49:AB49"/>
    <mergeCell ref="AC49:AD49"/>
    <mergeCell ref="AE49:AF49"/>
    <mergeCell ref="A48:B48"/>
    <mergeCell ref="C48:D48"/>
    <mergeCell ref="E48:F48"/>
    <mergeCell ref="G48:H48"/>
    <mergeCell ref="A50:B50"/>
    <mergeCell ref="C50:D50"/>
    <mergeCell ref="E50:F50"/>
    <mergeCell ref="G50:H50"/>
    <mergeCell ref="I50:J50"/>
    <mergeCell ref="K50:L50"/>
    <mergeCell ref="M50:N50"/>
    <mergeCell ref="O50:P50"/>
    <mergeCell ref="Q50:R50"/>
    <mergeCell ref="C57:D57"/>
    <mergeCell ref="E57:F57"/>
    <mergeCell ref="G57:H57"/>
    <mergeCell ref="I57:J57"/>
    <mergeCell ref="K57:L57"/>
    <mergeCell ref="M57:N57"/>
    <mergeCell ref="O57:P57"/>
    <mergeCell ref="Q57:R57"/>
    <mergeCell ref="AE48:AF48"/>
    <mergeCell ref="S50:T50"/>
    <mergeCell ref="U50:V50"/>
    <mergeCell ref="W50:X50"/>
    <mergeCell ref="Y50:Z50"/>
    <mergeCell ref="AA50:AB50"/>
    <mergeCell ref="AC50:AD50"/>
    <mergeCell ref="AE50:AF50"/>
    <mergeCell ref="M48:N48"/>
    <mergeCell ref="O48:P48"/>
    <mergeCell ref="Q48:R48"/>
    <mergeCell ref="S48:T48"/>
    <mergeCell ref="U48:V48"/>
    <mergeCell ref="W48:X48"/>
    <mergeCell ref="Y48:Z48"/>
    <mergeCell ref="AA48:AB48"/>
    <mergeCell ref="S57:T57"/>
    <mergeCell ref="U57:V57"/>
    <mergeCell ref="W57:X57"/>
    <mergeCell ref="Y57:Z57"/>
    <mergeCell ref="AA57:AB57"/>
    <mergeCell ref="AC57:AD57"/>
    <mergeCell ref="AE57:AF57"/>
    <mergeCell ref="A58:B58"/>
    <mergeCell ref="C58:D58"/>
    <mergeCell ref="E58:F58"/>
    <mergeCell ref="G58:H58"/>
    <mergeCell ref="I58:J58"/>
    <mergeCell ref="K58:L58"/>
    <mergeCell ref="M58:N58"/>
    <mergeCell ref="O58:P58"/>
    <mergeCell ref="Q58:R58"/>
    <mergeCell ref="S58:T58"/>
    <mergeCell ref="U58:V58"/>
    <mergeCell ref="W58:X58"/>
    <mergeCell ref="Y58:Z58"/>
    <mergeCell ref="AA58:AB58"/>
    <mergeCell ref="AC58:AD58"/>
    <mergeCell ref="AE58:AF58"/>
    <mergeCell ref="A57:B57"/>
  </mergeCells>
  <phoneticPr fontId="3" type="noConversion"/>
  <dataValidations count="4">
    <dataValidation type="list" allowBlank="1" showInputMessage="1" showErrorMessage="1" sqref="E16:AF16 C20 E20:AF20 C47:AF50 C24:AF27 C16 C30:AF45 C53:AF60" xr:uid="{00000000-0002-0000-0100-000000000000}">
      <formula1>"Yes,No,N/A"</formula1>
    </dataValidation>
    <dataValidation type="list" allowBlank="1" showInputMessage="1" showErrorMessage="1" sqref="C28:AF28" xr:uid="{691D955E-D8C2-40EB-AC0B-909D21C9E702}">
      <formula1>"Aboriginal Business / ACCO Subcontracting Outcome, Aboriginal Employment Outcome"</formula1>
    </dataValidation>
    <dataValidation type="list" allowBlank="1" showInputMessage="1" showErrorMessage="1" sqref="E46:AF46" xr:uid="{F7558D3D-C956-46BA-9001-8CB87AC1678A}">
      <formula1>"Applicable, Not Applicable"</formula1>
    </dataValidation>
    <dataValidation type="list" allowBlank="1" showInputMessage="1" showErrorMessage="1" sqref="C46:D46" xr:uid="{DADF1722-0FDE-464E-94B5-CE0D2CD927D3}">
      <formula1>"Yes, No"</formula1>
    </dataValidation>
  </dataValidations>
  <printOptions horizontalCentered="1"/>
  <pageMargins left="0" right="0" top="0" bottom="0" header="0" footer="0"/>
  <pageSetup paperSize="9" scale="72" orientation="landscape" r:id="rId1"/>
  <headerFooter alignWithMargins="0"/>
  <rowBreaks count="1" manualBreakCount="1">
    <brk id="18" max="3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V35"/>
  <sheetViews>
    <sheetView zoomScale="85" zoomScaleNormal="85" workbookViewId="0">
      <selection activeCell="B3" sqref="B3:C3"/>
    </sheetView>
  </sheetViews>
  <sheetFormatPr defaultRowHeight="12.75" x14ac:dyDescent="0.2"/>
  <cols>
    <col min="1" max="1" width="46" customWidth="1"/>
    <col min="2" max="2" width="8.42578125" customWidth="1"/>
    <col min="3" max="3" width="11.42578125" customWidth="1"/>
    <col min="4" max="4" width="8.42578125" customWidth="1"/>
    <col min="5" max="5" width="15.140625" customWidth="1"/>
    <col min="6" max="6" width="11.42578125" customWidth="1"/>
    <col min="7" max="7" width="8.42578125" customWidth="1"/>
    <col min="8" max="9" width="11.42578125" customWidth="1"/>
    <col min="10" max="10" width="8.42578125" customWidth="1"/>
    <col min="11" max="12" width="11.42578125" customWidth="1"/>
    <col min="13" max="13" width="8.42578125" customWidth="1"/>
    <col min="14" max="15" width="11.42578125" customWidth="1"/>
    <col min="16" max="16" width="8.42578125" customWidth="1"/>
    <col min="17" max="18" width="11.42578125" customWidth="1"/>
    <col min="19" max="19" width="8.42578125" customWidth="1"/>
    <col min="20" max="21" width="11.42578125" customWidth="1"/>
    <col min="22" max="22" width="8.42578125" customWidth="1"/>
    <col min="23" max="24" width="11.42578125" customWidth="1"/>
    <col min="25" max="25" width="8.42578125" customWidth="1"/>
    <col min="26" max="27" width="11.42578125" customWidth="1"/>
    <col min="28" max="28" width="8.42578125" customWidth="1"/>
    <col min="29" max="30" width="11.42578125" customWidth="1"/>
    <col min="31" max="31" width="8.42578125" customWidth="1"/>
    <col min="32" max="33" width="11.42578125" customWidth="1"/>
    <col min="34" max="34" width="8.42578125" customWidth="1"/>
    <col min="35" max="36" width="11.42578125" customWidth="1"/>
    <col min="37" max="37" width="8.42578125" customWidth="1"/>
    <col min="38" max="39" width="11.42578125" customWidth="1"/>
    <col min="40" max="40" width="8.42578125" customWidth="1"/>
    <col min="41" max="42" width="11.42578125" customWidth="1"/>
    <col min="43" max="43" width="8.42578125" customWidth="1"/>
    <col min="44" max="45" width="11.42578125" customWidth="1"/>
    <col min="46" max="46" width="8.42578125" customWidth="1"/>
    <col min="47" max="48" width="11.42578125" customWidth="1"/>
  </cols>
  <sheetData>
    <row r="1" spans="1:48" ht="30" customHeight="1" x14ac:dyDescent="0.2">
      <c r="A1" s="14" t="s">
        <v>13</v>
      </c>
      <c r="B1" s="10"/>
      <c r="C1" s="10"/>
      <c r="D1" s="61" t="s">
        <v>45</v>
      </c>
      <c r="E1" s="1"/>
      <c r="F1" s="1"/>
      <c r="G1" s="10"/>
      <c r="H1" s="1"/>
      <c r="I1" s="10"/>
      <c r="J1" s="1"/>
      <c r="K1" s="10"/>
      <c r="L1" s="1"/>
      <c r="M1" s="10"/>
      <c r="N1" s="1"/>
      <c r="O1" s="10"/>
      <c r="P1" s="1"/>
      <c r="Q1" s="10"/>
      <c r="R1" s="1"/>
      <c r="S1" s="1"/>
      <c r="T1" s="10"/>
      <c r="U1" s="1"/>
      <c r="V1" s="1"/>
      <c r="W1" s="10"/>
      <c r="X1" s="1"/>
      <c r="Y1" s="1"/>
      <c r="Z1" s="10"/>
      <c r="AA1" s="1"/>
      <c r="AB1" s="1"/>
      <c r="AC1" s="10"/>
      <c r="AD1" s="1"/>
      <c r="AE1" s="1"/>
      <c r="AF1" s="10"/>
      <c r="AG1" s="1"/>
      <c r="AH1" s="1"/>
      <c r="AI1" s="10"/>
      <c r="AJ1" s="1"/>
      <c r="AK1" s="1"/>
      <c r="AL1" s="10"/>
      <c r="AM1" s="1"/>
      <c r="AN1" s="1"/>
      <c r="AO1" s="10"/>
      <c r="AP1" s="1"/>
      <c r="AQ1" s="1"/>
      <c r="AR1" s="10"/>
      <c r="AS1" s="1"/>
      <c r="AT1" s="1"/>
      <c r="AU1" s="10"/>
      <c r="AV1" s="1"/>
    </row>
    <row r="2" spans="1:48" ht="22.9" customHeight="1" x14ac:dyDescent="0.2">
      <c r="A2" s="67"/>
      <c r="B2" s="68"/>
      <c r="C2" s="69" t="str">
        <f>'Data Entry'!A3</f>
        <v>Request Number and Title:</v>
      </c>
      <c r="D2" s="19" t="str">
        <f>IF('Data Entry'!C3=0," ",'Data Entry'!C3)</f>
        <v xml:space="preserve"> </v>
      </c>
      <c r="E2" s="20"/>
      <c r="F2" s="20"/>
      <c r="G2" s="21"/>
      <c r="H2" s="22"/>
      <c r="I2" s="21"/>
      <c r="J2" s="22"/>
      <c r="K2" s="21"/>
      <c r="L2" s="22"/>
      <c r="M2" s="21"/>
      <c r="N2" s="22"/>
      <c r="O2" s="21"/>
      <c r="P2" s="22"/>
      <c r="Q2" s="21"/>
      <c r="R2" s="22"/>
      <c r="S2" s="22"/>
      <c r="T2" s="21"/>
      <c r="U2" s="22"/>
      <c r="V2" s="22"/>
      <c r="W2" s="21"/>
      <c r="X2" s="22"/>
      <c r="Y2" s="22"/>
      <c r="Z2" s="21"/>
      <c r="AA2" s="22"/>
      <c r="AB2" s="22"/>
      <c r="AC2" s="21"/>
      <c r="AD2" s="22"/>
      <c r="AE2" s="22"/>
      <c r="AF2" s="21"/>
      <c r="AG2" s="22"/>
      <c r="AH2" s="22"/>
      <c r="AI2" s="21"/>
      <c r="AJ2" s="22"/>
      <c r="AK2" s="22"/>
      <c r="AL2" s="21"/>
      <c r="AM2" s="22"/>
      <c r="AN2" s="22"/>
      <c r="AO2" s="21"/>
      <c r="AP2" s="22"/>
      <c r="AQ2" s="22"/>
      <c r="AR2" s="21"/>
      <c r="AS2" s="22"/>
      <c r="AT2" s="22"/>
      <c r="AU2" s="21"/>
      <c r="AV2" s="22"/>
    </row>
    <row r="3" spans="1:48" x14ac:dyDescent="0.2">
      <c r="A3" s="63" t="str">
        <f>'Data Entry'!$A$5</f>
        <v>Qualitative Requirements</v>
      </c>
      <c r="B3" s="164" t="s">
        <v>41</v>
      </c>
      <c r="C3" s="165"/>
      <c r="D3" s="145" t="str">
        <f>IF('Data Entry'!C4=0," ",'Data Entry'!C4)</f>
        <v xml:space="preserve"> </v>
      </c>
      <c r="E3" s="146"/>
      <c r="F3" s="147"/>
      <c r="G3" s="145" t="str">
        <f>IF('Data Entry'!E4=0," ",'Data Entry'!E4)</f>
        <v xml:space="preserve"> </v>
      </c>
      <c r="H3" s="146"/>
      <c r="I3" s="147"/>
      <c r="J3" s="145" t="str">
        <f>IF('Data Entry'!G4=0," ",'Data Entry'!G4)</f>
        <v xml:space="preserve"> </v>
      </c>
      <c r="K3" s="146"/>
      <c r="L3" s="147"/>
      <c r="M3" s="145" t="str">
        <f>IF('Data Entry'!I4=0," ",'Data Entry'!I4)</f>
        <v xml:space="preserve"> </v>
      </c>
      <c r="N3" s="146"/>
      <c r="O3" s="147"/>
      <c r="P3" s="145" t="str">
        <f>IF('Data Entry'!K4=0," ",'Data Entry'!K4)</f>
        <v xml:space="preserve"> </v>
      </c>
      <c r="Q3" s="146"/>
      <c r="R3" s="147"/>
      <c r="S3" s="145" t="str">
        <f>IF('Data Entry'!M4=0," ",'Data Entry'!M4)</f>
        <v xml:space="preserve"> </v>
      </c>
      <c r="T3" s="146"/>
      <c r="U3" s="147"/>
      <c r="V3" s="145" t="str">
        <f>IF('Data Entry'!O4=0," ",'Data Entry'!O4)</f>
        <v xml:space="preserve"> </v>
      </c>
      <c r="W3" s="146"/>
      <c r="X3" s="147"/>
      <c r="Y3" s="145" t="str">
        <f>IF('Data Entry'!Q4=0," ",'Data Entry'!Q4)</f>
        <v xml:space="preserve"> </v>
      </c>
      <c r="Z3" s="146"/>
      <c r="AA3" s="147"/>
      <c r="AB3" s="145" t="str">
        <f>IF('Data Entry'!S4=0," ",'Data Entry'!S4)</f>
        <v xml:space="preserve"> </v>
      </c>
      <c r="AC3" s="146"/>
      <c r="AD3" s="147"/>
      <c r="AE3" s="145" t="str">
        <f>IF('Data Entry'!U4=0," ",'Data Entry'!U4)</f>
        <v xml:space="preserve"> </v>
      </c>
      <c r="AF3" s="146"/>
      <c r="AG3" s="147"/>
      <c r="AH3" s="145" t="str">
        <f>IF('Data Entry'!W4=0," ",'Data Entry'!W4)</f>
        <v xml:space="preserve"> </v>
      </c>
      <c r="AI3" s="146"/>
      <c r="AJ3" s="147"/>
      <c r="AK3" s="145" t="str">
        <f>IF('Data Entry'!Y4=0," ",'Data Entry'!Y4)</f>
        <v xml:space="preserve"> </v>
      </c>
      <c r="AL3" s="146"/>
      <c r="AM3" s="147"/>
      <c r="AN3" s="145" t="str">
        <f>IF('Data Entry'!AA4=0," ",'Data Entry'!AA4)</f>
        <v xml:space="preserve"> </v>
      </c>
      <c r="AO3" s="146"/>
      <c r="AP3" s="147"/>
      <c r="AQ3" s="145" t="str">
        <f>IF('Data Entry'!AC4=0," ",'Data Entry'!AC4)</f>
        <v xml:space="preserve"> </v>
      </c>
      <c r="AR3" s="146"/>
      <c r="AS3" s="147"/>
      <c r="AT3" s="145" t="str">
        <f>IF('Data Entry'!AE4=0," ",'Data Entry'!AE4)</f>
        <v xml:space="preserve"> </v>
      </c>
      <c r="AU3" s="146"/>
      <c r="AV3" s="147"/>
    </row>
    <row r="4" spans="1:48" ht="19.899999999999999" customHeight="1" x14ac:dyDescent="0.2">
      <c r="A4" s="63"/>
      <c r="B4" s="64" t="s">
        <v>1</v>
      </c>
      <c r="C4" s="64" t="s">
        <v>0</v>
      </c>
      <c r="D4" s="64" t="s">
        <v>2</v>
      </c>
      <c r="E4" s="65" t="s">
        <v>3</v>
      </c>
      <c r="F4" s="66" t="s">
        <v>4</v>
      </c>
      <c r="G4" s="64" t="s">
        <v>2</v>
      </c>
      <c r="H4" s="65" t="s">
        <v>3</v>
      </c>
      <c r="I4" s="66" t="s">
        <v>4</v>
      </c>
      <c r="J4" s="64" t="s">
        <v>2</v>
      </c>
      <c r="K4" s="65" t="s">
        <v>3</v>
      </c>
      <c r="L4" s="66" t="s">
        <v>4</v>
      </c>
      <c r="M4" s="64" t="s">
        <v>2</v>
      </c>
      <c r="N4" s="65" t="s">
        <v>3</v>
      </c>
      <c r="O4" s="66" t="s">
        <v>4</v>
      </c>
      <c r="P4" s="64" t="s">
        <v>2</v>
      </c>
      <c r="Q4" s="65" t="s">
        <v>3</v>
      </c>
      <c r="R4" s="66" t="s">
        <v>4</v>
      </c>
      <c r="S4" s="64" t="s">
        <v>2</v>
      </c>
      <c r="T4" s="65" t="s">
        <v>3</v>
      </c>
      <c r="U4" s="66" t="s">
        <v>4</v>
      </c>
      <c r="V4" s="64" t="s">
        <v>2</v>
      </c>
      <c r="W4" s="65" t="s">
        <v>3</v>
      </c>
      <c r="X4" s="66" t="s">
        <v>4</v>
      </c>
      <c r="Y4" s="64" t="s">
        <v>2</v>
      </c>
      <c r="Z4" s="65" t="s">
        <v>3</v>
      </c>
      <c r="AA4" s="66" t="s">
        <v>4</v>
      </c>
      <c r="AB4" s="64" t="s">
        <v>2</v>
      </c>
      <c r="AC4" s="65" t="s">
        <v>3</v>
      </c>
      <c r="AD4" s="66" t="s">
        <v>4</v>
      </c>
      <c r="AE4" s="64" t="s">
        <v>2</v>
      </c>
      <c r="AF4" s="65" t="s">
        <v>3</v>
      </c>
      <c r="AG4" s="66" t="s">
        <v>4</v>
      </c>
      <c r="AH4" s="64" t="s">
        <v>2</v>
      </c>
      <c r="AI4" s="65" t="s">
        <v>3</v>
      </c>
      <c r="AJ4" s="66" t="s">
        <v>4</v>
      </c>
      <c r="AK4" s="64" t="s">
        <v>2</v>
      </c>
      <c r="AL4" s="65" t="s">
        <v>3</v>
      </c>
      <c r="AM4" s="66" t="s">
        <v>4</v>
      </c>
      <c r="AN4" s="64" t="s">
        <v>2</v>
      </c>
      <c r="AO4" s="65" t="s">
        <v>3</v>
      </c>
      <c r="AP4" s="66" t="s">
        <v>4</v>
      </c>
      <c r="AQ4" s="64" t="s">
        <v>2</v>
      </c>
      <c r="AR4" s="65" t="s">
        <v>3</v>
      </c>
      <c r="AS4" s="66" t="s">
        <v>4</v>
      </c>
      <c r="AT4" s="64" t="s">
        <v>2</v>
      </c>
      <c r="AU4" s="65" t="s">
        <v>3</v>
      </c>
      <c r="AV4" s="66" t="s">
        <v>4</v>
      </c>
    </row>
    <row r="5" spans="1:48" ht="19.899999999999999" customHeight="1" x14ac:dyDescent="0.2">
      <c r="A5" s="4" t="str">
        <f>IF('Data Entry'!A6=0," ",'Data Entry'!A6)</f>
        <v xml:space="preserve"> </v>
      </c>
      <c r="B5" s="2" t="str">
        <f>IF(A5=" "," ",9)</f>
        <v xml:space="preserve"> </v>
      </c>
      <c r="C5" s="9" t="str">
        <f>IF('Data Entry'!B6=0," ",'Data Entry'!B6)</f>
        <v xml:space="preserve"> </v>
      </c>
      <c r="D5" s="8" t="str">
        <f>IF(ISBLANK('Data Entry'!C6)=TRUE," ",'Data Entry'!C6)</f>
        <v xml:space="preserve"> </v>
      </c>
      <c r="E5" s="28" t="str">
        <f>IF(D5=" "," ",ROUND(($B5*$C5*(D5/$B5)),4))</f>
        <v xml:space="preserve"> </v>
      </c>
      <c r="F5" s="27" t="str">
        <f>IF(D5=" "," ",ROUND(D5/$B5*$C5,4))</f>
        <v xml:space="preserve"> </v>
      </c>
      <c r="G5" s="8" t="str">
        <f>IF(ISBLANK('Data Entry'!E6)=TRUE," ",'Data Entry'!E6)</f>
        <v xml:space="preserve"> </v>
      </c>
      <c r="H5" s="28" t="str">
        <f>IF(G5=" "," ",ROUND(($B5*$C5*(G5/$B5)),4))</f>
        <v xml:space="preserve"> </v>
      </c>
      <c r="I5" s="27" t="str">
        <f>IF(G5=" "," ",ROUND(G5/$B5*$C5,4))</f>
        <v xml:space="preserve"> </v>
      </c>
      <c r="J5" s="8" t="str">
        <f>IF(ISBLANK('Data Entry'!G6)=TRUE," ",'Data Entry'!G6)</f>
        <v xml:space="preserve"> </v>
      </c>
      <c r="K5" s="28" t="str">
        <f>IF(J5=" "," ",ROUND(($B5*$C5*(J5/$B5)),4))</f>
        <v xml:space="preserve"> </v>
      </c>
      <c r="L5" s="27" t="str">
        <f>IF(J5=" "," ",ROUND(J5/$B5*$C5,4))</f>
        <v xml:space="preserve"> </v>
      </c>
      <c r="M5" s="8" t="str">
        <f>IF(ISBLANK('Data Entry'!I6)=TRUE," ",'Data Entry'!I6)</f>
        <v xml:space="preserve"> </v>
      </c>
      <c r="N5" s="28" t="str">
        <f>IF(M5=" "," ",ROUND(($B5*$C5*(M5/$B5)),4))</f>
        <v xml:space="preserve"> </v>
      </c>
      <c r="O5" s="27" t="str">
        <f>IF(M5=" "," ",ROUND(M5/$B5*$C5,4))</f>
        <v xml:space="preserve"> </v>
      </c>
      <c r="P5" s="8" t="str">
        <f>IF(ISBLANK('Data Entry'!K6)=TRUE," ",'Data Entry'!K6)</f>
        <v xml:space="preserve"> </v>
      </c>
      <c r="Q5" s="28" t="str">
        <f>IF(P5=" "," ",ROUND(($B5*$C5*(P5/$B5)),4))</f>
        <v xml:space="preserve"> </v>
      </c>
      <c r="R5" s="27" t="str">
        <f>IF(P5=" "," ",ROUND(P5/$B5*$C5,4))</f>
        <v xml:space="preserve"> </v>
      </c>
      <c r="S5" s="8" t="str">
        <f>IF(ISBLANK('Data Entry'!M6)=TRUE," ",'Data Entry'!M6)</f>
        <v xml:space="preserve"> </v>
      </c>
      <c r="T5" s="28" t="str">
        <f>IF(S5=" "," ",ROUND(($B5*$C5*(S5/$B5)),4))</f>
        <v xml:space="preserve"> </v>
      </c>
      <c r="U5" s="27" t="str">
        <f>IF(S5=" "," ",ROUND(S5/$B5*$C5,4))</f>
        <v xml:space="preserve"> </v>
      </c>
      <c r="V5" s="8" t="str">
        <f>IF(ISBLANK('Data Entry'!O6)=TRUE," ",'Data Entry'!O6)</f>
        <v xml:space="preserve"> </v>
      </c>
      <c r="W5" s="28" t="str">
        <f>IF(V5=" "," ",ROUND(($B5*$C5*(V5/$B5)),4))</f>
        <v xml:space="preserve"> </v>
      </c>
      <c r="X5" s="27" t="str">
        <f>IF(V5=" "," ",ROUND(V5/$B5*$C5,4))</f>
        <v xml:space="preserve"> </v>
      </c>
      <c r="Y5" s="8" t="str">
        <f>IF(ISBLANK('Data Entry'!Q6)=TRUE," ",'Data Entry'!Q6)</f>
        <v xml:space="preserve"> </v>
      </c>
      <c r="Z5" s="28" t="str">
        <f>IF(Y5=" "," ",ROUND(($B5*$C5*(Y5/$B5)),4))</f>
        <v xml:space="preserve"> </v>
      </c>
      <c r="AA5" s="27" t="str">
        <f>IF(Y5=" "," ",ROUND(Y5/$B5*$C5,4))</f>
        <v xml:space="preserve"> </v>
      </c>
      <c r="AB5" s="8" t="str">
        <f>IF(ISBLANK('Data Entry'!S6)=TRUE," ",'Data Entry'!S6)</f>
        <v xml:space="preserve"> </v>
      </c>
      <c r="AC5" s="28" t="str">
        <f>IF(AB5=" "," ",ROUND(($B5*$C5*(AB5/$B5)),4))</f>
        <v xml:space="preserve"> </v>
      </c>
      <c r="AD5" s="27" t="str">
        <f>IF(AB5=" "," ",ROUND(AB5/$B5*$C5,4))</f>
        <v xml:space="preserve"> </v>
      </c>
      <c r="AE5" s="8" t="str">
        <f>IF(ISBLANK('Data Entry'!U6)=TRUE," ",'Data Entry'!U6)</f>
        <v xml:space="preserve"> </v>
      </c>
      <c r="AF5" s="28" t="str">
        <f>IF(AE5=" "," ",ROUND(($B5*$C5*(AE5/$B5)),4))</f>
        <v xml:space="preserve"> </v>
      </c>
      <c r="AG5" s="27" t="str">
        <f>IF(AE5=" "," ",ROUND(AE5/$B5*$C5,4))</f>
        <v xml:space="preserve"> </v>
      </c>
      <c r="AH5" s="8" t="str">
        <f>IF(ISBLANK('Data Entry'!W6)=TRUE," ",'Data Entry'!W6)</f>
        <v xml:space="preserve"> </v>
      </c>
      <c r="AI5" s="28" t="str">
        <f>IF(AH5=" "," ",ROUND(($B5*$C5*(AH5/$B5)),4))</f>
        <v xml:space="preserve"> </v>
      </c>
      <c r="AJ5" s="27" t="str">
        <f>IF(AH5=" "," ",ROUND(AH5/$B5*$C5,4))</f>
        <v xml:space="preserve"> </v>
      </c>
      <c r="AK5" s="8" t="str">
        <f>IF(ISBLANK('Data Entry'!Y6)=TRUE," ",'Data Entry'!Y6)</f>
        <v xml:space="preserve"> </v>
      </c>
      <c r="AL5" s="28" t="str">
        <f>IF(AK5=" "," ",ROUND(($B5*$C5*(AK5/$B5)),4))</f>
        <v xml:space="preserve"> </v>
      </c>
      <c r="AM5" s="27" t="str">
        <f>IF(AK5=" "," ",ROUND(AK5/$B5*$C5,4))</f>
        <v xml:space="preserve"> </v>
      </c>
      <c r="AN5" s="8" t="str">
        <f>IF(ISBLANK('Data Entry'!AA6)=TRUE," ",'Data Entry'!AA6)</f>
        <v xml:space="preserve"> </v>
      </c>
      <c r="AO5" s="28" t="str">
        <f>IF(AN5=" "," ",ROUND(($B5*$C5*(AN5/$B5)),4))</f>
        <v xml:space="preserve"> </v>
      </c>
      <c r="AP5" s="27" t="str">
        <f>IF(AN5=" "," ",ROUND(AN5/$B5*$C5,4))</f>
        <v xml:space="preserve"> </v>
      </c>
      <c r="AQ5" s="8" t="str">
        <f>IF(ISBLANK('Data Entry'!AC6)=TRUE," ",'Data Entry'!AC6)</f>
        <v xml:space="preserve"> </v>
      </c>
      <c r="AR5" s="28" t="str">
        <f>IF(AQ5=" "," ",ROUND(($B5*$C5*(AQ5/$B5)),4))</f>
        <v xml:space="preserve"> </v>
      </c>
      <c r="AS5" s="27" t="str">
        <f>IF(AQ5=" "," ",ROUND(AQ5/$B5*$C5,4))</f>
        <v xml:space="preserve"> </v>
      </c>
      <c r="AT5" s="8" t="str">
        <f>IF(ISBLANK('Data Entry'!AE6)=TRUE," ",'Data Entry'!AE6)</f>
        <v xml:space="preserve"> </v>
      </c>
      <c r="AU5" s="28" t="str">
        <f>IF(AT5=" "," ",ROUND(($B5*$C5*(AT5/$B5)),4))</f>
        <v xml:space="preserve"> </v>
      </c>
      <c r="AV5" s="27" t="str">
        <f>IF(AT5=" "," ",ROUND(AT5/$B5*$C5,4))</f>
        <v xml:space="preserve"> </v>
      </c>
    </row>
    <row r="6" spans="1:48" ht="19.899999999999999" customHeight="1" x14ac:dyDescent="0.2">
      <c r="A6" s="4" t="str">
        <f>IF('Data Entry'!A7=0," ",'Data Entry'!A7)</f>
        <v xml:space="preserve"> </v>
      </c>
      <c r="B6" s="2" t="str">
        <f t="shared" ref="B6:B8" si="0">IF(A6=" "," ",9)</f>
        <v xml:space="preserve"> </v>
      </c>
      <c r="C6" s="9" t="str">
        <f>IF('Data Entry'!B7=0," ",'Data Entry'!B7)</f>
        <v xml:space="preserve"> </v>
      </c>
      <c r="D6" s="8" t="str">
        <f>IF(ISBLANK('Data Entry'!C7)=TRUE," ",'Data Entry'!C7)</f>
        <v xml:space="preserve"> </v>
      </c>
      <c r="E6" s="28" t="str">
        <f>IF(D6=" "," ",ROUND(($B6*$C6*(D6/$B6)),4))</f>
        <v xml:space="preserve"> </v>
      </c>
      <c r="F6" s="27" t="str">
        <f>IF(D6=" "," ",ROUND(D6/$B6*$C6,4))</f>
        <v xml:space="preserve"> </v>
      </c>
      <c r="G6" s="8" t="str">
        <f>IF(ISBLANK('Data Entry'!E7)=TRUE," ",'Data Entry'!E7)</f>
        <v xml:space="preserve"> </v>
      </c>
      <c r="H6" s="28" t="str">
        <f>IF(G6=" "," ",ROUND(($B6*$C6*(G6/$B6)),4))</f>
        <v xml:space="preserve"> </v>
      </c>
      <c r="I6" s="27" t="str">
        <f>IF(G6=" "," ",ROUND(G6/$B6*$C6,4))</f>
        <v xml:space="preserve"> </v>
      </c>
      <c r="J6" s="8" t="str">
        <f>IF(ISBLANK('Data Entry'!G7)=TRUE," ",'Data Entry'!G7)</f>
        <v xml:space="preserve"> </v>
      </c>
      <c r="K6" s="28" t="str">
        <f>IF(J6=" "," ",ROUND(($B6*$C6*(J6/$B6)),4))</f>
        <v xml:space="preserve"> </v>
      </c>
      <c r="L6" s="27" t="str">
        <f>IF(J6=" "," ",ROUND(J6/$B6*$C6,4))</f>
        <v xml:space="preserve"> </v>
      </c>
      <c r="M6" s="8" t="str">
        <f>IF(ISBLANK('Data Entry'!I7)=TRUE," ",'Data Entry'!I7)</f>
        <v xml:space="preserve"> </v>
      </c>
      <c r="N6" s="28" t="str">
        <f>IF(M6=" "," ",ROUND(($B6*$C6*(M6/$B6)),4))</f>
        <v xml:space="preserve"> </v>
      </c>
      <c r="O6" s="27" t="str">
        <f>IF(M6=" "," ",ROUND(M6/$B6*$C6,4))</f>
        <v xml:space="preserve"> </v>
      </c>
      <c r="P6" s="8" t="str">
        <f>IF(ISBLANK('Data Entry'!K7)=TRUE," ",'Data Entry'!K7)</f>
        <v xml:space="preserve"> </v>
      </c>
      <c r="Q6" s="28" t="str">
        <f>IF(P6=" "," ",ROUND(($B6*$C6*(P6/$B6)),4))</f>
        <v xml:space="preserve"> </v>
      </c>
      <c r="R6" s="27" t="str">
        <f>IF(P6=" "," ",ROUND(P6/$B6*$C6,4))</f>
        <v xml:space="preserve"> </v>
      </c>
      <c r="S6" s="8" t="str">
        <f>IF(ISBLANK('Data Entry'!M7)=TRUE," ",'Data Entry'!M7)</f>
        <v xml:space="preserve"> </v>
      </c>
      <c r="T6" s="28" t="str">
        <f>IF(S6=" "," ",ROUND(($B6*$C6*(S6/$B6)),4))</f>
        <v xml:space="preserve"> </v>
      </c>
      <c r="U6" s="27" t="str">
        <f>IF(S6=" "," ",ROUND(S6/$B6*$C6,4))</f>
        <v xml:space="preserve"> </v>
      </c>
      <c r="V6" s="8" t="str">
        <f>IF(ISBLANK('Data Entry'!O7)=TRUE," ",'Data Entry'!O7)</f>
        <v xml:space="preserve"> </v>
      </c>
      <c r="W6" s="28" t="str">
        <f>IF(V6=" "," ",ROUND(($B6*$C6*(V6/$B6)),4))</f>
        <v xml:space="preserve"> </v>
      </c>
      <c r="X6" s="27" t="str">
        <f>IF(V6=" "," ",ROUND(V6/$B6*$C6,4))</f>
        <v xml:space="preserve"> </v>
      </c>
      <c r="Y6" s="8" t="str">
        <f>IF(ISBLANK('Data Entry'!Q7)=TRUE," ",'Data Entry'!Q7)</f>
        <v xml:space="preserve"> </v>
      </c>
      <c r="Z6" s="28" t="str">
        <f>IF(Y6=" "," ",ROUND(($B6*$C6*(Y6/$B6)),4))</f>
        <v xml:space="preserve"> </v>
      </c>
      <c r="AA6" s="27" t="str">
        <f>IF(Y6=" "," ",ROUND(Y6/$B6*$C6,4))</f>
        <v xml:space="preserve"> </v>
      </c>
      <c r="AB6" s="8" t="str">
        <f>IF(ISBLANK('Data Entry'!S7)=TRUE," ",'Data Entry'!S7)</f>
        <v xml:space="preserve"> </v>
      </c>
      <c r="AC6" s="28" t="str">
        <f>IF(AB6=" "," ",ROUND(($B6*$C6*(AB6/$B6)),4))</f>
        <v xml:space="preserve"> </v>
      </c>
      <c r="AD6" s="27" t="str">
        <f>IF(AB6=" "," ",ROUND(AB6/$B6*$C6,4))</f>
        <v xml:space="preserve"> </v>
      </c>
      <c r="AE6" s="8" t="str">
        <f>IF(ISBLANK('Data Entry'!U7)=TRUE," ",'Data Entry'!U7)</f>
        <v xml:space="preserve"> </v>
      </c>
      <c r="AF6" s="28" t="str">
        <f>IF(AE6=" "," ",ROUND(($B6*$C6*(AE6/$B6)),4))</f>
        <v xml:space="preserve"> </v>
      </c>
      <c r="AG6" s="27" t="str">
        <f>IF(AE6=" "," ",ROUND(AE6/$B6*$C6,4))</f>
        <v xml:space="preserve"> </v>
      </c>
      <c r="AH6" s="8" t="str">
        <f>IF(ISBLANK('Data Entry'!W7)=TRUE," ",'Data Entry'!W7)</f>
        <v xml:space="preserve"> </v>
      </c>
      <c r="AI6" s="28" t="str">
        <f>IF(AH6=" "," ",ROUND(($B6*$C6*(AH6/$B6)),4))</f>
        <v xml:space="preserve"> </v>
      </c>
      <c r="AJ6" s="27" t="str">
        <f>IF(AH6=" "," ",ROUND(AH6/$B6*$C6,4))</f>
        <v xml:space="preserve"> </v>
      </c>
      <c r="AK6" s="8" t="str">
        <f>IF(ISBLANK('Data Entry'!Y7)=TRUE," ",'Data Entry'!Y7)</f>
        <v xml:space="preserve"> </v>
      </c>
      <c r="AL6" s="28" t="str">
        <f>IF(AK6=" "," ",ROUND(($B6*$C6*(AK6/$B6)),4))</f>
        <v xml:space="preserve"> </v>
      </c>
      <c r="AM6" s="27" t="str">
        <f>IF(AK6=" "," ",ROUND(AK6/$B6*$C6,4))</f>
        <v xml:space="preserve"> </v>
      </c>
      <c r="AN6" s="8" t="str">
        <f>IF(ISBLANK('Data Entry'!AA7)=TRUE," ",'Data Entry'!AA7)</f>
        <v xml:space="preserve"> </v>
      </c>
      <c r="AO6" s="28" t="str">
        <f>IF(AN6=" "," ",ROUND(($B6*$C6*(AN6/$B6)),4))</f>
        <v xml:space="preserve"> </v>
      </c>
      <c r="AP6" s="27" t="str">
        <f>IF(AN6=" "," ",ROUND(AN6/$B6*$C6,4))</f>
        <v xml:space="preserve"> </v>
      </c>
      <c r="AQ6" s="8" t="str">
        <f>IF(ISBLANK('Data Entry'!AC7)=TRUE," ",'Data Entry'!AC7)</f>
        <v xml:space="preserve"> </v>
      </c>
      <c r="AR6" s="28" t="str">
        <f>IF(AQ6=" "," ",ROUND(($B6*$C6*(AQ6/$B6)),4))</f>
        <v xml:space="preserve"> </v>
      </c>
      <c r="AS6" s="27" t="str">
        <f>IF(AQ6=" "," ",ROUND(AQ6/$B6*$C6,4))</f>
        <v xml:space="preserve"> </v>
      </c>
      <c r="AT6" s="8" t="str">
        <f>IF(ISBLANK('Data Entry'!AE7)=TRUE," ",'Data Entry'!AE7)</f>
        <v xml:space="preserve"> </v>
      </c>
      <c r="AU6" s="28" t="str">
        <f>IF(AT6=" "," ",ROUND(($B6*$C6*(AT6/$B6)),4))</f>
        <v xml:space="preserve"> </v>
      </c>
      <c r="AV6" s="27" t="str">
        <f>IF(AT6=" "," ",ROUND(AT6/$B6*$C6,4))</f>
        <v xml:space="preserve"> </v>
      </c>
    </row>
    <row r="7" spans="1:48" ht="19.899999999999999" customHeight="1" x14ac:dyDescent="0.2">
      <c r="A7" s="4" t="str">
        <f>IF('Data Entry'!A8=0," ",'Data Entry'!A8)</f>
        <v xml:space="preserve"> </v>
      </c>
      <c r="B7" s="2" t="str">
        <f t="shared" si="0"/>
        <v xml:space="preserve"> </v>
      </c>
      <c r="C7" s="9" t="str">
        <f>IF('Data Entry'!B8=0," ",'Data Entry'!B8)</f>
        <v xml:space="preserve"> </v>
      </c>
      <c r="D7" s="8" t="str">
        <f>IF(ISBLANK('Data Entry'!C8)=TRUE," ",'Data Entry'!C8)</f>
        <v xml:space="preserve"> </v>
      </c>
      <c r="E7" s="28" t="str">
        <f>IF(D7=" "," ",ROUND(($B7*$C7*(D7/$B7)),4))</f>
        <v xml:space="preserve"> </v>
      </c>
      <c r="F7" s="27" t="str">
        <f>IF(D7=" "," ",ROUND(D7/$B7*$C7,4))</f>
        <v xml:space="preserve"> </v>
      </c>
      <c r="G7" s="8" t="str">
        <f>IF(ISBLANK('Data Entry'!E8)=TRUE," ",'Data Entry'!E8)</f>
        <v xml:space="preserve"> </v>
      </c>
      <c r="H7" s="28" t="str">
        <f>IF(G7=" "," ",ROUND(($B7*$C7*(G7/$B7)),4))</f>
        <v xml:space="preserve"> </v>
      </c>
      <c r="I7" s="27" t="str">
        <f>IF(G7=" "," ",ROUND(G7/$B7*$C7,4))</f>
        <v xml:space="preserve"> </v>
      </c>
      <c r="J7" s="8" t="str">
        <f>IF(ISBLANK('Data Entry'!G8)=TRUE," ",'Data Entry'!G8)</f>
        <v xml:space="preserve"> </v>
      </c>
      <c r="K7" s="28" t="str">
        <f>IF(J7=" "," ",ROUND(($B7*$C7*(J7/$B7)),4))</f>
        <v xml:space="preserve"> </v>
      </c>
      <c r="L7" s="27" t="str">
        <f>IF(J7=" "," ",ROUND(J7/$B7*$C7,4))</f>
        <v xml:space="preserve"> </v>
      </c>
      <c r="M7" s="8" t="str">
        <f>IF(ISBLANK('Data Entry'!I8)=TRUE," ",'Data Entry'!I8)</f>
        <v xml:space="preserve"> </v>
      </c>
      <c r="N7" s="28" t="str">
        <f>IF(M7=" "," ",ROUND(($B7*$C7*(M7/$B7)),4))</f>
        <v xml:space="preserve"> </v>
      </c>
      <c r="O7" s="27" t="str">
        <f>IF(M7=" "," ",ROUND(M7/$B7*$C7,4))</f>
        <v xml:space="preserve"> </v>
      </c>
      <c r="P7" s="8" t="str">
        <f>IF(ISBLANK('Data Entry'!K8)=TRUE," ",'Data Entry'!K8)</f>
        <v xml:space="preserve"> </v>
      </c>
      <c r="Q7" s="28" t="str">
        <f>IF(P7=" "," ",ROUND(($B7*$C7*(P7/$B7)),4))</f>
        <v xml:space="preserve"> </v>
      </c>
      <c r="R7" s="27" t="str">
        <f>IF(P7=" "," ",ROUND(P7/$B7*$C7,4))</f>
        <v xml:space="preserve"> </v>
      </c>
      <c r="S7" s="8" t="str">
        <f>IF(ISBLANK('Data Entry'!M8)=TRUE," ",'Data Entry'!M8)</f>
        <v xml:space="preserve"> </v>
      </c>
      <c r="T7" s="28" t="str">
        <f>IF(S7=" "," ",ROUND(($B7*$C7*(S7/$B7)),4))</f>
        <v xml:space="preserve"> </v>
      </c>
      <c r="U7" s="27" t="str">
        <f>IF(S7=" "," ",ROUND(S7/$B7*$C7,4))</f>
        <v xml:space="preserve"> </v>
      </c>
      <c r="V7" s="8" t="str">
        <f>IF(ISBLANK('Data Entry'!O8)=TRUE," ",'Data Entry'!O8)</f>
        <v xml:space="preserve"> </v>
      </c>
      <c r="W7" s="28" t="str">
        <f>IF(V7=" "," ",ROUND(($B7*$C7*(V7/$B7)),4))</f>
        <v xml:space="preserve"> </v>
      </c>
      <c r="X7" s="27" t="str">
        <f>IF(V7=" "," ",ROUND(V7/$B7*$C7,4))</f>
        <v xml:space="preserve"> </v>
      </c>
      <c r="Y7" s="8" t="str">
        <f>IF(ISBLANK('Data Entry'!Q8)=TRUE," ",'Data Entry'!Q8)</f>
        <v xml:space="preserve"> </v>
      </c>
      <c r="Z7" s="28" t="str">
        <f>IF(Y7=" "," ",ROUND(($B7*$C7*(Y7/$B7)),4))</f>
        <v xml:space="preserve"> </v>
      </c>
      <c r="AA7" s="27" t="str">
        <f>IF(Y7=" "," ",ROUND(Y7/$B7*$C7,4))</f>
        <v xml:space="preserve"> </v>
      </c>
      <c r="AB7" s="8" t="str">
        <f>IF(ISBLANK('Data Entry'!S8)=TRUE," ",'Data Entry'!S8)</f>
        <v xml:space="preserve"> </v>
      </c>
      <c r="AC7" s="28" t="str">
        <f>IF(AB7=" "," ",ROUND(($B7*$C7*(AB7/$B7)),4))</f>
        <v xml:space="preserve"> </v>
      </c>
      <c r="AD7" s="27" t="str">
        <f>IF(AB7=" "," ",ROUND(AB7/$B7*$C7,4))</f>
        <v xml:space="preserve"> </v>
      </c>
      <c r="AE7" s="8" t="str">
        <f>IF(ISBLANK('Data Entry'!U8)=TRUE," ",'Data Entry'!U8)</f>
        <v xml:space="preserve"> </v>
      </c>
      <c r="AF7" s="28" t="str">
        <f>IF(AE7=" "," ",ROUND(($B7*$C7*(AE7/$B7)),4))</f>
        <v xml:space="preserve"> </v>
      </c>
      <c r="AG7" s="27" t="str">
        <f>IF(AE7=" "," ",ROUND(AE7/$B7*$C7,4))</f>
        <v xml:space="preserve"> </v>
      </c>
      <c r="AH7" s="8" t="str">
        <f>IF(ISBLANK('Data Entry'!W8)=TRUE," ",'Data Entry'!W8)</f>
        <v xml:space="preserve"> </v>
      </c>
      <c r="AI7" s="28" t="str">
        <f>IF(AH7=" "," ",ROUND(($B7*$C7*(AH7/$B7)),4))</f>
        <v xml:space="preserve"> </v>
      </c>
      <c r="AJ7" s="27" t="str">
        <f>IF(AH7=" "," ",ROUND(AH7/$B7*$C7,4))</f>
        <v xml:space="preserve"> </v>
      </c>
      <c r="AK7" s="8" t="str">
        <f>IF(ISBLANK('Data Entry'!Y8)=TRUE," ",'Data Entry'!Y8)</f>
        <v xml:space="preserve"> </v>
      </c>
      <c r="AL7" s="28" t="str">
        <f>IF(AK7=" "," ",ROUND(($B7*$C7*(AK7/$B7)),4))</f>
        <v xml:space="preserve"> </v>
      </c>
      <c r="AM7" s="27" t="str">
        <f>IF(AK7=" "," ",ROUND(AK7/$B7*$C7,4))</f>
        <v xml:space="preserve"> </v>
      </c>
      <c r="AN7" s="8" t="str">
        <f>IF(ISBLANK('Data Entry'!AA8)=TRUE," ",'Data Entry'!AA8)</f>
        <v xml:space="preserve"> </v>
      </c>
      <c r="AO7" s="28" t="str">
        <f>IF(AN7=" "," ",ROUND(($B7*$C7*(AN7/$B7)),4))</f>
        <v xml:space="preserve"> </v>
      </c>
      <c r="AP7" s="27" t="str">
        <f>IF(AN7=" "," ",ROUND(AN7/$B7*$C7,4))</f>
        <v xml:space="preserve"> </v>
      </c>
      <c r="AQ7" s="8" t="str">
        <f>IF(ISBLANK('Data Entry'!AC8)=TRUE," ",'Data Entry'!AC8)</f>
        <v xml:space="preserve"> </v>
      </c>
      <c r="AR7" s="28" t="str">
        <f>IF(AQ7=" "," ",ROUND(($B7*$C7*(AQ7/$B7)),4))</f>
        <v xml:space="preserve"> </v>
      </c>
      <c r="AS7" s="27" t="str">
        <f>IF(AQ7=" "," ",ROUND(AQ7/$B7*$C7,4))</f>
        <v xml:space="preserve"> </v>
      </c>
      <c r="AT7" s="8" t="str">
        <f>IF(ISBLANK('Data Entry'!AE8)=TRUE," ",'Data Entry'!AE8)</f>
        <v xml:space="preserve"> </v>
      </c>
      <c r="AU7" s="28" t="str">
        <f>IF(AT7=" "," ",ROUND(($B7*$C7*(AT7/$B7)),4))</f>
        <v xml:space="preserve"> </v>
      </c>
      <c r="AV7" s="27" t="str">
        <f>IF(AT7=" "," ",ROUND(AT7/$B7*$C7,4))</f>
        <v xml:space="preserve"> </v>
      </c>
    </row>
    <row r="8" spans="1:48" ht="19.899999999999999" customHeight="1" x14ac:dyDescent="0.2">
      <c r="A8" s="4" t="str">
        <f>IF('Data Entry'!A9=0," ",'Data Entry'!A9)</f>
        <v xml:space="preserve"> </v>
      </c>
      <c r="B8" s="2" t="str">
        <f t="shared" si="0"/>
        <v xml:space="preserve"> </v>
      </c>
      <c r="C8" s="9" t="str">
        <f>IF('Data Entry'!B9=0," ",'Data Entry'!B9)</f>
        <v xml:space="preserve"> </v>
      </c>
      <c r="D8" s="8" t="str">
        <f>IF(ISBLANK('Data Entry'!C9)=TRUE," ",'Data Entry'!C9)</f>
        <v xml:space="preserve"> </v>
      </c>
      <c r="E8" s="28" t="str">
        <f>IF(D8=" "," ",ROUND(($B8*$C8*(D8/$B8)),4))</f>
        <v xml:space="preserve"> </v>
      </c>
      <c r="F8" s="27" t="str">
        <f>IF(D8=" "," ",ROUND(D8/$B8*$C8,4))</f>
        <v xml:space="preserve"> </v>
      </c>
      <c r="G8" s="8" t="str">
        <f>IF(ISBLANK('Data Entry'!E9)=TRUE," ",'Data Entry'!E9)</f>
        <v xml:space="preserve"> </v>
      </c>
      <c r="H8" s="28" t="str">
        <f>IF(G8=" "," ",ROUND(($B8*$C8*(G8/$B8)),4))</f>
        <v xml:space="preserve"> </v>
      </c>
      <c r="I8" s="27" t="str">
        <f>IF(G8=" "," ",ROUND(G8/$B8*$C8,4))</f>
        <v xml:space="preserve"> </v>
      </c>
      <c r="J8" s="8" t="str">
        <f>IF(ISBLANK('Data Entry'!G9)=TRUE," ",'Data Entry'!G9)</f>
        <v xml:space="preserve"> </v>
      </c>
      <c r="K8" s="28" t="str">
        <f>IF(J8=" "," ",ROUND(($B8*$C8*(J8/$B8)),4))</f>
        <v xml:space="preserve"> </v>
      </c>
      <c r="L8" s="27" t="str">
        <f>IF(J8=" "," ",ROUND(J8/$B8*$C8,4))</f>
        <v xml:space="preserve"> </v>
      </c>
      <c r="M8" s="8" t="str">
        <f>IF(ISBLANK('Data Entry'!I9)=TRUE," ",'Data Entry'!I9)</f>
        <v xml:space="preserve"> </v>
      </c>
      <c r="N8" s="28" t="str">
        <f>IF(M8=" "," ",ROUND(($B8*$C8*(M8/$B8)),4))</f>
        <v xml:space="preserve"> </v>
      </c>
      <c r="O8" s="27" t="str">
        <f>IF(M8=" "," ",ROUND(M8/$B8*$C8,4))</f>
        <v xml:space="preserve"> </v>
      </c>
      <c r="P8" s="8" t="str">
        <f>IF(ISBLANK('Data Entry'!K9)=TRUE," ",'Data Entry'!K9)</f>
        <v xml:space="preserve"> </v>
      </c>
      <c r="Q8" s="28" t="str">
        <f>IF(P8=" "," ",ROUND(($B8*$C8*(P8/$B8)),4))</f>
        <v xml:space="preserve"> </v>
      </c>
      <c r="R8" s="27" t="str">
        <f>IF(P8=" "," ",ROUND(P8/$B8*$C8,4))</f>
        <v xml:space="preserve"> </v>
      </c>
      <c r="S8" s="8" t="str">
        <f>IF(ISBLANK('Data Entry'!M9)=TRUE," ",'Data Entry'!M9)</f>
        <v xml:space="preserve"> </v>
      </c>
      <c r="T8" s="28" t="str">
        <f>IF(S8=" "," ",ROUND(($B8*$C8*(S8/$B8)),4))</f>
        <v xml:space="preserve"> </v>
      </c>
      <c r="U8" s="27" t="str">
        <f>IF(S8=" "," ",ROUND(S8/$B8*$C8,4))</f>
        <v xml:space="preserve"> </v>
      </c>
      <c r="V8" s="8" t="str">
        <f>IF(ISBLANK('Data Entry'!O9)=TRUE," ",'Data Entry'!O9)</f>
        <v xml:space="preserve"> </v>
      </c>
      <c r="W8" s="28" t="str">
        <f>IF(V8=" "," ",ROUND(($B8*$C8*(V8/$B8)),4))</f>
        <v xml:space="preserve"> </v>
      </c>
      <c r="X8" s="27" t="str">
        <f>IF(V8=" "," ",ROUND(V8/$B8*$C8,4))</f>
        <v xml:space="preserve"> </v>
      </c>
      <c r="Y8" s="8" t="str">
        <f>IF(ISBLANK('Data Entry'!Q9)=TRUE," ",'Data Entry'!Q9)</f>
        <v xml:space="preserve"> </v>
      </c>
      <c r="Z8" s="28" t="str">
        <f>IF(Y8=" "," ",ROUND(($B8*$C8*(Y8/$B8)),4))</f>
        <v xml:space="preserve"> </v>
      </c>
      <c r="AA8" s="27" t="str">
        <f>IF(Y8=" "," ",ROUND(Y8/$B8*$C8,4))</f>
        <v xml:space="preserve"> </v>
      </c>
      <c r="AB8" s="8" t="str">
        <f>IF(ISBLANK('Data Entry'!S9)=TRUE," ",'Data Entry'!S9)</f>
        <v xml:space="preserve"> </v>
      </c>
      <c r="AC8" s="28" t="str">
        <f>IF(AB8=" "," ",ROUND(($B8*$C8*(AB8/$B8)),4))</f>
        <v xml:space="preserve"> </v>
      </c>
      <c r="AD8" s="27" t="str">
        <f>IF(AB8=" "," ",ROUND(AB8/$B8*$C8,4))</f>
        <v xml:space="preserve"> </v>
      </c>
      <c r="AE8" s="8" t="str">
        <f>IF(ISBLANK('Data Entry'!U9)=TRUE," ",'Data Entry'!U9)</f>
        <v xml:space="preserve"> </v>
      </c>
      <c r="AF8" s="28" t="str">
        <f>IF(AE8=" "," ",ROUND(($B8*$C8*(AE8/$B8)),4))</f>
        <v xml:space="preserve"> </v>
      </c>
      <c r="AG8" s="27" t="str">
        <f>IF(AE8=" "," ",ROUND(AE8/$B8*$C8,4))</f>
        <v xml:space="preserve"> </v>
      </c>
      <c r="AH8" s="8" t="str">
        <f>IF(ISBLANK('Data Entry'!W9)=TRUE," ",'Data Entry'!W9)</f>
        <v xml:space="preserve"> </v>
      </c>
      <c r="AI8" s="28" t="str">
        <f>IF(AH8=" "," ",ROUND(($B8*$C8*(AH8/$B8)),4))</f>
        <v xml:space="preserve"> </v>
      </c>
      <c r="AJ8" s="27" t="str">
        <f>IF(AH8=" "," ",ROUND(AH8/$B8*$C8,4))</f>
        <v xml:space="preserve"> </v>
      </c>
      <c r="AK8" s="8" t="str">
        <f>IF(ISBLANK('Data Entry'!Y9)=TRUE," ",'Data Entry'!Y9)</f>
        <v xml:space="preserve"> </v>
      </c>
      <c r="AL8" s="28" t="str">
        <f>IF(AK8=" "," ",ROUND(($B8*$C8*(AK8/$B8)),4))</f>
        <v xml:space="preserve"> </v>
      </c>
      <c r="AM8" s="27" t="str">
        <f>IF(AK8=" "," ",ROUND(AK8/$B8*$C8,4))</f>
        <v xml:space="preserve"> </v>
      </c>
      <c r="AN8" s="8" t="str">
        <f>IF(ISBLANK('Data Entry'!AA9)=TRUE," ",'Data Entry'!AA9)</f>
        <v xml:space="preserve"> </v>
      </c>
      <c r="AO8" s="28" t="str">
        <f>IF(AN8=" "," ",ROUND(($B8*$C8*(AN8/$B8)),4))</f>
        <v xml:space="preserve"> </v>
      </c>
      <c r="AP8" s="27" t="str">
        <f>IF(AN8=" "," ",ROUND(AN8/$B8*$C8,4))</f>
        <v xml:space="preserve"> </v>
      </c>
      <c r="AQ8" s="8" t="str">
        <f>IF(ISBLANK('Data Entry'!AC9)=TRUE," ",'Data Entry'!AC9)</f>
        <v xml:space="preserve"> </v>
      </c>
      <c r="AR8" s="28" t="str">
        <f>IF(AQ8=" "," ",ROUND(($B8*$C8*(AQ8/$B8)),4))</f>
        <v xml:space="preserve"> </v>
      </c>
      <c r="AS8" s="27" t="str">
        <f>IF(AQ8=" "," ",ROUND(AQ8/$B8*$C8,4))</f>
        <v xml:space="preserve"> </v>
      </c>
      <c r="AT8" s="8" t="str">
        <f>IF(ISBLANK('Data Entry'!AE9)=TRUE," ",'Data Entry'!AE9)</f>
        <v xml:space="preserve"> </v>
      </c>
      <c r="AU8" s="28" t="str">
        <f>IF(AT8=" "," ",ROUND(($B8*$C8*(AT8/$B8)),4))</f>
        <v xml:space="preserve"> </v>
      </c>
      <c r="AV8" s="27" t="str">
        <f>IF(AT8=" "," ",ROUND(AT8/$B8*$C8,4))</f>
        <v xml:space="preserve"> </v>
      </c>
    </row>
    <row r="9" spans="1:48" s="11" customFormat="1" ht="19.899999999999999" customHeight="1" x14ac:dyDescent="0.2">
      <c r="A9" s="169" t="s">
        <v>10</v>
      </c>
      <c r="B9" s="170"/>
      <c r="C9" s="171"/>
      <c r="D9" s="15"/>
      <c r="E9" s="18"/>
      <c r="F9" s="30" t="str">
        <f>IF((F5)=" "," ",IF(SUM(F5:F8)=0,0,ROUND(SUM(F5:F8),4)))</f>
        <v xml:space="preserve"> </v>
      </c>
      <c r="G9" s="15"/>
      <c r="H9" s="18" t="str">
        <f>IF(G3=" "," ",IF($E$9=0," ",$E$9))</f>
        <v xml:space="preserve"> </v>
      </c>
      <c r="I9" s="30" t="str">
        <f>IF((I5)=" "," ",IF(SUM(I5:I8)=0,0,ROUND(SUM(I5:I8),4)))</f>
        <v xml:space="preserve"> </v>
      </c>
      <c r="J9" s="15"/>
      <c r="K9" s="18" t="str">
        <f>IF(J3=" "," ",IF($E$9=0," ",$E$9))</f>
        <v xml:space="preserve"> </v>
      </c>
      <c r="L9" s="30" t="str">
        <f>IF((L5)=" "," ",IF(SUM(L5:L8)=0,0,ROUND(SUM(L5:L8),4)))</f>
        <v xml:space="preserve"> </v>
      </c>
      <c r="M9" s="15"/>
      <c r="N9" s="18" t="str">
        <f>IF(M3=" "," ",IF($E$9=0," ",$E$9))</f>
        <v xml:space="preserve"> </v>
      </c>
      <c r="O9" s="30" t="str">
        <f>IF((O5)=" "," ",IF(SUM(O5:O8)=0,0,ROUND(SUM(O5:O8),4)))</f>
        <v xml:space="preserve"> </v>
      </c>
      <c r="P9" s="15"/>
      <c r="Q9" s="18" t="str">
        <f>IF(P3=" "," ",IF($E$9=0," ",$E$9))</f>
        <v xml:space="preserve"> </v>
      </c>
      <c r="R9" s="31" t="str">
        <f>IF((R5)=" "," ",IF(SUM(R5:R8)=0,0,ROUND(SUM(R5:R8),4)))</f>
        <v xml:space="preserve"> </v>
      </c>
      <c r="S9" s="15"/>
      <c r="T9" s="18" t="str">
        <f>IF(S3=" "," ",IF($E$9=0," ",$E$9))</f>
        <v xml:space="preserve"> </v>
      </c>
      <c r="U9" s="31" t="str">
        <f>IF((U5)=" "," ",IF(SUM(U5:U8)=0,0,ROUND(SUM(U5:U8),4)))</f>
        <v xml:space="preserve"> </v>
      </c>
      <c r="V9" s="15"/>
      <c r="W9" s="18" t="str">
        <f>IF(V3=" "," ",IF($E$9=0," ",$E$9))</f>
        <v xml:space="preserve"> </v>
      </c>
      <c r="X9" s="31" t="str">
        <f>IF((X5)=" "," ",IF(SUM(X5:X8)=0,0,ROUND(SUM(X5:X8),4)))</f>
        <v xml:space="preserve"> </v>
      </c>
      <c r="Y9" s="15"/>
      <c r="Z9" s="18" t="str">
        <f>IF(Y3=" "," ",IF($E$9=0," ",$E$9))</f>
        <v xml:space="preserve"> </v>
      </c>
      <c r="AA9" s="31" t="str">
        <f>IF((AA5)=" "," ",IF(SUM(AA5:AA8)=0,0,ROUND(SUM(AA5:AA8),4)))</f>
        <v xml:space="preserve"> </v>
      </c>
      <c r="AB9" s="15"/>
      <c r="AC9" s="18" t="str">
        <f>IF(AB3=" "," ",IF($E$9=0," ",$E$9))</f>
        <v xml:space="preserve"> </v>
      </c>
      <c r="AD9" s="31" t="str">
        <f>IF((AD5)=" "," ",IF(SUM(AD5:AD8)=0,0,ROUND(SUM(AD5:AD8),4)))</f>
        <v xml:space="preserve"> </v>
      </c>
      <c r="AE9" s="15"/>
      <c r="AF9" s="18" t="str">
        <f>IF(AE3=" "," ",IF($E$9=0," ",$E$9))</f>
        <v xml:space="preserve"> </v>
      </c>
      <c r="AG9" s="31" t="str">
        <f>IF((AG5)=" "," ",IF(SUM(AG5:AG8)=0,0,ROUND(SUM(AG5:AG8),4)))</f>
        <v xml:space="preserve"> </v>
      </c>
      <c r="AH9" s="15"/>
      <c r="AI9" s="18" t="str">
        <f>IF(AH3=" "," ",IF($E$9=0," ",$E$9))</f>
        <v xml:space="preserve"> </v>
      </c>
      <c r="AJ9" s="31" t="str">
        <f>IF((AJ5)=" "," ",IF(SUM(AJ5:AJ8)=0,0,ROUND(SUM(AJ5:AJ8),4)))</f>
        <v xml:space="preserve"> </v>
      </c>
      <c r="AK9" s="15"/>
      <c r="AL9" s="18" t="str">
        <f>IF(AK3=" "," ",IF($E$9=0," ",$E$9))</f>
        <v xml:space="preserve"> </v>
      </c>
      <c r="AM9" s="31" t="str">
        <f>IF((AM5)=" "," ",IF(SUM(AM5:AM8)=0,0,ROUND(SUM(AM5:AM8),4)))</f>
        <v xml:space="preserve"> </v>
      </c>
      <c r="AN9" s="15"/>
      <c r="AO9" s="18" t="str">
        <f>IF(AN3=" "," ",IF($E$9=0," ",$E$9))</f>
        <v xml:space="preserve"> </v>
      </c>
      <c r="AP9" s="31" t="str">
        <f>IF((AP5)=" "," ",IF(SUM(AP5:AP8)=0,0,ROUND(SUM(AP5:AP8),4)))</f>
        <v xml:space="preserve"> </v>
      </c>
      <c r="AQ9" s="15"/>
      <c r="AR9" s="18" t="str">
        <f>IF(AQ3=" "," ",IF($E$9=0," ",$E$9))</f>
        <v xml:space="preserve"> </v>
      </c>
      <c r="AS9" s="31" t="str">
        <f>IF((AS5)=" "," ",IF(SUM(AS5:AS8)=0,0,ROUND(SUM(AS5:AS8),4)))</f>
        <v xml:space="preserve"> </v>
      </c>
      <c r="AT9" s="15"/>
      <c r="AU9" s="18" t="str">
        <f>IF(AT3=" "," ",IF($E$9=0," ",$E$9))</f>
        <v xml:space="preserve"> </v>
      </c>
      <c r="AV9" s="31" t="str">
        <f>IF((AV5)=" "," ",IF(SUM(AV5:AV8)=0,0,ROUND(SUM(AV5:AV8),4)))</f>
        <v xml:space="preserve"> </v>
      </c>
    </row>
    <row r="10" spans="1:48" s="13" customFormat="1" ht="19.899999999999999" customHeight="1" x14ac:dyDescent="0.2">
      <c r="A10" s="166" t="s">
        <v>5</v>
      </c>
      <c r="B10" s="167"/>
      <c r="C10" s="168"/>
      <c r="D10" s="148" t="str">
        <f>IF(F9=" "," ",RANK(F9,($F9,$I9,$L9,$O9,$R9,$U9,$X9,$AA9,$AD9,$AG9,$AJ9,$AM9,$AP9,$AS9,$AV9)))</f>
        <v xml:space="preserve"> </v>
      </c>
      <c r="E10" s="149"/>
      <c r="F10" s="150"/>
      <c r="G10" s="148" t="str">
        <f>IF(I9=" "," ",RANK(I9,($F9,$I9,$L9,$O9,$R9,$U9,$X9,$AA9,$AD9,$AG9,$AJ9,$AM9,$AP9,$AS9,$AV9)))</f>
        <v xml:space="preserve"> </v>
      </c>
      <c r="H10" s="149"/>
      <c r="I10" s="150"/>
      <c r="J10" s="148" t="str">
        <f>IF(L9=" "," ",RANK(L9,($F9,$I9,$L9,$O9,$R9,$U9,$X9,$AA9,$AD9,$AG9,$AJ9,$AM9,$AP9,$AS9,$AV9)))</f>
        <v xml:space="preserve"> </v>
      </c>
      <c r="K10" s="149"/>
      <c r="L10" s="150"/>
      <c r="M10" s="148" t="str">
        <f>IF(O9=" "," ",RANK(O9,($F9,$I9,$L9,$O9,$R9,$U9,$X9,$AA9,$AD9,$AG9,$AJ9,$AM9,$AP9,$AS9,$AV9)))</f>
        <v xml:space="preserve"> </v>
      </c>
      <c r="N10" s="149"/>
      <c r="O10" s="150"/>
      <c r="P10" s="148" t="str">
        <f>IF(R9=" "," ",RANK(R9,($F9,$I9,$L9,$O9,$R9,$U9,$X9,$AA9,$AD9,$AG9,$AJ9,$AM9,$AP9,$AS9,$AV9)))</f>
        <v xml:space="preserve"> </v>
      </c>
      <c r="Q10" s="149"/>
      <c r="R10" s="150"/>
      <c r="S10" s="148" t="str">
        <f>IF(U9=" "," ",RANK(U9,($F9,$I9,$L9,$O9,$R9,$U9,$X9,$AA9,$AD9,$AG9,$AJ9,$AM9,$AP9,$AS9,$AV9)))</f>
        <v xml:space="preserve"> </v>
      </c>
      <c r="T10" s="149"/>
      <c r="U10" s="150"/>
      <c r="V10" s="148" t="str">
        <f>IF(X9=" "," ",RANK(X9,($F9,$I9,$L9,$O9,$R9,$U9,$X9,$AA9,$AD9,$AG9,$AJ9,$AM9,$AP9,$AS9,$AV9)))</f>
        <v xml:space="preserve"> </v>
      </c>
      <c r="W10" s="149"/>
      <c r="X10" s="150"/>
      <c r="Y10" s="148" t="str">
        <f>IF(AA9=" "," ",RANK(AA9,($F9,$I9,$L9,$O9,$R9,$U9,$X9,$AA9,$AD9,$AG9,$AJ9,$AM9,$AP9,$AS9,$AV9)))</f>
        <v xml:space="preserve"> </v>
      </c>
      <c r="Z10" s="149"/>
      <c r="AA10" s="150"/>
      <c r="AB10" s="148" t="str">
        <f>IF(AD9=" "," ",RANK(AD9,($F9,$I9,$L9,$O9,$R9,$U9,$X9,$AA9,$AD9,$AG9,$AJ9,$AM9,$AP9,$AS9,$AV9)))</f>
        <v xml:space="preserve"> </v>
      </c>
      <c r="AC10" s="149"/>
      <c r="AD10" s="150"/>
      <c r="AE10" s="148" t="str">
        <f>IF(AG9=" "," ",RANK(AG9,($F9,$I9,$L9,$O9,$R9,$U9,$X9,$AA9,$AD9,$AG9,$AJ9,$AM9,$AP9,$AS9,$AV9)))</f>
        <v xml:space="preserve"> </v>
      </c>
      <c r="AF10" s="149"/>
      <c r="AG10" s="150"/>
      <c r="AH10" s="148" t="str">
        <f>IF(AJ9=" "," ",RANK(AJ9,($F9,$I9,$L9,$O9,$R9,$U9,$X9,$AA9,$AD9,$AG9,$AJ9,$AM9,$AP9,$AS9,$AV9)))</f>
        <v xml:space="preserve"> </v>
      </c>
      <c r="AI10" s="149"/>
      <c r="AJ10" s="150"/>
      <c r="AK10" s="148" t="str">
        <f>IF(AM9=" "," ",RANK(AM9,($F9,$I9,$L9,$O9,$R9,$U9,$X9,$AA9,$AD9,$AG9,$AJ9,$AM9,$AP9,$AS9,$AV9)))</f>
        <v xml:space="preserve"> </v>
      </c>
      <c r="AL10" s="149"/>
      <c r="AM10" s="150"/>
      <c r="AN10" s="148" t="str">
        <f>IF(AP9=" "," ",RANK(AP9,($F9,$I9,$L9,$O9,$R9,$U9,$X9,$AA9,$AD9,$AG9,$AJ9,$AM9,$AP9,$AS9,$AV9)))</f>
        <v xml:space="preserve"> </v>
      </c>
      <c r="AO10" s="149"/>
      <c r="AP10" s="150"/>
      <c r="AQ10" s="148" t="str">
        <f>IF(AS9=" "," ",RANK(AS9,($F9,$I9,$L9,$O9,$R9,$U9,$X9,$AA9,$AD9,$AG9,$AJ9,$AM9,$AP9,$AS9,$AV9)))</f>
        <v xml:space="preserve"> </v>
      </c>
      <c r="AR10" s="149"/>
      <c r="AS10" s="150"/>
      <c r="AT10" s="148" t="str">
        <f>IF(AV9=" "," ",RANK(AV9,($F9,$I9,$L9,$O9,$R9,$U9,$X9,$AA9,$AD9,$AG9,$AJ9,$AM9,$AP9,$AS9,$AV9)))</f>
        <v xml:space="preserve"> </v>
      </c>
      <c r="AU10" s="149"/>
      <c r="AV10" s="150"/>
    </row>
    <row r="11" spans="1:48" s="13" customFormat="1" ht="19.899999999999999" customHeight="1" x14ac:dyDescent="0.2">
      <c r="A11" s="163" t="s">
        <v>33</v>
      </c>
      <c r="B11" s="158"/>
      <c r="C11" s="159"/>
      <c r="D11" s="151" t="str">
        <f>IF(ISBLANK('Data Entry'!C11)=TRUE," ",'Data Entry'!C11)</f>
        <v xml:space="preserve"> </v>
      </c>
      <c r="E11" s="152"/>
      <c r="F11" s="153"/>
      <c r="G11" s="151" t="str">
        <f>IF(ISBLANK('Data Entry'!E11)=TRUE," ",'Data Entry'!E11)</f>
        <v xml:space="preserve"> </v>
      </c>
      <c r="H11" s="152"/>
      <c r="I11" s="153"/>
      <c r="J11" s="151" t="str">
        <f>IF(ISBLANK('Data Entry'!G11)=TRUE," ",'Data Entry'!G11)</f>
        <v xml:space="preserve"> </v>
      </c>
      <c r="K11" s="152"/>
      <c r="L11" s="153"/>
      <c r="M11" s="151" t="str">
        <f>IF(ISBLANK('Data Entry'!I11)=TRUE," ",'Data Entry'!I11)</f>
        <v xml:space="preserve"> </v>
      </c>
      <c r="N11" s="152"/>
      <c r="O11" s="153"/>
      <c r="P11" s="151" t="str">
        <f>IF(ISBLANK('Data Entry'!K11)=TRUE," ",'Data Entry'!K11)</f>
        <v xml:space="preserve"> </v>
      </c>
      <c r="Q11" s="152"/>
      <c r="R11" s="153"/>
      <c r="S11" s="151" t="str">
        <f>IF(ISBLANK('Data Entry'!M11)=TRUE," ",'Data Entry'!M11)</f>
        <v xml:space="preserve"> </v>
      </c>
      <c r="T11" s="152"/>
      <c r="U11" s="153"/>
      <c r="V11" s="151" t="str">
        <f>IF(ISBLANK('Data Entry'!O11)=TRUE," ",'Data Entry'!O11)</f>
        <v xml:space="preserve"> </v>
      </c>
      <c r="W11" s="152"/>
      <c r="X11" s="153"/>
      <c r="Y11" s="151" t="str">
        <f>IF(ISBLANK('Data Entry'!Q11)=TRUE," ",'Data Entry'!Q11)</f>
        <v xml:space="preserve"> </v>
      </c>
      <c r="Z11" s="152"/>
      <c r="AA11" s="153"/>
      <c r="AB11" s="151" t="str">
        <f>IF(ISBLANK('Data Entry'!S11)=TRUE," ",'Data Entry'!S11)</f>
        <v xml:space="preserve"> </v>
      </c>
      <c r="AC11" s="152"/>
      <c r="AD11" s="153"/>
      <c r="AE11" s="151" t="str">
        <f>IF(ISBLANK('Data Entry'!U11)=TRUE," ",'Data Entry'!U11)</f>
        <v xml:space="preserve"> </v>
      </c>
      <c r="AF11" s="152"/>
      <c r="AG11" s="153"/>
      <c r="AH11" s="151" t="str">
        <f>IF(ISBLANK('Data Entry'!W11)=TRUE," ",'Data Entry'!W11)</f>
        <v xml:space="preserve"> </v>
      </c>
      <c r="AI11" s="152"/>
      <c r="AJ11" s="153"/>
      <c r="AK11" s="151" t="str">
        <f>IF(ISBLANK('Data Entry'!Y11)=TRUE," ",'Data Entry'!Y11)</f>
        <v xml:space="preserve"> </v>
      </c>
      <c r="AL11" s="152"/>
      <c r="AM11" s="153"/>
      <c r="AN11" s="151" t="str">
        <f>IF(ISBLANK('Data Entry'!AA11)=TRUE," ",'Data Entry'!AA11)</f>
        <v xml:space="preserve"> </v>
      </c>
      <c r="AO11" s="152"/>
      <c r="AP11" s="153"/>
      <c r="AQ11" s="151" t="str">
        <f>IF(ISBLANK('Data Entry'!AC11)=TRUE," ",'Data Entry'!AC11)</f>
        <v xml:space="preserve"> </v>
      </c>
      <c r="AR11" s="152"/>
      <c r="AS11" s="153"/>
      <c r="AT11" s="151" t="str">
        <f>IF(ISBLANK('Data Entry'!AE11)=TRUE," ",'Data Entry'!AE11)</f>
        <v xml:space="preserve"> </v>
      </c>
      <c r="AU11" s="152"/>
      <c r="AV11" s="153"/>
    </row>
    <row r="12" spans="1:48" s="13" customFormat="1" ht="19.899999999999999" customHeight="1" x14ac:dyDescent="0.2">
      <c r="A12" s="157" t="s">
        <v>9</v>
      </c>
      <c r="B12" s="158"/>
      <c r="C12" s="158"/>
      <c r="D12" s="154" t="str">
        <f>IF(ISBLANK('Data Entry'!C12)=TRUE," ",(SUM(20%*'Data Entry'!C12)))</f>
        <v xml:space="preserve"> </v>
      </c>
      <c r="E12" s="155"/>
      <c r="F12" s="156"/>
      <c r="G12" s="154" t="str">
        <f>IF('Data Entry'!E12=0," ",(SUM(20%*'Data Entry'!E12)))</f>
        <v xml:space="preserve"> </v>
      </c>
      <c r="H12" s="155"/>
      <c r="I12" s="156"/>
      <c r="J12" s="154" t="str">
        <f>IF('Data Entry'!G12=0," ",(SUM(20%*'Data Entry'!G12)))</f>
        <v xml:space="preserve"> </v>
      </c>
      <c r="K12" s="155"/>
      <c r="L12" s="156"/>
      <c r="M12" s="154" t="str">
        <f>IF('Data Entry'!I12=0," ",(SUM(20%*'Data Entry'!I12)))</f>
        <v xml:space="preserve"> </v>
      </c>
      <c r="N12" s="155"/>
      <c r="O12" s="156"/>
      <c r="P12" s="154" t="str">
        <f>IF('Data Entry'!K12=0," ",(SUM(20%*'Data Entry'!K12)))</f>
        <v xml:space="preserve"> </v>
      </c>
      <c r="Q12" s="155"/>
      <c r="R12" s="156"/>
      <c r="S12" s="154" t="str">
        <f>IF('Data Entry'!M12=0," ",(SUM(20%*'Data Entry'!M12)))</f>
        <v xml:space="preserve"> </v>
      </c>
      <c r="T12" s="155"/>
      <c r="U12" s="156"/>
      <c r="V12" s="154" t="str">
        <f>IF('Data Entry'!O12=0," ",(SUM(20%*'Data Entry'!O12)))</f>
        <v xml:space="preserve"> </v>
      </c>
      <c r="W12" s="155"/>
      <c r="X12" s="156"/>
      <c r="Y12" s="154" t="str">
        <f>IF('Data Entry'!Q12=0," ",(SUM(20%*'Data Entry'!Q12)))</f>
        <v xml:space="preserve"> </v>
      </c>
      <c r="Z12" s="155"/>
      <c r="AA12" s="156"/>
      <c r="AB12" s="154" t="str">
        <f>IF('Data Entry'!S12=0," ",(SUM(20%*'Data Entry'!S12)))</f>
        <v xml:space="preserve"> </v>
      </c>
      <c r="AC12" s="155"/>
      <c r="AD12" s="156"/>
      <c r="AE12" s="154" t="str">
        <f>IF('Data Entry'!U12=0," ",(SUM(20%*'Data Entry'!U12)))</f>
        <v xml:space="preserve"> </v>
      </c>
      <c r="AF12" s="155"/>
      <c r="AG12" s="156"/>
      <c r="AH12" s="154" t="str">
        <f>IF('Data Entry'!W12=0," ",(SUM(20%*'Data Entry'!W12)))</f>
        <v xml:space="preserve"> </v>
      </c>
      <c r="AI12" s="155"/>
      <c r="AJ12" s="156"/>
      <c r="AK12" s="154" t="str">
        <f>IF('Data Entry'!Y12=0," ",(SUM(20%*'Data Entry'!Y12)))</f>
        <v xml:space="preserve"> </v>
      </c>
      <c r="AL12" s="155"/>
      <c r="AM12" s="156"/>
      <c r="AN12" s="154" t="str">
        <f>IF('Data Entry'!AA12=0," ",(SUM(20%*'Data Entry'!AA12)))</f>
        <v xml:space="preserve"> </v>
      </c>
      <c r="AO12" s="155"/>
      <c r="AP12" s="156"/>
      <c r="AQ12" s="154" t="str">
        <f>IF('Data Entry'!AC12=0," ",(SUM(20%*'Data Entry'!AC12)))</f>
        <v xml:space="preserve"> </v>
      </c>
      <c r="AR12" s="155"/>
      <c r="AS12" s="156"/>
      <c r="AT12" s="154" t="str">
        <f>IF('Data Entry'!AE12=0," ",(SUM(20%*'Data Entry'!AE12)))</f>
        <v xml:space="preserve"> </v>
      </c>
      <c r="AU12" s="155"/>
      <c r="AV12" s="156"/>
    </row>
    <row r="13" spans="1:48" s="13" customFormat="1" ht="19.899999999999999" customHeight="1" x14ac:dyDescent="0.2">
      <c r="A13" s="157" t="s">
        <v>15</v>
      </c>
      <c r="B13" s="158"/>
      <c r="C13" s="158"/>
      <c r="D13" s="154" t="str">
        <f>IF(ISBLANK('Data Entry'!C13)=TRUE," ",(SUM((IF('Data Entry'!C13&gt;0,IF(10%*'Data Entry'!C13&lt;250000,10%*'Data Entry'!C13,250000)*-1)))))</f>
        <v xml:space="preserve"> </v>
      </c>
      <c r="E13" s="155"/>
      <c r="F13" s="156"/>
      <c r="G13" s="154" t="str">
        <f>IF('Data Entry'!E13=0," ",(SUM((IF('Data Entry'!E13&gt;0,IF(10%*'Data Entry'!E13&lt;250000,10%*'Data Entry'!E13,250000)*-1)))))</f>
        <v xml:space="preserve"> </v>
      </c>
      <c r="H13" s="155"/>
      <c r="I13" s="156"/>
      <c r="J13" s="154" t="str">
        <f>IF('Data Entry'!G13=0," ",(SUM((IF('Data Entry'!G13&gt;0,IF(10%*'Data Entry'!G13&lt;250000,10%*'Data Entry'!G13,250000)*-1)))))</f>
        <v xml:space="preserve"> </v>
      </c>
      <c r="K13" s="155"/>
      <c r="L13" s="156"/>
      <c r="M13" s="154" t="str">
        <f>IF('Data Entry'!I13=0," ",(SUM((IF('Data Entry'!I13&gt;0,IF(10%*'Data Entry'!I13&lt;250000,10%*'Data Entry'!I13,250000)*-1)))))</f>
        <v xml:space="preserve"> </v>
      </c>
      <c r="N13" s="155"/>
      <c r="O13" s="156"/>
      <c r="P13" s="154" t="str">
        <f>IF('Data Entry'!K13=0," ",(SUM((IF('Data Entry'!K13&gt;0,IF(10%*'Data Entry'!K13&lt;250000,10%*'Data Entry'!K13,250000)*-1)))))</f>
        <v xml:space="preserve"> </v>
      </c>
      <c r="Q13" s="155"/>
      <c r="R13" s="156"/>
      <c r="S13" s="154" t="str">
        <f>IF('Data Entry'!M13=0," ",(SUM((IF('Data Entry'!M13&gt;0,IF(10%*'Data Entry'!N13&lt;250000,10%*'Data Entry'!M13,250000)*-1)))))</f>
        <v xml:space="preserve"> </v>
      </c>
      <c r="T13" s="155"/>
      <c r="U13" s="156"/>
      <c r="V13" s="154" t="str">
        <f>IF('Data Entry'!O13=0," ",(SUM((IF('Data Entry'!Q13&gt;0,IF(10%*'Data Entry'!Q13&lt;250000,10%*'Data Entry'!O13,250000)*-1)))))</f>
        <v xml:space="preserve"> </v>
      </c>
      <c r="W13" s="155"/>
      <c r="X13" s="156"/>
      <c r="Y13" s="154" t="str">
        <f>IF('Data Entry'!Q13=0," ",(SUM((IF('Data Entry'!Q13&gt;0,IF(10%*'Data Entry'!T13&lt;250000,10%*'Data Entry'!Q13,250000)*-1)))))</f>
        <v xml:space="preserve"> </v>
      </c>
      <c r="Z13" s="155"/>
      <c r="AA13" s="156"/>
      <c r="AB13" s="154" t="str">
        <f>IF('Data Entry'!S13=0," ",(SUM((IF('Data Entry'!S13&gt;0,IF(10%*'Data Entry'!W13&lt;250000,10%*'Data Entry'!S13,250000)*-1)))))</f>
        <v xml:space="preserve"> </v>
      </c>
      <c r="AC13" s="155"/>
      <c r="AD13" s="156"/>
      <c r="AE13" s="154" t="str">
        <f>IF('Data Entry'!U13=0," ",(SUM((IF('Data Entry'!U13&gt;0,IF(10%*'Data Entry'!Z13&lt;250000,10%*'Data Entry'!U13,250000)*-1)))))</f>
        <v xml:space="preserve"> </v>
      </c>
      <c r="AF13" s="155"/>
      <c r="AG13" s="156"/>
      <c r="AH13" s="154" t="str">
        <f>IF('Data Entry'!W13=0," ",(SUM((IF('Data Entry'!AC13&gt;0,IF(10%*'Data Entry'!AC13&lt;250000,10%*'Data Entry'!W13,250000)*-1)))))</f>
        <v xml:space="preserve"> </v>
      </c>
      <c r="AI13" s="155"/>
      <c r="AJ13" s="156"/>
      <c r="AK13" s="154" t="str">
        <f>IF('Data Entry'!Y13=0," ",(SUM((IF('Data Entry'!Y13&gt;0,IF(10%*'Data Entry'!AF13&lt;250000,10%*'Data Entry'!Y13,250000)*-1)))))</f>
        <v xml:space="preserve"> </v>
      </c>
      <c r="AL13" s="155"/>
      <c r="AM13" s="156"/>
      <c r="AN13" s="154" t="str">
        <f>IF('Data Entry'!AA13=0," ",(SUM((IF('Data Entry'!AA13&gt;0,IF(10%*'Data Entry'!#REF!&lt;250000,10%*'Data Entry'!AA13,250000)*-1)))))</f>
        <v xml:space="preserve"> </v>
      </c>
      <c r="AO13" s="155"/>
      <c r="AP13" s="156"/>
      <c r="AQ13" s="154" t="str">
        <f>IF('Data Entry'!AC13=0," ",(SUM((IF('Data Entry'!AC13&gt;0,IF(10%*'Data Entry'!#REF!&lt;250000,10%*'Data Entry'!AC13,250000)*-1)))))</f>
        <v xml:space="preserve"> </v>
      </c>
      <c r="AR13" s="155"/>
      <c r="AS13" s="156"/>
      <c r="AT13" s="154" t="str">
        <f>IF('Data Entry'!AE13=0," ",(SUM((IF('Data Entry'!AE13&gt;0,IF(10%*'Data Entry'!#REF!&lt;250000,10%*'Data Entry'!AE13,250000)*-1)))))</f>
        <v xml:space="preserve"> </v>
      </c>
      <c r="AU13" s="155"/>
      <c r="AV13" s="156"/>
    </row>
    <row r="14" spans="1:48" s="13" customFormat="1" ht="19.899999999999999" customHeight="1" x14ac:dyDescent="0.2">
      <c r="A14" s="157" t="s">
        <v>11</v>
      </c>
      <c r="B14" s="158"/>
      <c r="C14" s="159"/>
      <c r="D14" s="141" t="str">
        <f>IF(D11=" "," ",IF(SUM(D11:D13)=0,0,ROUND(SUM(D11:D13),2)))</f>
        <v xml:space="preserve"> </v>
      </c>
      <c r="E14" s="141"/>
      <c r="F14" s="141"/>
      <c r="G14" s="141" t="str">
        <f>IF(G11=" "," ",IF(SUM(G11:G13)=0,0,ROUND(SUM(G11:G13),2)))</f>
        <v xml:space="preserve"> </v>
      </c>
      <c r="H14" s="141"/>
      <c r="I14" s="141"/>
      <c r="J14" s="141" t="str">
        <f>IF(J11=" "," ",IF(SUM(J11:J13)=0,0,ROUND(SUM(J11:J13),2)))</f>
        <v xml:space="preserve"> </v>
      </c>
      <c r="K14" s="141"/>
      <c r="L14" s="141"/>
      <c r="M14" s="141" t="str">
        <f>IF(M11=" "," ",IF(SUM(M11:M13)=0,0,ROUND(SUM(M11:M13),2)))</f>
        <v xml:space="preserve"> </v>
      </c>
      <c r="N14" s="141"/>
      <c r="O14" s="141"/>
      <c r="P14" s="141" t="str">
        <f>IF(P11=" "," ",IF(SUM(P11:P13)=0,0,ROUND(SUM(P11:P13),2)))</f>
        <v xml:space="preserve"> </v>
      </c>
      <c r="Q14" s="141"/>
      <c r="R14" s="141"/>
      <c r="S14" s="141" t="str">
        <f>IF(S11=" "," ",IF(SUM(S11:S13)=0,0,ROUND(SUM(S11:S13),2)))</f>
        <v xml:space="preserve"> </v>
      </c>
      <c r="T14" s="141"/>
      <c r="U14" s="141"/>
      <c r="V14" s="141" t="str">
        <f>IF(V11=" "," ",IF(SUM(V11:V13)=0,0,ROUND(SUM(V11:V13),2)))</f>
        <v xml:space="preserve"> </v>
      </c>
      <c r="W14" s="141"/>
      <c r="X14" s="141"/>
      <c r="Y14" s="141" t="str">
        <f>IF(Y11=" "," ",IF(SUM(Y11:Y13)=0,0,ROUND(SUM(Y11:Y13),2)))</f>
        <v xml:space="preserve"> </v>
      </c>
      <c r="Z14" s="141"/>
      <c r="AA14" s="141"/>
      <c r="AB14" s="141" t="str">
        <f>IF(AB11=" "," ",IF(SUM(AB11:AB13)=0,0,ROUND(SUM(AB11:AB13),2)))</f>
        <v xml:space="preserve"> </v>
      </c>
      <c r="AC14" s="141"/>
      <c r="AD14" s="141"/>
      <c r="AE14" s="141" t="str">
        <f>IF(AE11=" "," ",IF(SUM(AE11:AE13)=0,0,ROUND(SUM(AE11:AE13),2)))</f>
        <v xml:space="preserve"> </v>
      </c>
      <c r="AF14" s="141"/>
      <c r="AG14" s="141"/>
      <c r="AH14" s="141" t="str">
        <f>IF(AH11=" "," ",IF(SUM(AH11:AH13)=0,0,ROUND(SUM(AH11:AH13),2)))</f>
        <v xml:space="preserve"> </v>
      </c>
      <c r="AI14" s="141"/>
      <c r="AJ14" s="141"/>
      <c r="AK14" s="141" t="str">
        <f>IF(AK11=" "," ",IF(SUM(AK11:AK13)=0,0,ROUND(SUM(AK11:AK13),2)))</f>
        <v xml:space="preserve"> </v>
      </c>
      <c r="AL14" s="141"/>
      <c r="AM14" s="141"/>
      <c r="AN14" s="141" t="str">
        <f>IF(AN11=" "," ",IF(SUM(AN11:AN13)=0,0,ROUND(SUM(AN11:AN13),2)))</f>
        <v xml:space="preserve"> </v>
      </c>
      <c r="AO14" s="141"/>
      <c r="AP14" s="141"/>
      <c r="AQ14" s="141" t="str">
        <f>IF(AQ11=" "," ",IF(SUM(AQ11:AQ13)=0,0,ROUND(SUM(AQ11:AQ13),2)))</f>
        <v xml:space="preserve"> </v>
      </c>
      <c r="AR14" s="141"/>
      <c r="AS14" s="141"/>
      <c r="AT14" s="141" t="str">
        <f>IF(AT11=" "," ",IF(SUM(AT11:AT13)=0,0,ROUND(SUM(AT11:AT13),2)))</f>
        <v xml:space="preserve"> </v>
      </c>
      <c r="AU14" s="141"/>
      <c r="AV14" s="141"/>
    </row>
    <row r="15" spans="1:48" s="13" customFormat="1" ht="16.899999999999999" customHeight="1" x14ac:dyDescent="0.2">
      <c r="A15" s="160" t="s">
        <v>6</v>
      </c>
      <c r="B15" s="161"/>
      <c r="C15" s="162"/>
      <c r="D15" s="142" t="str">
        <f>IF(D14=" "," ",RANK(D14,($D14,$G14,$J14,$M14,$P14,$S14,$V14,$Y14,$AB14,$AE14,$AH14,$AK14,$AN14,$AQ14,$AT14),1))</f>
        <v xml:space="preserve"> </v>
      </c>
      <c r="E15" s="143"/>
      <c r="F15" s="144"/>
      <c r="G15" s="142" t="str">
        <f>IF(G14=" "," ",RANK(G14,($D14,$G14,$J14,$M14,$P14,$S14,$V14,$Y14,$AB14,$AE14,$AH14,$AK14,$AN14,$AQ14,$AT14),1))</f>
        <v xml:space="preserve"> </v>
      </c>
      <c r="H15" s="143"/>
      <c r="I15" s="144"/>
      <c r="J15" s="142" t="str">
        <f>IF(J14=" "," ",RANK(J14,($D14,$G14,$J14,$M14,$P14,$S14,$V14,$Y14,$AB14,$AE14,$AH14,$AK14,$AN14,$AQ14,$AT14),1))</f>
        <v xml:space="preserve"> </v>
      </c>
      <c r="K15" s="143"/>
      <c r="L15" s="144"/>
      <c r="M15" s="142" t="str">
        <f>IF(M14=" "," ",RANK(M14,($D14,$G14,$J14,$M14,$P14,$S14,$V14,$Y14,$AB14,$AE14,$AH14,$AK14,$AN14,$AQ14,$AT14),1))</f>
        <v xml:space="preserve"> </v>
      </c>
      <c r="N15" s="143"/>
      <c r="O15" s="144"/>
      <c r="P15" s="142" t="str">
        <f>IF(P14=" "," ",RANK(P14,($D14,$G14,$J14,$M14,$P14,$S14,$V14,$Y14,$AB14,$AE14,$AH14,$AK14,$AN14,$AQ14,$AT14),1))</f>
        <v xml:space="preserve"> </v>
      </c>
      <c r="Q15" s="143"/>
      <c r="R15" s="144"/>
      <c r="S15" s="142" t="str">
        <f>IF(S14=" "," ",RANK(S14,($D14,$G14,$J14,$M14,$P14,$S14,$V14,$Y14,$AB14,$AE14,$AH14,$AK14,$AN14,$AQ14,$AT14),1))</f>
        <v xml:space="preserve"> </v>
      </c>
      <c r="T15" s="143"/>
      <c r="U15" s="144"/>
      <c r="V15" s="142" t="str">
        <f>IF(V14=" "," ",RANK(V14,($D14,$G14,$J14,$M14,$P14,$S14,$V14,$Y14,$AB14,$AE14,$AH14,$AK14,$AN14,$AQ14,$AT14),1))</f>
        <v xml:space="preserve"> </v>
      </c>
      <c r="W15" s="143"/>
      <c r="X15" s="144"/>
      <c r="Y15" s="142" t="str">
        <f>IF(Y14=" "," ",RANK(Y14,($D14,$G14,$J14,$M14,$P14,$S14,$V14,$Y14,$AB14,$AE14,$AH14,$AK14,$AN14,$AQ14,$AT14),1))</f>
        <v xml:space="preserve"> </v>
      </c>
      <c r="Z15" s="143"/>
      <c r="AA15" s="144"/>
      <c r="AB15" s="142" t="str">
        <f>IF(AB14=" "," ",RANK(AB14,($D14,$G14,$J14,$M14,$P14,$S14,$V14,$Y14,$AB14,$AE14,$AH14,$AK14,$AN14,$AQ14,$AT14),1))</f>
        <v xml:space="preserve"> </v>
      </c>
      <c r="AC15" s="143"/>
      <c r="AD15" s="144"/>
      <c r="AE15" s="142" t="str">
        <f>IF(AE14=" "," ",RANK(AE14,($D14,$G14,$J14,$M14,$P14,$S14,$V14,$Y14,$AB14,$AE14,$AH14,$AK14,$AN14,$AQ14,$AT14),1))</f>
        <v xml:space="preserve"> </v>
      </c>
      <c r="AF15" s="143"/>
      <c r="AG15" s="144"/>
      <c r="AH15" s="142" t="str">
        <f>IF(AH14=" "," ",RANK(AH14,($D14,$G14,$J14,$M14,$P14,$S14,$V14,$Y14,$AB14,$AE14,$AH14,$AK14,$AN14,$AQ14,$AT14),1))</f>
        <v xml:space="preserve"> </v>
      </c>
      <c r="AI15" s="143"/>
      <c r="AJ15" s="144"/>
      <c r="AK15" s="142" t="str">
        <f>IF(AK14=" "," ",RANK(AK14,($D14,$G14,$J14,$M14,$P14,$S14,$V14,$Y14,$AB14,$AE14,$AH14,$AK14,$AN14,$AQ14,$AT14),1))</f>
        <v xml:space="preserve"> </v>
      </c>
      <c r="AL15" s="143"/>
      <c r="AM15" s="144"/>
      <c r="AN15" s="142" t="str">
        <f>IF(AN14=" "," ",RANK(AN14,($D14,$G14,$J14,$M14,$P14,$S14,$V14,$Y14,$AB14,$AE14,$AH14,$AK14,$AN14,$AQ14,$AT14),1))</f>
        <v xml:space="preserve"> </v>
      </c>
      <c r="AO15" s="143"/>
      <c r="AP15" s="144"/>
      <c r="AQ15" s="142" t="str">
        <f>IF(AQ14=" "," ",RANK(AQ14,($D14,$G14,$J14,$M14,$P14,$S14,$V14,$Y14,$AB14,$AE14,$AH14,$AK14,$AN14,$AQ14,$AT14),1))</f>
        <v xml:space="preserve"> </v>
      </c>
      <c r="AR15" s="143"/>
      <c r="AS15" s="144"/>
      <c r="AT15" s="142" t="str">
        <f>IF(AT14=" "," ",RANK(AT14,($D14,$G14,$J14,$M14,$P14,$S14,$V14,$Y14,$AB14,$AE14,$AH14,$AK14,$AN14,$AQ14,$AT14),1))</f>
        <v xml:space="preserve"> </v>
      </c>
      <c r="AU15" s="143"/>
      <c r="AV15" s="144"/>
    </row>
    <row r="16" spans="1:48" ht="15" customHeight="1" x14ac:dyDescent="0.2"/>
    <row r="17" spans="1:48" x14ac:dyDescent="0.2">
      <c r="A17" s="17"/>
      <c r="B17" s="17"/>
      <c r="C17" s="17"/>
    </row>
    <row r="18" spans="1:48" ht="31.15" customHeight="1" x14ac:dyDescent="0.2">
      <c r="A18" s="174" t="s">
        <v>44</v>
      </c>
      <c r="B18" s="175"/>
      <c r="C18" s="175"/>
      <c r="D18" s="175"/>
      <c r="E18" s="175"/>
      <c r="F18" s="176"/>
    </row>
    <row r="19" spans="1:48" ht="24.6" customHeight="1" x14ac:dyDescent="0.2">
      <c r="A19" s="48"/>
      <c r="B19" s="172" t="s">
        <v>37</v>
      </c>
      <c r="C19" s="173"/>
      <c r="D19" s="172" t="s">
        <v>38</v>
      </c>
      <c r="E19" s="173"/>
      <c r="F19" s="46"/>
    </row>
    <row r="20" spans="1:48" ht="31.15" customHeight="1" x14ac:dyDescent="0.2">
      <c r="A20" s="49" t="s">
        <v>42</v>
      </c>
      <c r="B20" s="50" t="s">
        <v>39</v>
      </c>
      <c r="C20" s="50" t="s">
        <v>40</v>
      </c>
      <c r="D20" s="51" t="s">
        <v>39</v>
      </c>
      <c r="E20" s="52" t="s">
        <v>43</v>
      </c>
    </row>
    <row r="21" spans="1:48" ht="19.149999999999999" customHeight="1" x14ac:dyDescent="0.2">
      <c r="A21" s="53" t="str">
        <f>$D$3</f>
        <v xml:space="preserve"> </v>
      </c>
      <c r="B21" s="54" t="str">
        <f>$D$10</f>
        <v xml:space="preserve"> </v>
      </c>
      <c r="C21" s="55" t="str">
        <f>$F$9</f>
        <v xml:space="preserve"> </v>
      </c>
      <c r="D21" s="56" t="str">
        <f>$D$15</f>
        <v xml:space="preserve"> </v>
      </c>
      <c r="E21" s="57" t="str">
        <f>$D$14</f>
        <v xml:space="preserve"> </v>
      </c>
      <c r="F21" s="47"/>
      <c r="H21" s="5"/>
      <c r="J21" s="5"/>
      <c r="L21" s="5"/>
      <c r="N21" s="5"/>
      <c r="P21" s="5"/>
      <c r="R21" s="5"/>
      <c r="S21" s="5"/>
      <c r="U21" s="5"/>
      <c r="V21" s="5"/>
      <c r="X21" s="5"/>
      <c r="Y21" s="5"/>
      <c r="AA21" s="5"/>
      <c r="AB21" s="5"/>
      <c r="AD21" s="5"/>
      <c r="AE21" s="5"/>
      <c r="AG21" s="5"/>
      <c r="AH21" s="5"/>
      <c r="AJ21" s="5"/>
      <c r="AK21" s="5"/>
      <c r="AM21" s="5"/>
      <c r="AN21" s="5"/>
      <c r="AP21" s="5"/>
      <c r="AQ21" s="5"/>
      <c r="AS21" s="5"/>
      <c r="AT21" s="5"/>
      <c r="AV21" s="5"/>
    </row>
    <row r="22" spans="1:48" ht="19.899999999999999" customHeight="1" x14ac:dyDescent="0.2">
      <c r="A22" s="53" t="str">
        <f>$G$3</f>
        <v xml:space="preserve"> </v>
      </c>
      <c r="B22" s="58" t="str">
        <f>$G$10</f>
        <v xml:space="preserve"> </v>
      </c>
      <c r="C22" s="55" t="str">
        <f>$I$9</f>
        <v xml:space="preserve"> </v>
      </c>
      <c r="D22" s="56" t="str">
        <f>$G$15</f>
        <v xml:space="preserve"> </v>
      </c>
      <c r="E22" s="57" t="str">
        <f>$G$14</f>
        <v xml:space="preserve"> </v>
      </c>
      <c r="F22" s="47"/>
    </row>
    <row r="23" spans="1:48" ht="19.899999999999999" customHeight="1" x14ac:dyDescent="0.2">
      <c r="A23" s="53" t="str">
        <f>$J$3</f>
        <v xml:space="preserve"> </v>
      </c>
      <c r="B23" s="58" t="str">
        <f>$J$10</f>
        <v xml:space="preserve"> </v>
      </c>
      <c r="C23" s="55" t="str">
        <f>$L$9</f>
        <v xml:space="preserve"> </v>
      </c>
      <c r="D23" s="56" t="str">
        <f>$J$15</f>
        <v xml:space="preserve"> </v>
      </c>
      <c r="E23" s="57" t="str">
        <f>$J$14</f>
        <v xml:space="preserve"> </v>
      </c>
      <c r="F23" s="47"/>
    </row>
    <row r="24" spans="1:48" ht="19.899999999999999" customHeight="1" x14ac:dyDescent="0.2">
      <c r="A24" s="60" t="str">
        <f>$M$3</f>
        <v xml:space="preserve"> </v>
      </c>
      <c r="B24" s="58" t="str">
        <f>$M$10</f>
        <v xml:space="preserve"> </v>
      </c>
      <c r="C24" s="55" t="str">
        <f>$O$9</f>
        <v xml:space="preserve"> </v>
      </c>
      <c r="D24" s="56" t="str">
        <f>$M$15</f>
        <v xml:space="preserve"> </v>
      </c>
      <c r="E24" s="57" t="str">
        <f>$M$14</f>
        <v xml:space="preserve"> </v>
      </c>
      <c r="F24" s="47"/>
    </row>
    <row r="25" spans="1:48" ht="19.899999999999999" customHeight="1" x14ac:dyDescent="0.2">
      <c r="A25" s="53" t="str">
        <f>$P$3</f>
        <v xml:space="preserve"> </v>
      </c>
      <c r="B25" s="58" t="str">
        <f>$P$10</f>
        <v xml:space="preserve"> </v>
      </c>
      <c r="C25" s="55" t="str">
        <f>$R$9</f>
        <v xml:space="preserve"> </v>
      </c>
      <c r="D25" s="56" t="str">
        <f>$P$15</f>
        <v xml:space="preserve"> </v>
      </c>
      <c r="E25" s="57" t="str">
        <f>$P$14</f>
        <v xml:space="preserve"> </v>
      </c>
      <c r="F25" s="47"/>
    </row>
    <row r="26" spans="1:48" ht="19.899999999999999" customHeight="1" x14ac:dyDescent="0.2">
      <c r="A26" s="53" t="str">
        <f>$S$3</f>
        <v xml:space="preserve"> </v>
      </c>
      <c r="B26" s="58" t="str">
        <f>$S$10</f>
        <v xml:space="preserve"> </v>
      </c>
      <c r="C26" s="55" t="str">
        <f>$U$9</f>
        <v xml:space="preserve"> </v>
      </c>
      <c r="D26" s="56" t="str">
        <f>$S$15</f>
        <v xml:space="preserve"> </v>
      </c>
      <c r="E26" s="57" t="str">
        <f>$S$14</f>
        <v xml:space="preserve"> </v>
      </c>
      <c r="F26" s="47"/>
    </row>
    <row r="27" spans="1:48" ht="19.899999999999999" customHeight="1" x14ac:dyDescent="0.2">
      <c r="A27" s="53" t="str">
        <f>$V$3</f>
        <v xml:space="preserve"> </v>
      </c>
      <c r="B27" s="58" t="str">
        <f>$V$10</f>
        <v xml:space="preserve"> </v>
      </c>
      <c r="C27" s="55" t="str">
        <f>$X$9</f>
        <v xml:space="preserve"> </v>
      </c>
      <c r="D27" s="56" t="str">
        <f>$V$15</f>
        <v xml:space="preserve"> </v>
      </c>
      <c r="E27" s="59" t="str">
        <f>$V$14</f>
        <v xml:space="preserve"> </v>
      </c>
      <c r="F27" s="47"/>
    </row>
    <row r="28" spans="1:48" ht="19.899999999999999" customHeight="1" x14ac:dyDescent="0.2">
      <c r="A28" s="53" t="str">
        <f>$Y$3</f>
        <v xml:space="preserve"> </v>
      </c>
      <c r="B28" s="58" t="str">
        <f>$Y$10</f>
        <v xml:space="preserve"> </v>
      </c>
      <c r="C28" s="55" t="str">
        <f>$AA$9</f>
        <v xml:space="preserve"> </v>
      </c>
      <c r="D28" s="56" t="str">
        <f>$Y$15</f>
        <v xml:space="preserve"> </v>
      </c>
      <c r="E28" s="59" t="str">
        <f>$Y$14</f>
        <v xml:space="preserve"> </v>
      </c>
      <c r="F28" s="47"/>
    </row>
    <row r="29" spans="1:48" ht="19.899999999999999" customHeight="1" x14ac:dyDescent="0.2">
      <c r="A29" s="53" t="str">
        <f>$AB$3</f>
        <v xml:space="preserve"> </v>
      </c>
      <c r="B29" s="58" t="str">
        <f>$AB$10</f>
        <v xml:space="preserve"> </v>
      </c>
      <c r="C29" s="55" t="str">
        <f>$AD$9</f>
        <v xml:space="preserve"> </v>
      </c>
      <c r="D29" s="56" t="str">
        <f>$AB$15</f>
        <v xml:space="preserve"> </v>
      </c>
      <c r="E29" s="59" t="str">
        <f>$AB$14</f>
        <v xml:space="preserve"> </v>
      </c>
      <c r="F29" s="47"/>
    </row>
    <row r="30" spans="1:48" ht="19.899999999999999" customHeight="1" x14ac:dyDescent="0.2">
      <c r="A30" s="53" t="str">
        <f>$AE$3</f>
        <v xml:space="preserve"> </v>
      </c>
      <c r="B30" s="58" t="str">
        <f>$AE$10</f>
        <v xml:space="preserve"> </v>
      </c>
      <c r="C30" s="55" t="str">
        <f>$AG$9</f>
        <v xml:space="preserve"> </v>
      </c>
      <c r="D30" s="56" t="str">
        <f>$AE$15</f>
        <v xml:space="preserve"> </v>
      </c>
      <c r="E30" s="57" t="str">
        <f>$AE$14</f>
        <v xml:space="preserve"> </v>
      </c>
      <c r="F30" s="47"/>
    </row>
    <row r="31" spans="1:48" ht="19.899999999999999" customHeight="1" x14ac:dyDescent="0.2">
      <c r="A31" s="53" t="str">
        <f>$AH$3</f>
        <v xml:space="preserve"> </v>
      </c>
      <c r="B31" s="58" t="str">
        <f>$AH$10</f>
        <v xml:space="preserve"> </v>
      </c>
      <c r="C31" s="55" t="str">
        <f>$AJ$9</f>
        <v xml:space="preserve"> </v>
      </c>
      <c r="D31" s="56" t="str">
        <f>$AH$15</f>
        <v xml:space="preserve"> </v>
      </c>
      <c r="E31" s="57" t="str">
        <f>$AH$14</f>
        <v xml:space="preserve"> </v>
      </c>
      <c r="F31" s="47"/>
    </row>
    <row r="32" spans="1:48" ht="19.899999999999999" customHeight="1" x14ac:dyDescent="0.2">
      <c r="A32" s="53" t="str">
        <f>$AK$3</f>
        <v xml:space="preserve"> </v>
      </c>
      <c r="B32" s="58" t="str">
        <f>$AK$10</f>
        <v xml:space="preserve"> </v>
      </c>
      <c r="C32" s="55" t="str">
        <f>$AM$9</f>
        <v xml:space="preserve"> </v>
      </c>
      <c r="D32" s="56" t="str">
        <f>$AK$15</f>
        <v xml:space="preserve"> </v>
      </c>
      <c r="E32" s="57" t="str">
        <f>$AK$14</f>
        <v xml:space="preserve"> </v>
      </c>
      <c r="F32" s="47"/>
    </row>
    <row r="33" spans="1:6" ht="19.899999999999999" customHeight="1" x14ac:dyDescent="0.2">
      <c r="A33" s="53" t="str">
        <f>$AN$3</f>
        <v xml:space="preserve"> </v>
      </c>
      <c r="B33" s="58" t="str">
        <f>$AN$10</f>
        <v xml:space="preserve"> </v>
      </c>
      <c r="C33" s="55" t="str">
        <f>$AP$9</f>
        <v xml:space="preserve"> </v>
      </c>
      <c r="D33" s="56" t="str">
        <f>$AN$15</f>
        <v xml:space="preserve"> </v>
      </c>
      <c r="E33" s="57" t="str">
        <f>$AN$14</f>
        <v xml:space="preserve"> </v>
      </c>
      <c r="F33" s="47"/>
    </row>
    <row r="34" spans="1:6" ht="19.899999999999999" customHeight="1" x14ac:dyDescent="0.2">
      <c r="A34" s="53" t="str">
        <f>$AQ$3</f>
        <v xml:space="preserve"> </v>
      </c>
      <c r="B34" s="58" t="str">
        <f>$AQ$10</f>
        <v xml:space="preserve"> </v>
      </c>
      <c r="C34" s="55" t="str">
        <f>$AS$9</f>
        <v xml:space="preserve"> </v>
      </c>
      <c r="D34" s="56" t="str">
        <f>$AQ$15</f>
        <v xml:space="preserve"> </v>
      </c>
      <c r="E34" s="57" t="str">
        <f>$AQ$14</f>
        <v xml:space="preserve"> </v>
      </c>
      <c r="F34" s="47"/>
    </row>
    <row r="35" spans="1:6" ht="19.899999999999999" customHeight="1" x14ac:dyDescent="0.2">
      <c r="A35" s="53" t="str">
        <f>$AT$3</f>
        <v xml:space="preserve"> </v>
      </c>
      <c r="B35" s="58" t="str">
        <f>$AT$10</f>
        <v xml:space="preserve"> </v>
      </c>
      <c r="C35" s="55" t="str">
        <f>$AV$9</f>
        <v xml:space="preserve"> </v>
      </c>
      <c r="D35" s="56" t="str">
        <f>$AT$15</f>
        <v xml:space="preserve"> </v>
      </c>
      <c r="E35" s="57" t="str">
        <f>$AT$14</f>
        <v xml:space="preserve"> </v>
      </c>
      <c r="F35" s="47"/>
    </row>
  </sheetData>
  <sheetProtection selectLockedCells="1" sort="0"/>
  <autoFilter ref="A20:E35" xr:uid="{00000000-0009-0000-0000-000002000000}"/>
  <sortState xmlns:xlrd2="http://schemas.microsoft.com/office/spreadsheetml/2017/richdata2" ref="A21:E35">
    <sortCondition ref="D21:D35"/>
  </sortState>
  <mergeCells count="116">
    <mergeCell ref="D19:E19"/>
    <mergeCell ref="B19:C19"/>
    <mergeCell ref="A18:F18"/>
    <mergeCell ref="Y12:AA12"/>
    <mergeCell ref="AB12:AD12"/>
    <mergeCell ref="AE12:AG12"/>
    <mergeCell ref="Y15:AA15"/>
    <mergeCell ref="AB15:AD15"/>
    <mergeCell ref="AE15:AG15"/>
    <mergeCell ref="Y13:AA13"/>
    <mergeCell ref="AB13:AD13"/>
    <mergeCell ref="AE13:AG13"/>
    <mergeCell ref="Y14:AA14"/>
    <mergeCell ref="AB14:AD14"/>
    <mergeCell ref="AE14:AG14"/>
    <mergeCell ref="S14:U14"/>
    <mergeCell ref="S15:U15"/>
    <mergeCell ref="P12:R12"/>
    <mergeCell ref="A13:C13"/>
    <mergeCell ref="D13:F13"/>
    <mergeCell ref="G13:I13"/>
    <mergeCell ref="A12:C12"/>
    <mergeCell ref="D12:F12"/>
    <mergeCell ref="G12:I12"/>
    <mergeCell ref="Y3:AA3"/>
    <mergeCell ref="AB3:AD3"/>
    <mergeCell ref="AE3:AG3"/>
    <mergeCell ref="Y10:AA10"/>
    <mergeCell ref="AB10:AD10"/>
    <mergeCell ref="AE10:AG10"/>
    <mergeCell ref="Y11:AA11"/>
    <mergeCell ref="AB11:AD11"/>
    <mergeCell ref="AE11:AG11"/>
    <mergeCell ref="V3:X3"/>
    <mergeCell ref="V10:X10"/>
    <mergeCell ref="V11:X11"/>
    <mergeCell ref="V12:X12"/>
    <mergeCell ref="V13:X13"/>
    <mergeCell ref="V14:X14"/>
    <mergeCell ref="V15:X15"/>
    <mergeCell ref="S3:U3"/>
    <mergeCell ref="S10:U10"/>
    <mergeCell ref="S11:U11"/>
    <mergeCell ref="S12:U12"/>
    <mergeCell ref="S13:U13"/>
    <mergeCell ref="P10:R10"/>
    <mergeCell ref="A11:C11"/>
    <mergeCell ref="D11:F11"/>
    <mergeCell ref="G11:I11"/>
    <mergeCell ref="P3:R3"/>
    <mergeCell ref="B3:C3"/>
    <mergeCell ref="D3:F3"/>
    <mergeCell ref="G3:I3"/>
    <mergeCell ref="J3:L3"/>
    <mergeCell ref="M3:O3"/>
    <mergeCell ref="A10:C10"/>
    <mergeCell ref="D10:F10"/>
    <mergeCell ref="G10:I10"/>
    <mergeCell ref="J10:L10"/>
    <mergeCell ref="M10:O10"/>
    <mergeCell ref="A9:C9"/>
    <mergeCell ref="J11:L11"/>
    <mergeCell ref="M11:O11"/>
    <mergeCell ref="P11:R11"/>
    <mergeCell ref="J12:L12"/>
    <mergeCell ref="M12:O12"/>
    <mergeCell ref="J13:L13"/>
    <mergeCell ref="M13:O13"/>
    <mergeCell ref="P13:R13"/>
    <mergeCell ref="J15:L15"/>
    <mergeCell ref="M15:O15"/>
    <mergeCell ref="P15:R15"/>
    <mergeCell ref="A14:C14"/>
    <mergeCell ref="D14:F14"/>
    <mergeCell ref="G14:I14"/>
    <mergeCell ref="J14:L14"/>
    <mergeCell ref="M14:O14"/>
    <mergeCell ref="P14:R14"/>
    <mergeCell ref="A15:C15"/>
    <mergeCell ref="D15:F15"/>
    <mergeCell ref="G15:I15"/>
    <mergeCell ref="AH14:AJ14"/>
    <mergeCell ref="AH15:AJ15"/>
    <mergeCell ref="AK3:AM3"/>
    <mergeCell ref="AK10:AM10"/>
    <mergeCell ref="AK11:AM11"/>
    <mergeCell ref="AK12:AM12"/>
    <mergeCell ref="AK13:AM13"/>
    <mergeCell ref="AK14:AM14"/>
    <mergeCell ref="AK15:AM15"/>
    <mergeCell ref="AH3:AJ3"/>
    <mergeCell ref="AH10:AJ10"/>
    <mergeCell ref="AH11:AJ11"/>
    <mergeCell ref="AH12:AJ12"/>
    <mergeCell ref="AH13:AJ13"/>
    <mergeCell ref="AT14:AV14"/>
    <mergeCell ref="AT15:AV15"/>
    <mergeCell ref="AT3:AV3"/>
    <mergeCell ref="AT10:AV10"/>
    <mergeCell ref="AT11:AV11"/>
    <mergeCell ref="AT12:AV12"/>
    <mergeCell ref="AT13:AV13"/>
    <mergeCell ref="AN14:AP14"/>
    <mergeCell ref="AN15:AP15"/>
    <mergeCell ref="AQ3:AS3"/>
    <mergeCell ref="AQ10:AS10"/>
    <mergeCell ref="AQ11:AS11"/>
    <mergeCell ref="AQ12:AS12"/>
    <mergeCell ref="AQ13:AS13"/>
    <mergeCell ref="AQ14:AS14"/>
    <mergeCell ref="AQ15:AS15"/>
    <mergeCell ref="AN3:AP3"/>
    <mergeCell ref="AN10:AP10"/>
    <mergeCell ref="AN11:AP11"/>
    <mergeCell ref="AN12:AP12"/>
    <mergeCell ref="AN13:AP13"/>
  </mergeCells>
  <printOptions horizontalCentered="1"/>
  <pageMargins left="0" right="0" top="0.39370078740157483" bottom="0" header="0" footer="0"/>
  <pageSetup paperSize="9" scale="70" pageOrder="overThenDown" orientation="landscape" r:id="rId1"/>
  <rowBreaks count="2" manualBreakCount="2">
    <brk id="1" max="16383" man="1"/>
    <brk id="16" max="16383" man="1"/>
  </rowBreaks>
  <colBreaks count="3" manualBreakCount="3">
    <brk id="15" min="1" max="34" man="1"/>
    <brk id="27" min="1" max="34" man="1"/>
    <brk id="39" min="1" max="34"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Workbook Information</vt:lpstr>
      <vt:lpstr>Data Entry</vt:lpstr>
      <vt:lpstr>Score, Price and Ranking Table</vt:lpstr>
      <vt:lpstr>'Data Entry'!Print_Area</vt:lpstr>
      <vt:lpstr>'Score, Price and Ranking Table'!Print_Area</vt:lpstr>
      <vt:lpstr>'Data Entry'!Print_Titles</vt:lpstr>
      <vt:lpstr>'Score, Price and Ranking Table'!Print_Titles</vt:lpstr>
    </vt:vector>
  </TitlesOfParts>
  <Company>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Consensus Evaluation Spreadsheet</dc:title>
  <dc:creator>Phil Dayman</dc:creator>
  <cp:lastModifiedBy>Sanford, Frances</cp:lastModifiedBy>
  <cp:lastPrinted>2023-04-12T03:14:23Z</cp:lastPrinted>
  <dcterms:created xsi:type="dcterms:W3CDTF">2005-10-06T03:40:12Z</dcterms:created>
  <dcterms:modified xsi:type="dcterms:W3CDTF">2025-09-11T06:09:34Z</dcterms:modified>
</cp:coreProperties>
</file>