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CF192560-803C-486E-915E-538B5FA80001}" xr6:coauthVersionLast="47" xr6:coauthVersionMax="47" xr10:uidLastSave="{00000000-0000-0000-0000-000000000000}"/>
  <bookViews>
    <workbookView xWindow="-98" yWindow="-98" windowWidth="21795" windowHeight="13875" xr2:uid="{C996FE95-F5E5-4141-836C-395C3D630F23}"/>
  </bookViews>
  <sheets>
    <sheet name="Organic Loadings" sheetId="2" r:id="rId1"/>
  </sheets>
  <definedNames>
    <definedName name="_xlnm.Print_Area" localSheetId="0">'Organic Loadings'!$A$1:$I$32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F17" i="2" s="1"/>
</calcChain>
</file>

<file path=xl/sharedStrings.xml><?xml version="1.0" encoding="utf-8"?>
<sst xmlns="http://schemas.openxmlformats.org/spreadsheetml/2006/main" count="26" uniqueCount="22">
  <si>
    <t xml:space="preserve"> </t>
  </si>
  <si>
    <t>Key</t>
  </si>
  <si>
    <t>Input required</t>
  </si>
  <si>
    <t>Location :</t>
  </si>
  <si>
    <t>Calculations</t>
  </si>
  <si>
    <t>Output value required for management purposes</t>
  </si>
  <si>
    <t>Design Wastewater Flow</t>
  </si>
  <si>
    <t>Q</t>
  </si>
  <si>
    <t>C</t>
  </si>
  <si>
    <t>Concentration BOD (mg/L)</t>
  </si>
  <si>
    <t>Lx</t>
  </si>
  <si>
    <t>Organic Loading Calculations</t>
  </si>
  <si>
    <t>(kg/ha/month)</t>
  </si>
  <si>
    <t>BOD5 (mg/L)</t>
  </si>
  <si>
    <t xml:space="preserve">Critical loading rate BOD </t>
  </si>
  <si>
    <t xml:space="preserve">Irrigation area </t>
  </si>
  <si>
    <t>A</t>
  </si>
  <si>
    <t>kl/month</t>
  </si>
  <si>
    <t>Organic loading calculations are based on the organic loading rate methodology outlined in Section 4.5 of the NSW EPA Guidelines entitled: Use of Effleunt by Irrigation (NSW EPA, 2003)</t>
  </si>
  <si>
    <t>m^2</t>
  </si>
  <si>
    <t>L/day</t>
  </si>
  <si>
    <t>Brewery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</si>
</sst>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2"/>
      <name val="Times New Roman"/>
      <family val="1"/>
    </font>
    <font>
      <u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2" fillId="0" borderId="0" xfId="0" applyFont="1" applyProtection="1">
      <protection locked="0"/>
    </xf>
    <xf numFmtId="0" fontId="0" fillId="2" borderId="8" xfId="0" applyFill="1" applyBorder="1" applyProtection="1">
      <protection locked="0"/>
    </xf>
    <xf numFmtId="0" fontId="11" fillId="2" borderId="12" xfId="0" applyFont="1" applyFill="1" applyBorder="1" applyProtection="1">
      <protection locked="0"/>
    </xf>
    <xf numFmtId="0" fontId="0" fillId="0" borderId="0" xfId="0" applyProtection="1"/>
    <xf numFmtId="0" fontId="0" fillId="0" borderId="1" xfId="0" applyBorder="1" applyProtection="1"/>
    <xf numFmtId="0" fontId="2" fillId="0" borderId="2" xfId="0" applyFont="1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3" fillId="0" borderId="0" xfId="0" applyFont="1" applyProtection="1"/>
    <xf numFmtId="0" fontId="0" fillId="0" borderId="5" xfId="0" applyBorder="1" applyProtection="1"/>
    <xf numFmtId="9" fontId="0" fillId="0" borderId="0" xfId="0" applyNumberFormat="1" applyProtection="1"/>
    <xf numFmtId="0" fontId="6" fillId="0" borderId="0" xfId="0" applyFont="1" applyProtection="1"/>
    <xf numFmtId="0" fontId="4" fillId="0" borderId="0" xfId="0" applyFont="1" applyProtection="1"/>
    <xf numFmtId="0" fontId="5" fillId="0" borderId="6" xfId="0" applyFont="1" applyBorder="1" applyProtection="1"/>
    <xf numFmtId="0" fontId="0" fillId="0" borderId="7" xfId="0" applyBorder="1" applyAlignment="1" applyProtection="1">
      <alignment horizontal="center"/>
    </xf>
    <xf numFmtId="0" fontId="8" fillId="0" borderId="0" xfId="0" applyFont="1" applyProtection="1"/>
    <xf numFmtId="0" fontId="0" fillId="3" borderId="8" xfId="0" applyFill="1" applyBorder="1" applyProtection="1"/>
    <xf numFmtId="0" fontId="7" fillId="0" borderId="4" xfId="0" applyFont="1" applyBorder="1" applyProtection="1"/>
    <xf numFmtId="0" fontId="7" fillId="0" borderId="0" xfId="0" applyFont="1" applyProtection="1"/>
    <xf numFmtId="0" fontId="7" fillId="0" borderId="5" xfId="0" applyFont="1" applyBorder="1" applyProtection="1"/>
    <xf numFmtId="0" fontId="1" fillId="0" borderId="12" xfId="0" applyFont="1" applyBorder="1" applyProtection="1"/>
    <xf numFmtId="0" fontId="6" fillId="0" borderId="12" xfId="0" applyFont="1" applyBorder="1" applyProtection="1"/>
    <xf numFmtId="0" fontId="9" fillId="0" borderId="0" xfId="0" applyFont="1" applyProtection="1"/>
    <xf numFmtId="0" fontId="10" fillId="0" borderId="0" xfId="0" applyFont="1" applyProtection="1"/>
    <xf numFmtId="0" fontId="2" fillId="0" borderId="6" xfId="0" applyFont="1" applyBorder="1" applyProtection="1"/>
    <xf numFmtId="0" fontId="7" fillId="0" borderId="7" xfId="0" applyFont="1" applyBorder="1" applyAlignment="1" applyProtection="1">
      <alignment horizontal="center"/>
    </xf>
    <xf numFmtId="1" fontId="2" fillId="4" borderId="8" xfId="0" applyNumberFormat="1" applyFont="1" applyFill="1" applyBorder="1" applyProtection="1"/>
    <xf numFmtId="164" fontId="4" fillId="0" borderId="0" xfId="0" applyNumberFormat="1" applyFont="1" applyProtection="1"/>
    <xf numFmtId="0" fontId="0" fillId="2" borderId="0" xfId="0" applyFill="1" applyProtection="1"/>
    <xf numFmtId="0" fontId="0" fillId="3" borderId="0" xfId="0" applyFill="1" applyProtection="1"/>
    <xf numFmtId="0" fontId="0" fillId="4" borderId="0" xfId="0" applyFill="1" applyProtection="1"/>
    <xf numFmtId="0" fontId="4" fillId="0" borderId="0" xfId="0" applyFont="1" applyProtection="1"/>
    <xf numFmtId="0" fontId="0" fillId="0" borderId="0" xfId="0" applyProtection="1"/>
    <xf numFmtId="0" fontId="0" fillId="0" borderId="13" xfId="0" applyBorder="1" applyAlignment="1" applyProtection="1">
      <alignment vertical="top" wrapText="1"/>
    </xf>
    <xf numFmtId="0" fontId="0" fillId="0" borderId="14" xfId="0" applyBorder="1" applyAlignment="1" applyProtection="1">
      <alignment vertical="top" wrapText="1"/>
    </xf>
    <xf numFmtId="0" fontId="0" fillId="0" borderId="15" xfId="0" applyBorder="1" applyAlignment="1" applyProtection="1">
      <alignment vertical="top" wrapText="1"/>
    </xf>
    <xf numFmtId="0" fontId="0" fillId="0" borderId="16" xfId="0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0" fillId="0" borderId="17" xfId="0" applyBorder="1" applyAlignment="1" applyProtection="1">
      <alignment vertical="top" wrapText="1"/>
    </xf>
    <xf numFmtId="0" fontId="0" fillId="0" borderId="18" xfId="0" applyBorder="1" applyAlignment="1" applyProtection="1">
      <alignment vertical="top" wrapText="1"/>
    </xf>
    <xf numFmtId="0" fontId="0" fillId="0" borderId="19" xfId="0" applyBorder="1" applyAlignment="1" applyProtection="1">
      <alignment vertical="top" wrapText="1"/>
    </xf>
    <xf numFmtId="0" fontId="0" fillId="0" borderId="20" xfId="0" applyBorder="1" applyAlignment="1" applyProtection="1">
      <alignment vertical="top" wrapText="1"/>
    </xf>
    <xf numFmtId="0" fontId="0" fillId="0" borderId="9" xfId="0" applyBorder="1" applyProtection="1"/>
    <xf numFmtId="0" fontId="0" fillId="0" borderId="10" xfId="0" applyBorder="1" applyProtection="1"/>
    <xf numFmtId="0" fontId="0" fillId="0" borderId="11" xfId="0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EA81F-8111-44E4-878B-FBF6B31BF9A6}">
  <sheetPr>
    <pageSetUpPr fitToPage="1"/>
  </sheetPr>
  <dimension ref="B1:R32"/>
  <sheetViews>
    <sheetView tabSelected="1" topLeftCell="A12" workbookViewId="0">
      <selection activeCell="F41" sqref="F41"/>
    </sheetView>
  </sheetViews>
  <sheetFormatPr defaultRowHeight="14.4" x14ac:dyDescent="0.3"/>
  <cols>
    <col min="1" max="2" width="8.88671875" style="4"/>
    <col min="3" max="3" width="34.33203125" style="4" customWidth="1"/>
    <col min="4" max="4" width="8.88671875" style="4"/>
    <col min="5" max="5" width="15.44140625" style="4" customWidth="1"/>
    <col min="6" max="6" width="12.44140625" style="4" bestFit="1" customWidth="1"/>
    <col min="7" max="7" width="6.109375" style="4" customWidth="1"/>
    <col min="8" max="16384" width="8.88671875" style="4"/>
  </cols>
  <sheetData>
    <row r="1" spans="2:18" ht="15" thickBot="1" x14ac:dyDescent="0.35"/>
    <row r="2" spans="2:18" ht="21" x14ac:dyDescent="0.4">
      <c r="B2" s="5"/>
      <c r="C2" s="6" t="s">
        <v>11</v>
      </c>
      <c r="D2" s="7"/>
      <c r="E2" s="7"/>
      <c r="F2" s="7"/>
      <c r="G2" s="7"/>
      <c r="H2" s="8"/>
    </row>
    <row r="3" spans="2:18" ht="15.6" x14ac:dyDescent="0.3">
      <c r="B3" s="9"/>
      <c r="C3" s="10"/>
      <c r="H3" s="11"/>
    </row>
    <row r="4" spans="2:18" x14ac:dyDescent="0.3">
      <c r="B4" s="9"/>
      <c r="H4" s="11"/>
    </row>
    <row r="5" spans="2:18" ht="15.6" x14ac:dyDescent="0.3">
      <c r="B5" s="9"/>
      <c r="C5" s="10" t="s">
        <v>3</v>
      </c>
      <c r="D5" s="1" t="s">
        <v>21</v>
      </c>
      <c r="G5" s="12"/>
      <c r="H5" s="11"/>
    </row>
    <row r="6" spans="2:18" ht="8.25" customHeight="1" x14ac:dyDescent="0.3">
      <c r="B6" s="9"/>
      <c r="C6" s="13"/>
      <c r="D6" s="14"/>
      <c r="E6" s="12"/>
      <c r="G6" s="12"/>
      <c r="H6" s="11"/>
    </row>
    <row r="7" spans="2:18" x14ac:dyDescent="0.3">
      <c r="B7" s="9"/>
      <c r="C7" s="13"/>
      <c r="D7" s="14"/>
      <c r="F7" s="12"/>
      <c r="G7" s="12"/>
      <c r="H7" s="11"/>
      <c r="P7" s="14"/>
      <c r="Q7" s="14"/>
      <c r="R7" s="14"/>
    </row>
    <row r="8" spans="2:18" ht="15" thickBot="1" x14ac:dyDescent="0.35">
      <c r="B8" s="9"/>
      <c r="H8" s="11"/>
      <c r="P8" s="14"/>
      <c r="Q8" s="14"/>
      <c r="R8" s="14"/>
    </row>
    <row r="9" spans="2:18" ht="20.25" customHeight="1" thickBot="1" x14ac:dyDescent="0.35">
      <c r="B9" s="9"/>
      <c r="C9" s="15" t="s">
        <v>6</v>
      </c>
      <c r="D9" s="16"/>
      <c r="E9" s="16" t="s">
        <v>20</v>
      </c>
      <c r="F9" s="2"/>
      <c r="H9" s="11"/>
      <c r="P9" s="14"/>
      <c r="Q9" s="17"/>
      <c r="R9" s="14"/>
    </row>
    <row r="10" spans="2:18" ht="23.25" customHeight="1" thickBot="1" x14ac:dyDescent="0.35">
      <c r="B10" s="9"/>
      <c r="C10" s="15" t="s">
        <v>6</v>
      </c>
      <c r="D10" s="16" t="s">
        <v>7</v>
      </c>
      <c r="E10" s="16" t="s">
        <v>17</v>
      </c>
      <c r="F10" s="18">
        <f>F9*30/1000</f>
        <v>0</v>
      </c>
      <c r="H10" s="11"/>
      <c r="P10" s="14"/>
      <c r="Q10" s="17"/>
      <c r="R10" s="14"/>
    </row>
    <row r="11" spans="2:18" ht="15" thickBot="1" x14ac:dyDescent="0.35">
      <c r="B11" s="9"/>
      <c r="H11" s="11"/>
      <c r="R11" s="14"/>
    </row>
    <row r="12" spans="2:18" ht="12.75" customHeight="1" thickBot="1" x14ac:dyDescent="0.4">
      <c r="B12" s="19"/>
      <c r="G12" s="20"/>
      <c r="H12" s="21"/>
      <c r="I12" s="20"/>
      <c r="R12" s="14"/>
    </row>
    <row r="13" spans="2:18" ht="15" thickBot="1" x14ac:dyDescent="0.35">
      <c r="B13" s="9"/>
      <c r="C13" s="22" t="s">
        <v>9</v>
      </c>
      <c r="D13" s="22" t="s">
        <v>8</v>
      </c>
      <c r="E13" s="23" t="s">
        <v>13</v>
      </c>
      <c r="F13" s="3"/>
      <c r="H13" s="11"/>
      <c r="R13" s="14"/>
    </row>
    <row r="14" spans="2:18" ht="15" thickBot="1" x14ac:dyDescent="0.35">
      <c r="B14" s="9"/>
      <c r="C14" s="22" t="s">
        <v>14</v>
      </c>
      <c r="D14" s="22" t="s">
        <v>10</v>
      </c>
      <c r="E14" s="23" t="s">
        <v>12</v>
      </c>
      <c r="F14" s="3">
        <v>1500</v>
      </c>
      <c r="H14" s="11"/>
      <c r="P14" s="14"/>
      <c r="Q14" s="24"/>
      <c r="R14" s="14"/>
    </row>
    <row r="15" spans="2:18" ht="11.25" customHeight="1" x14ac:dyDescent="0.3">
      <c r="B15" s="9"/>
      <c r="G15" s="14"/>
      <c r="H15" s="11"/>
      <c r="N15" s="14"/>
      <c r="O15" s="14"/>
      <c r="P15" s="14"/>
      <c r="Q15" s="14"/>
      <c r="R15" s="14"/>
    </row>
    <row r="16" spans="2:18" ht="10.5" customHeight="1" thickBot="1" x14ac:dyDescent="0.35">
      <c r="B16" s="9"/>
      <c r="G16" s="14"/>
      <c r="H16" s="11"/>
      <c r="L16" s="14"/>
      <c r="M16" s="14"/>
      <c r="N16" s="25"/>
      <c r="O16" s="14"/>
      <c r="P16" s="14"/>
      <c r="Q16" s="14"/>
      <c r="R16" s="14"/>
    </row>
    <row r="17" spans="2:18" ht="21.6" thickBot="1" x14ac:dyDescent="0.45">
      <c r="B17" s="9"/>
      <c r="C17" s="26" t="s">
        <v>15</v>
      </c>
      <c r="D17" s="27" t="s">
        <v>16</v>
      </c>
      <c r="E17" s="27" t="s">
        <v>19</v>
      </c>
      <c r="F17" s="28">
        <f>F13*F10/(F14*1000)*10000</f>
        <v>0</v>
      </c>
      <c r="G17" s="14"/>
      <c r="H17" s="11"/>
      <c r="L17" s="14"/>
      <c r="M17" s="14"/>
      <c r="N17" s="14"/>
      <c r="O17" s="14"/>
      <c r="P17" s="14"/>
      <c r="Q17" s="14"/>
      <c r="R17" s="14"/>
    </row>
    <row r="18" spans="2:18" x14ac:dyDescent="0.3">
      <c r="B18" s="9"/>
      <c r="H18" s="11"/>
      <c r="L18" s="14"/>
      <c r="M18" s="14"/>
      <c r="N18" s="14"/>
      <c r="O18" s="14"/>
      <c r="P18" s="14"/>
      <c r="Q18" s="14"/>
      <c r="R18" s="14"/>
    </row>
    <row r="19" spans="2:18" x14ac:dyDescent="0.3">
      <c r="B19" s="9"/>
      <c r="H19" s="11"/>
      <c r="I19" s="4" t="s">
        <v>0</v>
      </c>
      <c r="L19" s="14"/>
      <c r="M19" s="14"/>
      <c r="N19" s="14"/>
      <c r="O19" s="14"/>
      <c r="P19" s="14"/>
      <c r="Q19" s="29"/>
      <c r="R19" s="14"/>
    </row>
    <row r="20" spans="2:18" x14ac:dyDescent="0.3">
      <c r="B20" s="9"/>
      <c r="C20" s="14" t="s">
        <v>1</v>
      </c>
      <c r="D20" s="4" t="s">
        <v>0</v>
      </c>
      <c r="H20" s="11"/>
    </row>
    <row r="21" spans="2:18" x14ac:dyDescent="0.3">
      <c r="B21" s="9"/>
      <c r="C21" s="30"/>
      <c r="D21" s="14" t="s">
        <v>2</v>
      </c>
      <c r="H21" s="11"/>
    </row>
    <row r="22" spans="2:18" x14ac:dyDescent="0.3">
      <c r="B22" s="9"/>
      <c r="C22" s="31"/>
      <c r="D22" s="14" t="s">
        <v>4</v>
      </c>
      <c r="H22" s="11"/>
    </row>
    <row r="23" spans="2:18" x14ac:dyDescent="0.3">
      <c r="B23" s="9"/>
      <c r="C23" s="32"/>
      <c r="D23" s="33" t="s">
        <v>5</v>
      </c>
      <c r="E23" s="34"/>
      <c r="F23" s="34"/>
      <c r="G23" s="34"/>
      <c r="H23" s="11"/>
    </row>
    <row r="24" spans="2:18" x14ac:dyDescent="0.3">
      <c r="B24" s="9"/>
      <c r="H24" s="11"/>
    </row>
    <row r="25" spans="2:18" x14ac:dyDescent="0.3">
      <c r="B25" s="9"/>
      <c r="H25" s="11"/>
    </row>
    <row r="26" spans="2:18" x14ac:dyDescent="0.3">
      <c r="B26" s="9"/>
      <c r="C26" s="35" t="s">
        <v>18</v>
      </c>
      <c r="D26" s="36"/>
      <c r="E26" s="36"/>
      <c r="F26" s="37"/>
      <c r="H26" s="11"/>
    </row>
    <row r="27" spans="2:18" x14ac:dyDescent="0.3">
      <c r="B27" s="9"/>
      <c r="C27" s="38"/>
      <c r="D27" s="39"/>
      <c r="E27" s="39"/>
      <c r="F27" s="40"/>
      <c r="H27" s="11"/>
    </row>
    <row r="28" spans="2:18" x14ac:dyDescent="0.3">
      <c r="B28" s="9"/>
      <c r="C28" s="38"/>
      <c r="D28" s="39"/>
      <c r="E28" s="39"/>
      <c r="F28" s="40"/>
      <c r="H28" s="11"/>
    </row>
    <row r="29" spans="2:18" x14ac:dyDescent="0.3">
      <c r="B29" s="9"/>
      <c r="C29" s="41"/>
      <c r="D29" s="42"/>
      <c r="E29" s="42"/>
      <c r="F29" s="43"/>
      <c r="H29" s="11"/>
    </row>
    <row r="30" spans="2:18" x14ac:dyDescent="0.3">
      <c r="B30" s="9"/>
      <c r="H30" s="11"/>
    </row>
    <row r="31" spans="2:18" ht="15" thickBot="1" x14ac:dyDescent="0.35">
      <c r="B31" s="44"/>
      <c r="C31" s="45"/>
      <c r="D31" s="45"/>
      <c r="E31" s="45"/>
      <c r="F31" s="45"/>
      <c r="G31" s="45" t="s">
        <v>0</v>
      </c>
      <c r="H31" s="46"/>
    </row>
    <row r="32" spans="2:18" x14ac:dyDescent="0.3">
      <c r="C32" s="4" t="s">
        <v>0</v>
      </c>
    </row>
  </sheetData>
  <sheetProtection algorithmName="SHA-512" hashValue="itsJGqERdFBvsjVoTPWb2WLWtb1Otn18FQel6gdphMIXQyWfWQvfqghpiKsKYUSJoqINyQmHOZ4dpRnmpOUF9A==" saltValue="mc8p2mm3fZo5UsO6UPHm0w==" spinCount="100000" sheet="1" objects="1" scenarios="1"/>
  <mergeCells count="2">
    <mergeCell ref="D23:G23"/>
    <mergeCell ref="C26:F29"/>
  </mergeCells>
  <pageMargins left="0.7" right="0.7" top="0.75" bottom="0.75" header="0.3" footer="0.3"/>
  <pageSetup paperSize="9" scale="76" orientation="portrait" r:id="rId1"/>
  <headerFooter>
    <oddHeader>&amp;C&amp;"Calibri"&amp;10&amp;KFF0000 OFFICIAL&amp;1#_x000D_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Organic Loadings</vt:lpstr>
      <vt:lpstr>'Organic Loadings'!Print_Area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2021-05-29T04:07:58Z</dcterms:created>
  <dcterms:modified xsi:type="dcterms:W3CDTF">2025-10-07T00:55:05Z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7b4816-525d-4976-93bd-bcb06a9c224c_Enabled">
    <vt:lpwstr>true</vt:lpwstr>
  </property>
  <property fmtid="{D5CDD505-2E9C-101B-9397-08002B2CF9AE}" pid="3" name="MSIP_Label_8e7b4816-525d-4976-93bd-bcb06a9c224c_SetDate">
    <vt:lpwstr>2024-05-06T08:05:27Z</vt:lpwstr>
  </property>
  <property fmtid="{D5CDD505-2E9C-101B-9397-08002B2CF9AE}" pid="4" name="MSIP_Label_8e7b4816-525d-4976-93bd-bcb06a9c224c_Method">
    <vt:lpwstr>Standard</vt:lpwstr>
  </property>
  <property fmtid="{D5CDD505-2E9C-101B-9397-08002B2CF9AE}" pid="5" name="MSIP_Label_8e7b4816-525d-4976-93bd-bcb06a9c224c_Name">
    <vt:lpwstr>Official</vt:lpwstr>
  </property>
  <property fmtid="{D5CDD505-2E9C-101B-9397-08002B2CF9AE}" pid="6" name="MSIP_Label_8e7b4816-525d-4976-93bd-bcb06a9c224c_SiteId">
    <vt:lpwstr>53ebe217-aa1e-46fe-b88e-9d762dec2ef6</vt:lpwstr>
  </property>
  <property fmtid="{D5CDD505-2E9C-101B-9397-08002B2CF9AE}" pid="7" name="MSIP_Label_8e7b4816-525d-4976-93bd-bcb06a9c224c_ActionId">
    <vt:lpwstr>0912d621-b8e8-4bcd-861c-ebcd46a74e15</vt:lpwstr>
  </property>
  <property fmtid="{D5CDD505-2E9C-101B-9397-08002B2CF9AE}" pid="8" name="MSIP_Label_8e7b4816-525d-4976-93bd-bcb06a9c224c_ContentBits">
    <vt:lpwstr>1</vt:lpwstr>
  </property>
</Properties>
</file>